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440" windowHeight="7650" activeTab="6"/>
  </bookViews>
  <sheets>
    <sheet name="Block at Glance" sheetId="7" r:id="rId1"/>
    <sheet name="OCT_18" sheetId="1" r:id="rId2"/>
    <sheet name="NOV_18" sheetId="2" r:id="rId3"/>
    <sheet name="DEC_18" sheetId="3" r:id="rId4"/>
    <sheet name="JAN_19" sheetId="4" r:id="rId5"/>
    <sheet name="FEB_19" sheetId="5" r:id="rId6"/>
    <sheet name="MAR_19" sheetId="6" r:id="rId7"/>
  </sheets>
  <calcPr calcId="124519"/>
</workbook>
</file>

<file path=xl/calcChain.xml><?xml version="1.0" encoding="utf-8"?>
<calcChain xmlns="http://schemas.openxmlformats.org/spreadsheetml/2006/main">
  <c r="D167" i="6"/>
  <c r="B167"/>
  <c r="D166"/>
  <c r="B166"/>
  <c r="H165"/>
  <c r="G165"/>
  <c r="C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3"/>
  <c r="I92"/>
  <c r="I91"/>
  <c r="I90"/>
  <c r="I89"/>
  <c r="I88"/>
  <c r="I87"/>
  <c r="I86"/>
  <c r="I85"/>
  <c r="I84"/>
  <c r="I83"/>
  <c r="I82"/>
  <c r="I81"/>
  <c r="I80"/>
  <c r="I79"/>
  <c r="I78"/>
  <c r="I77"/>
  <c r="I76"/>
  <c r="I75"/>
  <c r="I74"/>
  <c r="I73"/>
  <c r="I72"/>
  <c r="I71"/>
  <c r="I70"/>
  <c r="I69"/>
  <c r="I68"/>
  <c r="I67"/>
  <c r="I66"/>
  <c r="I65"/>
  <c r="I64"/>
  <c r="I61"/>
  <c r="I60"/>
  <c r="I59"/>
  <c r="I58"/>
  <c r="I57"/>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165" s="1"/>
  <c r="D167" i="5"/>
  <c r="D166"/>
  <c r="H165"/>
  <c r="G165"/>
  <c r="C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4"/>
  <c r="I63"/>
  <c r="I62"/>
  <c r="I61"/>
  <c r="I60"/>
  <c r="I59"/>
  <c r="I58"/>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B15"/>
  <c r="B167" s="1"/>
  <c r="I14"/>
  <c r="I13"/>
  <c r="I12"/>
  <c r="I11"/>
  <c r="I10"/>
  <c r="I9"/>
  <c r="I8"/>
  <c r="I7"/>
  <c r="I6"/>
  <c r="I5"/>
  <c r="I165" s="1"/>
  <c r="D167" i="4"/>
  <c r="B167"/>
  <c r="D166"/>
  <c r="B166"/>
  <c r="H165"/>
  <c r="G165"/>
  <c r="C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165" s="1"/>
  <c r="I25"/>
  <c r="D167" i="3"/>
  <c r="B167"/>
  <c r="D166"/>
  <c r="B166"/>
  <c r="H165"/>
  <c r="G165"/>
  <c r="C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19"/>
  <c r="I18"/>
  <c r="I17"/>
  <c r="I16"/>
  <c r="I15"/>
  <c r="I14"/>
  <c r="I13"/>
  <c r="I12"/>
  <c r="I11"/>
  <c r="I10"/>
  <c r="I9"/>
  <c r="I8"/>
  <c r="I7"/>
  <c r="I6"/>
  <c r="I5"/>
  <c r="I165" s="1"/>
  <c r="D167" i="2"/>
  <c r="B167"/>
  <c r="D166"/>
  <c r="B166"/>
  <c r="H165"/>
  <c r="G165"/>
  <c r="C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94"/>
  <c r="I93"/>
  <c r="I92"/>
  <c r="I91"/>
  <c r="I90"/>
  <c r="I89"/>
  <c r="I88"/>
  <c r="I87"/>
  <c r="I86"/>
  <c r="I85"/>
  <c r="I84"/>
  <c r="I83"/>
  <c r="I82"/>
  <c r="I81"/>
  <c r="I80"/>
  <c r="I79"/>
  <c r="I78"/>
  <c r="I77"/>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165" s="1"/>
  <c r="I96" i="1"/>
  <c r="I95"/>
  <c r="I94"/>
  <c r="I93"/>
  <c r="I92"/>
  <c r="I91"/>
  <c r="I90"/>
  <c r="I89"/>
  <c r="I88"/>
  <c r="I87"/>
  <c r="I86"/>
  <c r="I85"/>
  <c r="I84"/>
  <c r="I83"/>
  <c r="I82"/>
  <c r="I81"/>
  <c r="I80"/>
  <c r="I79"/>
  <c r="I78"/>
  <c r="I77"/>
  <c r="I76"/>
  <c r="I75"/>
  <c r="I74"/>
  <c r="I73"/>
  <c r="I72"/>
  <c r="I71"/>
  <c r="I70"/>
  <c r="I69"/>
  <c r="I68"/>
  <c r="I67"/>
  <c r="I66"/>
  <c r="I65"/>
  <c r="I64"/>
  <c r="I63"/>
  <c r="I62"/>
  <c r="I61"/>
  <c r="I60"/>
  <c r="I59"/>
  <c r="I58"/>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B166" i="5" l="1"/>
</calcChain>
</file>

<file path=xl/sharedStrings.xml><?xml version="1.0" encoding="utf-8"?>
<sst xmlns="http://schemas.openxmlformats.org/spreadsheetml/2006/main" count="4041" uniqueCount="988">
  <si>
    <t>Plan of the Month</t>
  </si>
  <si>
    <t>Sl.No.</t>
  </si>
  <si>
    <r>
      <t xml:space="preserve">Plan for MHT No.
</t>
    </r>
    <r>
      <rPr>
        <sz val="8"/>
        <color theme="1"/>
        <rFont val="Arial Narrow"/>
        <family val="2"/>
      </rPr>
      <t xml:space="preserve"> (Team 1/ Team 2)</t>
    </r>
  </si>
  <si>
    <t>Name of Institution</t>
  </si>
  <si>
    <t>Type of Institution
(School / Anganwadi)</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</si>
  <si>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</si>
  <si>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</si>
  <si>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Number of Children in institution</t>
  </si>
  <si>
    <t>AWC / School Contact No.</t>
  </si>
  <si>
    <t xml:space="preserve">Name of Sub Centre </t>
  </si>
  <si>
    <t>Name of Local ANM</t>
  </si>
  <si>
    <t>ANM Contact No.</t>
  </si>
  <si>
    <t>Name of ASHA</t>
  </si>
  <si>
    <t>ASHA Contact No.</t>
  </si>
  <si>
    <t xml:space="preserve">Date of Visit </t>
  </si>
  <si>
    <r>
      <t xml:space="preserve">Day
</t>
    </r>
    <r>
      <rPr>
        <sz val="9"/>
        <color theme="1"/>
        <rFont val="Arial Narrow"/>
        <family val="2"/>
      </rPr>
      <t>(Eg. Mon, Tue, Wed….)</t>
    </r>
  </si>
  <si>
    <t>Distance from BPHC to the Institution
 (in Km)</t>
  </si>
  <si>
    <r>
      <t xml:space="preserve">Type of Vehicle required
</t>
    </r>
    <r>
      <rPr>
        <sz val="8"/>
        <color theme="1"/>
        <rFont val="Arial Narrow"/>
        <family val="2"/>
      </rPr>
      <t>(Car/Two Wheeler/ Boat/ any other means of transport)</t>
    </r>
  </si>
  <si>
    <t>Remarks</t>
  </si>
  <si>
    <t>Male</t>
  </si>
  <si>
    <t>Female</t>
  </si>
  <si>
    <t>Total</t>
  </si>
  <si>
    <t>Team 1</t>
  </si>
  <si>
    <t>NA TALPATHAR AWC</t>
  </si>
  <si>
    <t>Anganwadi</t>
  </si>
  <si>
    <t>TALPATHAR</t>
  </si>
  <si>
    <t>RUMI CHUTIA</t>
  </si>
  <si>
    <t>SWARNALATA MORAN</t>
  </si>
  <si>
    <t>MON</t>
  </si>
  <si>
    <t>VAN</t>
  </si>
  <si>
    <t>NA KATHALGURI AWC</t>
  </si>
  <si>
    <t>KATHALGURI</t>
  </si>
  <si>
    <t>SWAPNA DOHUTIA</t>
  </si>
  <si>
    <t>JERINA MORAN</t>
  </si>
  <si>
    <t>MAJULI CHUK MINI</t>
  </si>
  <si>
    <t>LITONG</t>
  </si>
  <si>
    <t>MINAKSHI NATH</t>
  </si>
  <si>
    <t>MALINI MORAN</t>
  </si>
  <si>
    <t>Team 2</t>
  </si>
  <si>
    <t xml:space="preserve">BHUI GAON MINI </t>
  </si>
  <si>
    <t xml:space="preserve">NAVAJYOTI </t>
  </si>
  <si>
    <t>SUBARNA PHUKAN</t>
  </si>
  <si>
    <t>HIRA GOGOI</t>
  </si>
  <si>
    <t>2 NO TALPATHAR</t>
  </si>
  <si>
    <t>ADITI KONWAR</t>
  </si>
  <si>
    <t>MODERKHAT UDIOMAN CLUB</t>
  </si>
  <si>
    <t>SABITA SAIKIA</t>
  </si>
  <si>
    <t>MALBHUG AWC</t>
  </si>
  <si>
    <t>BHAJANI</t>
  </si>
  <si>
    <t>RUPALI NATH PEGU</t>
  </si>
  <si>
    <t>SUKHAJYOTI</t>
  </si>
  <si>
    <t>WED</t>
  </si>
  <si>
    <t xml:space="preserve">BAGARIBARI </t>
  </si>
  <si>
    <t>KALPANA CHANGMAI</t>
  </si>
  <si>
    <t>2 NO UPPER LAOPANI</t>
  </si>
  <si>
    <t>1 NO UPPER LAOPANI</t>
  </si>
  <si>
    <t>YAMUNA GHIMRE</t>
  </si>
  <si>
    <t>1 NO BISONIMUKH</t>
  </si>
  <si>
    <t>AROIMURIA</t>
  </si>
  <si>
    <t>ANAMIKA DAS</t>
  </si>
  <si>
    <t>SADHANA BISWAS</t>
  </si>
  <si>
    <t>2 NO BISONIMUKH</t>
  </si>
  <si>
    <t>PARBOTI BISWAS</t>
  </si>
  <si>
    <t>BISONIMUKH MC</t>
  </si>
  <si>
    <t>DEBALATA MECH</t>
  </si>
  <si>
    <t>THU</t>
  </si>
  <si>
    <t xml:space="preserve">NA GAON GAKHIRBHETI </t>
  </si>
  <si>
    <t>GAKHIRBHETI</t>
  </si>
  <si>
    <t>HIRA BORGOHAIN</t>
  </si>
  <si>
    <t>2 NO TAMULI LPS</t>
  </si>
  <si>
    <t>School</t>
  </si>
  <si>
    <t>LP</t>
  </si>
  <si>
    <t>NA DHULIJAN AWC</t>
  </si>
  <si>
    <t>NA DHULIJAN LPS</t>
  </si>
  <si>
    <t>MURAPATTY 2 NO LINE AWC</t>
  </si>
  <si>
    <t>KAKO SONARI</t>
  </si>
  <si>
    <t>NAJIMA SAWASHI</t>
  </si>
  <si>
    <t>FRI</t>
  </si>
  <si>
    <t>HALAKHGURI AWC</t>
  </si>
  <si>
    <t>LUKHRUNG</t>
  </si>
  <si>
    <t>NAJIMASONOWAL</t>
  </si>
  <si>
    <t>SONARI PATAHAR</t>
  </si>
  <si>
    <t>GOTTONG AWC</t>
  </si>
  <si>
    <t>DANGARI CHC</t>
  </si>
  <si>
    <t>ANIMA HAZARIKA</t>
  </si>
  <si>
    <t>MOMI SONOWAL</t>
  </si>
  <si>
    <t>KHAGARIJAN</t>
  </si>
  <si>
    <t>LAWPATI</t>
  </si>
  <si>
    <t>RINA TAID</t>
  </si>
  <si>
    <t>PHULBARI LPS AWC</t>
  </si>
  <si>
    <t>PHULBARIHABI</t>
  </si>
  <si>
    <t>RONJUMONI GOGOI</t>
  </si>
  <si>
    <t>SAT</t>
  </si>
  <si>
    <t>JYOTSHNA SANGHA</t>
  </si>
  <si>
    <t>ANU BAR SAIKIA</t>
  </si>
  <si>
    <t>PUNYAJAN</t>
  </si>
  <si>
    <t>NAZIRATING SC</t>
  </si>
  <si>
    <t>BASANTI MUNDA</t>
  </si>
  <si>
    <t>NIRMALA CHETRY</t>
  </si>
  <si>
    <t>MAJGAON</t>
  </si>
  <si>
    <t>BORDUBI MAJGAON AWC</t>
  </si>
  <si>
    <t>RUMAIGABHARU</t>
  </si>
  <si>
    <t>LILA KUSHAL DAS</t>
  </si>
  <si>
    <t>DEEPANJALI LAHON</t>
  </si>
  <si>
    <t>PHILLOBARI NAGAON MINI AWC</t>
  </si>
  <si>
    <t>HULLUNG GUTIBARI</t>
  </si>
  <si>
    <t>NUMOLI GOGOI</t>
  </si>
  <si>
    <t>MANASHI DEORI</t>
  </si>
  <si>
    <t>SATI RADHIKA LPS</t>
  </si>
  <si>
    <t>GABHARUBHETI</t>
  </si>
  <si>
    <t>KAUSHLYA GOGOI</t>
  </si>
  <si>
    <t>DR AMBEDKAR LPS</t>
  </si>
  <si>
    <t>PHILLOBARI SD</t>
  </si>
  <si>
    <t>URMILA SONOWAL</t>
  </si>
  <si>
    <t>2 NO TONGONI HUNJAN</t>
  </si>
  <si>
    <t>TONGONI HUNJAN</t>
  </si>
  <si>
    <t>KALPANA CHETRY</t>
  </si>
  <si>
    <t>TUE</t>
  </si>
  <si>
    <t>SITALPUR LPS</t>
  </si>
  <si>
    <t>DUWARMARA TE</t>
  </si>
  <si>
    <t>BANASRI DAS GUPTA</t>
  </si>
  <si>
    <t>TARANI GAON AWC</t>
  </si>
  <si>
    <t>CHIKORAJAN</t>
  </si>
  <si>
    <t>RUKMINI DEEP</t>
  </si>
  <si>
    <t>DAMAYANTI CHETIA</t>
  </si>
  <si>
    <t>TARANI GAON MINI AWC</t>
  </si>
  <si>
    <t>TARANI GAON LPS AWC</t>
  </si>
  <si>
    <t>TARANI AWC</t>
  </si>
  <si>
    <t>RASHMI MORAN</t>
  </si>
  <si>
    <t>TARANI FOREST VILLAGE</t>
  </si>
  <si>
    <t>RATANI PATHAR AWC</t>
  </si>
  <si>
    <t>BORHULLUNG</t>
  </si>
  <si>
    <t>NIRAMAI DOLEY</t>
  </si>
  <si>
    <t>RATANI PATHAR PRADIP MES</t>
  </si>
  <si>
    <t>UP</t>
  </si>
  <si>
    <t>RATANI PATHAR LPS</t>
  </si>
  <si>
    <t>MOHONG TINIALI</t>
  </si>
  <si>
    <t>ILAMONI SONOWAL</t>
  </si>
  <si>
    <t>1 NO DOOMDOOM NAGAON</t>
  </si>
  <si>
    <t>HEMPHAI BAROOAH</t>
  </si>
  <si>
    <t>2 NO DOOMDOOMA NAGAON</t>
  </si>
  <si>
    <t>CHITRA SONOWAL</t>
  </si>
  <si>
    <t>HULLUNG GUTIBARI LPS</t>
  </si>
  <si>
    <t>MRIDONGPARA AWC</t>
  </si>
  <si>
    <t>MRIDONGPARA</t>
  </si>
  <si>
    <t>RUBI CHALIHA</t>
  </si>
  <si>
    <t>JOIDA SONOWAL</t>
  </si>
  <si>
    <t>NA MAITHONG AWC</t>
  </si>
  <si>
    <t>BORMAITHONG</t>
  </si>
  <si>
    <t>NIRU SONOWAL</t>
  </si>
  <si>
    <t>SONU BORA</t>
  </si>
  <si>
    <t>BOR MAITHONG LPS</t>
  </si>
  <si>
    <t>18140227001</t>
  </si>
  <si>
    <t>9954653892</t>
  </si>
  <si>
    <t>2 NO DIGHAL MECHAKI (NA MECHAKI) AWC</t>
  </si>
  <si>
    <t>Aroimuria</t>
  </si>
  <si>
    <t>AROIMURIA COMMUNITY HALL AWC</t>
  </si>
  <si>
    <t>BOKAPATHAR KRISTI SANGHA AWC</t>
  </si>
  <si>
    <t>Dhola Khaloi</t>
  </si>
  <si>
    <t>BHAROTI DEORI</t>
  </si>
  <si>
    <t>Champa Sonowal</t>
  </si>
  <si>
    <t>NA MECHAKI AWC</t>
  </si>
  <si>
    <t>JANMONI GOGOI</t>
  </si>
  <si>
    <t>PATONI ADARSHA LPS</t>
  </si>
  <si>
    <t>18140228804</t>
  </si>
  <si>
    <t>8011861967</t>
  </si>
  <si>
    <t>BOR DIRAK MPHC</t>
  </si>
  <si>
    <t>THUNUMONI MAHANTA</t>
  </si>
  <si>
    <t>BOBY KAKATI</t>
  </si>
  <si>
    <t>DIRAK POWAI LPS</t>
  </si>
  <si>
    <t>18140214503</t>
  </si>
  <si>
    <t>8822672071</t>
  </si>
  <si>
    <t>HAHKHATI BONGAON AWC</t>
  </si>
  <si>
    <t xml:space="preserve">HAHKHATI </t>
  </si>
  <si>
    <t>MINUMAI PEGU</t>
  </si>
  <si>
    <t>HAHKHATI BANUA LPS</t>
  </si>
  <si>
    <t>18140243801</t>
  </si>
  <si>
    <t>09435443007</t>
  </si>
  <si>
    <t xml:space="preserve">HAHKHATI NEPALI </t>
  </si>
  <si>
    <t>MAMATA DOLEY</t>
  </si>
  <si>
    <t>SORU MAITHONG AWC</t>
  </si>
  <si>
    <t>RITUMONI GOGOI</t>
  </si>
  <si>
    <t>DIRAK MAITHONG GIRLS' MES</t>
  </si>
  <si>
    <t>18140214001</t>
  </si>
  <si>
    <t>9678160592</t>
  </si>
  <si>
    <t>HALUAPATHAR AWC</t>
  </si>
  <si>
    <t>HAHKHATI</t>
  </si>
  <si>
    <t>HALUWA PATHER LPS</t>
  </si>
  <si>
    <t>18140235701</t>
  </si>
  <si>
    <t>9859821120</t>
  </si>
  <si>
    <t>TARAJANIA AWC</t>
  </si>
  <si>
    <t>DIRAK CHARIALI</t>
  </si>
  <si>
    <t>JULEE GOGOI</t>
  </si>
  <si>
    <t>POPY CHETIA</t>
  </si>
  <si>
    <t>HAHKHATI BOZALTOLI AWC</t>
  </si>
  <si>
    <t>DIRAKMUKH</t>
  </si>
  <si>
    <t>ANIMA BHUMIJ</t>
  </si>
  <si>
    <t>DIRAK MITHONG MES</t>
  </si>
  <si>
    <t>18140214004</t>
  </si>
  <si>
    <t>9508776884</t>
  </si>
  <si>
    <t>MULLUK GAON AWC</t>
  </si>
  <si>
    <t>HAHKHATI NEPALI</t>
  </si>
  <si>
    <t>MULUK GAON LPS</t>
  </si>
  <si>
    <t>18140225901</t>
  </si>
  <si>
    <t>9859204954</t>
  </si>
  <si>
    <t>GADAPANI LPS</t>
  </si>
  <si>
    <t>18140203507</t>
  </si>
  <si>
    <t>8811972023</t>
  </si>
  <si>
    <t>KURUKANI RAGHB MORAN LPS</t>
  </si>
  <si>
    <t>18140204305</t>
  </si>
  <si>
    <t>9577735252</t>
  </si>
  <si>
    <t>BAGAN GAON AWC</t>
  </si>
  <si>
    <t>BAMUN GAON AWC</t>
  </si>
  <si>
    <t>AMGURI AWC</t>
  </si>
  <si>
    <t>SUNIKA TARAK</t>
  </si>
  <si>
    <t>AMGURI LPS</t>
  </si>
  <si>
    <t>18140240501</t>
  </si>
  <si>
    <t>9957175905</t>
  </si>
  <si>
    <t>BOKAPATHER GOVT LPS</t>
  </si>
  <si>
    <t>18140200401</t>
  </si>
  <si>
    <t>9854559345</t>
  </si>
  <si>
    <t>BAHIR RONGDOI AWC</t>
  </si>
  <si>
    <t>MAILAPUNG SC</t>
  </si>
  <si>
    <t>RIMPI BORAH</t>
  </si>
  <si>
    <t>SWEETY REGON</t>
  </si>
  <si>
    <t>BHITOR RONGDOI LPS</t>
  </si>
  <si>
    <t>18140223407</t>
  </si>
  <si>
    <t>9954691552</t>
  </si>
  <si>
    <t>JYOTIPUR AWC</t>
  </si>
  <si>
    <t>DIPALI DUWARAH</t>
  </si>
  <si>
    <t>RAI GAON AWC</t>
  </si>
  <si>
    <t>BIJULIBON PADUMPATHAR AWC</t>
  </si>
  <si>
    <t>MINU BARUAH</t>
  </si>
  <si>
    <t>BIJULIBAN PADUMPATHER LPS</t>
  </si>
  <si>
    <t>18140223405</t>
  </si>
  <si>
    <t>9954326526</t>
  </si>
  <si>
    <t>1 NO BADAL PATHAR AWC</t>
  </si>
  <si>
    <t>GAKHIRBHETI SC</t>
  </si>
  <si>
    <t>VIRLINE CHOTA LINE AWC</t>
  </si>
  <si>
    <t>LAINA TE</t>
  </si>
  <si>
    <t>ANITA PHUKAN</t>
  </si>
  <si>
    <t>BADOL PATHER LPS</t>
  </si>
  <si>
    <t>18140205502</t>
  </si>
  <si>
    <t>9854639177</t>
  </si>
  <si>
    <t>1 NO MISIMIKATA AWC</t>
  </si>
  <si>
    <t>BOHAGI  MORAN</t>
  </si>
  <si>
    <t>1 NO MICHIMIKATA LPS</t>
  </si>
  <si>
    <t>18140206002</t>
  </si>
  <si>
    <t>9854818073</t>
  </si>
  <si>
    <t>TONGANI HUNJAN AWC</t>
  </si>
  <si>
    <t>RUPALI BORAH</t>
  </si>
  <si>
    <t>2 NO. TONGANI SOONJAN LPS</t>
  </si>
  <si>
    <t>18140222401</t>
  </si>
  <si>
    <t>9707709522</t>
  </si>
  <si>
    <t>2 NO MISIMIKATA CHOTAIJAN AWC</t>
  </si>
  <si>
    <t>RUBI GOHAIN</t>
  </si>
  <si>
    <t>CHATIAJAN LPS</t>
  </si>
  <si>
    <t>18140232601</t>
  </si>
  <si>
    <t>9854163937</t>
  </si>
  <si>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</si>
  <si>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t>HULLUNG GUTIBARI 'A'</t>
  </si>
  <si>
    <t>HULLUNG GUTIBARI 'B'</t>
  </si>
  <si>
    <t>BORHULLUNG NAGAON  LPS</t>
  </si>
  <si>
    <t>BORHULLUNG PATHAR NC</t>
  </si>
  <si>
    <t>DIPANJALI SONOWAL</t>
  </si>
  <si>
    <t>HULLUNG PATHAR LPS</t>
  </si>
  <si>
    <t>NAM HULLUNG BIJOYPUR LPS</t>
  </si>
  <si>
    <t>NAM HULLUNG NAGAON LPS</t>
  </si>
  <si>
    <t>HULLUNG PATHAR AWC</t>
  </si>
  <si>
    <t>MAMONI DEORI</t>
  </si>
  <si>
    <t>1 NO KALIAJAN AWC</t>
  </si>
  <si>
    <t>KALIAJAN</t>
  </si>
  <si>
    <t>MOMI KALITA</t>
  </si>
  <si>
    <t>BINU SONOWAL</t>
  </si>
  <si>
    <t>1 NO KALIAJAN LPS</t>
  </si>
  <si>
    <t>2 NO KALIAJAN AWC</t>
  </si>
  <si>
    <t>CHAMPA HAZARIKA</t>
  </si>
  <si>
    <t>2 NO NAYA KUJU AWC</t>
  </si>
  <si>
    <t>KUJUPATHAR SC</t>
  </si>
  <si>
    <t>MINA DOLEY</t>
  </si>
  <si>
    <t>MONUMOTI HAZARIKA</t>
  </si>
  <si>
    <t>3 NO KANAI PATHAR AWC</t>
  </si>
  <si>
    <t>AJITA SONOWAL</t>
  </si>
  <si>
    <t>3 NO KANAI PATHAR M/S AWC</t>
  </si>
  <si>
    <t>HUNMONI DUWARAH</t>
  </si>
  <si>
    <t>KANAI PATHAR 18 NO LINE AWC</t>
  </si>
  <si>
    <t>REKHAMONI BORAH</t>
  </si>
  <si>
    <t>3 NO KUJU PATHAR AWC</t>
  </si>
  <si>
    <t>4 NO NAYA KUJU  GAON AWC</t>
  </si>
  <si>
    <t>HUNMONI BARUAH</t>
  </si>
  <si>
    <t>INDIRA LPS</t>
  </si>
  <si>
    <t>MOHONG SC</t>
  </si>
  <si>
    <t>AZIZA BEGUM</t>
  </si>
  <si>
    <t>MADHABPUR TORIBARI LPS</t>
  </si>
  <si>
    <t>MOHONG TOKAUPATHAR LPS</t>
  </si>
  <si>
    <t>NAYA KUJU AWC</t>
  </si>
  <si>
    <t>KUNJALATA GOGOI</t>
  </si>
  <si>
    <t>METEKA CHUBURI AWC</t>
  </si>
  <si>
    <t>KATHALGURI SD</t>
  </si>
  <si>
    <t>BULUMONI NEOG</t>
  </si>
  <si>
    <t>RINA GOGOI</t>
  </si>
  <si>
    <t>MIHOLIRITU RITUBON AWC</t>
  </si>
  <si>
    <t>SONALI PHUKAN</t>
  </si>
  <si>
    <t>PUKIAJAN AWC</t>
  </si>
  <si>
    <t>TAAL GAON AWC</t>
  </si>
  <si>
    <t>TORIBARI AWC</t>
  </si>
  <si>
    <t>MINAKUMARI LIMBU</t>
  </si>
  <si>
    <t>SHANTIPUR AWC</t>
  </si>
  <si>
    <t>DEBOTI MORAN</t>
  </si>
  <si>
    <t>2 NO MIHOLIRITU PURANI PUKHURI</t>
  </si>
  <si>
    <t>KANAI PATHAR 14 NO LINE AWC</t>
  </si>
  <si>
    <t>MOHONG LC LINE</t>
  </si>
  <si>
    <t>SUSHILA URIA</t>
  </si>
  <si>
    <t>UPPER GAON AWC</t>
  </si>
  <si>
    <t>SAMITA GURUNG</t>
  </si>
  <si>
    <t>JANATA LPS</t>
  </si>
  <si>
    <t>SISHU KALYAN LPS</t>
  </si>
  <si>
    <t>1 NO NALANI AWC</t>
  </si>
  <si>
    <t>NALANI</t>
  </si>
  <si>
    <t>VACANT</t>
  </si>
  <si>
    <t>RUNUMONI MORAN</t>
  </si>
  <si>
    <t>NALANI LPS</t>
  </si>
  <si>
    <t>CHIKARAJAN</t>
  </si>
  <si>
    <t>LOBIKA GOGOI</t>
  </si>
  <si>
    <t>MANJU MORAN</t>
  </si>
  <si>
    <t>SHANTIPUR LPS</t>
  </si>
  <si>
    <t>PITHAGUTI SARBAJAJIN LPS</t>
  </si>
  <si>
    <t>AMIA KAKATI</t>
  </si>
  <si>
    <t>PITHAGUTI LPS</t>
  </si>
  <si>
    <t>JAHAJGIRA</t>
  </si>
  <si>
    <t>LEENA PEGU</t>
  </si>
  <si>
    <t>JAYA SHARMA</t>
  </si>
  <si>
    <t>PANCHAM DAYNI LPS</t>
  </si>
  <si>
    <t>PANCHAM DAYNI MES</t>
  </si>
  <si>
    <t>SUMONI MAJULI PS</t>
  </si>
  <si>
    <t>BORDIRAK MPHC</t>
  </si>
  <si>
    <t>SUNALI DEORI</t>
  </si>
  <si>
    <t>DEKA CHUK SIKARI BASTI AWC</t>
  </si>
  <si>
    <t>RUMAI GABHARU</t>
  </si>
  <si>
    <t>SOBITA NEOG</t>
  </si>
  <si>
    <t>SAWRA GAON BONUWA LPS</t>
  </si>
  <si>
    <t>GOIPANI</t>
  </si>
  <si>
    <t>SAGARIKA KONWAR</t>
  </si>
  <si>
    <t>CHANDPUR PRATHAMIK VIDYALAYA</t>
  </si>
  <si>
    <t>DHOOMKUNDA AWC</t>
  </si>
  <si>
    <t>JYOTIKA HEMROM</t>
  </si>
  <si>
    <t>MUKTI RAJPUT</t>
  </si>
  <si>
    <t>DHOOM KUNDA LPS</t>
  </si>
  <si>
    <t>BORJAN LPS</t>
  </si>
  <si>
    <t>MANKHOWA TE</t>
  </si>
  <si>
    <t>ASTOMI GUWALA</t>
  </si>
  <si>
    <t>UBHOTA AWC</t>
  </si>
  <si>
    <t>TEZI</t>
  </si>
  <si>
    <t>MARZINA BEGUM</t>
  </si>
  <si>
    <t>DIPALI ORAN</t>
  </si>
  <si>
    <t>UBHOTA LPS</t>
  </si>
  <si>
    <t>2 NO MISIMIKATA DAISA BALIJAN AWC</t>
  </si>
  <si>
    <t>BHARATI  MORAN</t>
  </si>
  <si>
    <t>2 NO NAGAON AWC</t>
  </si>
  <si>
    <t>RANGAJAN SC</t>
  </si>
  <si>
    <t>PALLABI GOGOI</t>
  </si>
  <si>
    <t>PADMAWATI NEOG</t>
  </si>
  <si>
    <t>BETONI AWC</t>
  </si>
  <si>
    <t>GAKHIRBHETI AWC</t>
  </si>
  <si>
    <t>2 NO BAZAL GAON AWC</t>
  </si>
  <si>
    <t>SARASWATI MUNDA</t>
  </si>
  <si>
    <t>LAINA BAGISA CLUB AWC</t>
  </si>
  <si>
    <t>LAINA TE 2 NO OLD LINE</t>
  </si>
  <si>
    <t>MANTI BARLA</t>
  </si>
  <si>
    <t>LAINA GAON AWC</t>
  </si>
  <si>
    <t>LAINA GAON SC</t>
  </si>
  <si>
    <t>REKHA BARSAIKIA</t>
  </si>
  <si>
    <t>JULI SONOWAL</t>
  </si>
  <si>
    <t>2 NO RANGAJAN AWC</t>
  </si>
  <si>
    <t>APARAJITA PHUKAN</t>
  </si>
  <si>
    <t>SURABHI MORAN</t>
  </si>
  <si>
    <t>LAINA PHULBARI GUTIBARI AWC</t>
  </si>
  <si>
    <t>LAINA UDALGURI AWC</t>
  </si>
  <si>
    <t>LOGPIT AWC</t>
  </si>
  <si>
    <t>ATHENGIA AWC</t>
  </si>
  <si>
    <t>ANJALI MORAN</t>
  </si>
  <si>
    <t xml:space="preserve">MISIMIKATA BILL GAON A </t>
  </si>
  <si>
    <t>MISIMIKATA BILL GAON B</t>
  </si>
  <si>
    <t>NIRMALA MORAN</t>
  </si>
  <si>
    <t>MANKHOWA TE AWC</t>
  </si>
  <si>
    <t>DIPALI SINGH</t>
  </si>
  <si>
    <t>10 NO NATUN MAITHONG AWC</t>
  </si>
  <si>
    <t>SYAM MONI CHETRY</t>
  </si>
  <si>
    <t>CHIKORAJAN AWC</t>
  </si>
  <si>
    <t xml:space="preserve">CHIKORAJAN </t>
  </si>
  <si>
    <t>DANGARI AWC</t>
  </si>
  <si>
    <t>GOTTONG MINI AWC</t>
  </si>
  <si>
    <t>JYOTSHNA SANGHA AWC</t>
  </si>
  <si>
    <t>PHULBARI SC</t>
  </si>
  <si>
    <t>KHAGARIJAN AWC</t>
  </si>
  <si>
    <t>LAWPATI SC</t>
  </si>
  <si>
    <t>RAHABARI LPS</t>
  </si>
  <si>
    <t>18140201001</t>
  </si>
  <si>
    <t>9706230740</t>
  </si>
  <si>
    <t>PHILLOBARI MH</t>
  </si>
  <si>
    <t>MOILAPUNG LPS</t>
  </si>
  <si>
    <t>18140201002</t>
  </si>
  <si>
    <t>9954759066</t>
  </si>
  <si>
    <t>DANGARI LPS</t>
  </si>
  <si>
    <t>18140218905</t>
  </si>
  <si>
    <t>9954382684</t>
  </si>
  <si>
    <t>1 NO AJUKHA LPS</t>
  </si>
  <si>
    <t>18140220602</t>
  </si>
  <si>
    <t>9854660204</t>
  </si>
  <si>
    <t>DUARMARA PATHAR GAON AWC</t>
  </si>
  <si>
    <t>CHITRALEKHA GOGOI</t>
  </si>
  <si>
    <t>KHAGARIJAN(LAWPATI)SABITRI SANGHA AWC</t>
  </si>
  <si>
    <t>SADASHIV TE AWC</t>
  </si>
  <si>
    <t>TIRUWAL PATHAR SC</t>
  </si>
  <si>
    <t>MERY HEMROM</t>
  </si>
  <si>
    <t>NATUN MAITHONG AWC</t>
  </si>
  <si>
    <t>DANGARI GIRLS' MES</t>
  </si>
  <si>
    <t>18140218904</t>
  </si>
  <si>
    <t>9957006574</t>
  </si>
  <si>
    <t>DUARMARA ADARSHA AWC</t>
  </si>
  <si>
    <t>KRIPASMITA CHETRY</t>
  </si>
  <si>
    <t>BINA GOGOI</t>
  </si>
  <si>
    <t>MAILAPUNG 2 NO AWC</t>
  </si>
  <si>
    <t>SUNALI DANG</t>
  </si>
  <si>
    <t>AHOM GAON AWC</t>
  </si>
  <si>
    <t>AHOM GAON</t>
  </si>
  <si>
    <t xml:space="preserve">AHOM GAON LPS </t>
  </si>
  <si>
    <t>18140239602</t>
  </si>
  <si>
    <t>9508094249</t>
  </si>
  <si>
    <t>NA DHULIJAN SIBIR GAON AWC</t>
  </si>
  <si>
    <t>ILA SONOWAL</t>
  </si>
  <si>
    <t xml:space="preserve">NA GAON GAKHIRBHETI MINI </t>
  </si>
  <si>
    <t>SAMAGURI LINE AWC</t>
  </si>
  <si>
    <t>DANGARI TE M/C  AWC</t>
  </si>
  <si>
    <t>DANGARI TE</t>
  </si>
  <si>
    <t>PUSPA TUTI</t>
  </si>
  <si>
    <t>TERESA TOPNO</t>
  </si>
  <si>
    <t>SAMAGURI SIRISH LINE AWC</t>
  </si>
  <si>
    <t>MINA TIRKEY</t>
  </si>
  <si>
    <t>TAMULI AWC</t>
  </si>
  <si>
    <t>TAMULI SC</t>
  </si>
  <si>
    <t>NIBEDITA HEMROM</t>
  </si>
  <si>
    <t>BABY GOHAIN</t>
  </si>
  <si>
    <t>GHORAMARA LINE AWC</t>
  </si>
  <si>
    <t>BINA SINGH</t>
  </si>
  <si>
    <t>KHALOI GAON SC</t>
  </si>
  <si>
    <t>BHARATI DEORI</t>
  </si>
  <si>
    <t>SANDHYA CHANGMAI</t>
  </si>
  <si>
    <t>BAZAL GAON AWC</t>
  </si>
  <si>
    <t>MAYAWATI KARMAKAR</t>
  </si>
  <si>
    <t>BALIANI AWC</t>
  </si>
  <si>
    <t>SARU DHADUM SC</t>
  </si>
  <si>
    <t>SANTANA SONOWAL</t>
  </si>
  <si>
    <t>MURGIKHANA AWC</t>
  </si>
  <si>
    <t>UPPER TALAP</t>
  </si>
  <si>
    <t>ASHA PRASAD</t>
  </si>
  <si>
    <t>NILA KARMAKAR</t>
  </si>
  <si>
    <t>BOR DHADUM AWC</t>
  </si>
  <si>
    <t>BOR CHENGELI GAON AWC</t>
  </si>
  <si>
    <t>SABITA GOGOI</t>
  </si>
  <si>
    <t>JANGHALTOLA VILL AWC</t>
  </si>
  <si>
    <t>CHIRING TIRUWAL AWC</t>
  </si>
  <si>
    <t>PUTULI SONOWAL</t>
  </si>
  <si>
    <t>DHOLLA MONAI AWC</t>
  </si>
  <si>
    <t>HATIKHOWA AWC</t>
  </si>
  <si>
    <t>RANGAJAN ME AWC</t>
  </si>
  <si>
    <t xml:space="preserve">RANGAJAN </t>
  </si>
  <si>
    <t>RATIMA MORAN</t>
  </si>
  <si>
    <t>KHALOI GAON AWC</t>
  </si>
  <si>
    <t>DIPALI BORGOHAIN</t>
  </si>
  <si>
    <t>8486147696            7/12/18</t>
  </si>
  <si>
    <t>LAKHIPUR CHUBURI AWC</t>
  </si>
  <si>
    <t>TALAP GAON AWC</t>
  </si>
  <si>
    <t>URMILA</t>
  </si>
  <si>
    <t>NA DHADUM AWC</t>
  </si>
  <si>
    <t>AHOM GAON SC</t>
  </si>
  <si>
    <t>JAYANTI PEGU</t>
  </si>
  <si>
    <t>JITUMONI SONOWAL</t>
  </si>
  <si>
    <t>NINGSI SONARI AWC</t>
  </si>
  <si>
    <t>SARU DHADUM AWC</t>
  </si>
  <si>
    <t>POKHILI SONOWAL</t>
  </si>
  <si>
    <t>UPPER TALAP AWC</t>
  </si>
  <si>
    <t>LOHALI SC</t>
  </si>
  <si>
    <t>ANILA BARUAH</t>
  </si>
  <si>
    <t>MONIMA KALITA</t>
  </si>
  <si>
    <t>1 NO TEZI AWC</t>
  </si>
  <si>
    <t>1 NO TEZI</t>
  </si>
  <si>
    <t>DIPTI CHETIA</t>
  </si>
  <si>
    <t>JYOTI MORAN</t>
  </si>
  <si>
    <t>2 NO BORCHUK AWC</t>
  </si>
  <si>
    <t>SHANTI PHUKAN</t>
  </si>
  <si>
    <t>UPPER TALAP CHAPORTOLI  AWC</t>
  </si>
  <si>
    <t>RIJU SHARMA</t>
  </si>
  <si>
    <t>2 NO TEZI AWC</t>
  </si>
  <si>
    <t>RANU MORAN</t>
  </si>
  <si>
    <t>UPPER TALAP HINDI LPS AWC</t>
  </si>
  <si>
    <t>BONITA NEOG</t>
  </si>
  <si>
    <t>3 NO UPPER UBON GAON AWC</t>
  </si>
  <si>
    <t>UPPER UBON</t>
  </si>
  <si>
    <t>PURNIMA KHATOWAL</t>
  </si>
  <si>
    <t>RANJU GOHAIN</t>
  </si>
  <si>
    <t>ALIGAON AWC</t>
  </si>
  <si>
    <t>BOR PATHAR</t>
  </si>
  <si>
    <t>ELIPHA SONOWAL</t>
  </si>
  <si>
    <t>SUSHMITA MORAN</t>
  </si>
  <si>
    <t>BONOVA HATIGARH (2 NO HATIGARH) AWC</t>
  </si>
  <si>
    <t xml:space="preserve">KACHIJAN </t>
  </si>
  <si>
    <t>MOROMI BORAH</t>
  </si>
  <si>
    <t>MITALI NEOG</t>
  </si>
  <si>
    <t>DA PATHAR AWC</t>
  </si>
  <si>
    <t>DA PATHAR</t>
  </si>
  <si>
    <t>REBIKA DOLEY</t>
  </si>
  <si>
    <t>BAIJANTI KONWAR</t>
  </si>
  <si>
    <t>UJONI DA PATHAR AWC</t>
  </si>
  <si>
    <t>CHOCH BANASTI AWC</t>
  </si>
  <si>
    <t>MONIKA MORAN</t>
  </si>
  <si>
    <t>CHOTITING PATHAR AWC</t>
  </si>
  <si>
    <t>TONGONA BOZAR</t>
  </si>
  <si>
    <t>NABANITA GOHAIN</t>
  </si>
  <si>
    <t>MOMI MORAN</t>
  </si>
  <si>
    <t>BORALI A AWC</t>
  </si>
  <si>
    <t>SWARNALATA NEOG</t>
  </si>
  <si>
    <t>BORALI B AWC</t>
  </si>
  <si>
    <t>PRONITA MORAN</t>
  </si>
  <si>
    <t>GUTIBARI AWC</t>
  </si>
  <si>
    <t>KAUSHALYA SINDURI</t>
  </si>
  <si>
    <t>BORACHUK AWC</t>
  </si>
  <si>
    <t>GUNABATI MORAN</t>
  </si>
  <si>
    <t>JENGANI AWC</t>
  </si>
  <si>
    <t>RENU MORAN</t>
  </si>
  <si>
    <t>KACHIJAN AKONI AWC</t>
  </si>
  <si>
    <t>SWAPNA MORAN</t>
  </si>
  <si>
    <t>KAKO MAHILA SAMITY AWC</t>
  </si>
  <si>
    <t>KAKOPATHER PHC</t>
  </si>
  <si>
    <t>LABANYA BAWLARI</t>
  </si>
  <si>
    <t>LILA BURAGOHAIN</t>
  </si>
  <si>
    <t>HATIGARH AWC</t>
  </si>
  <si>
    <t>KALPANA KALITA</t>
  </si>
  <si>
    <t>MANDIRA PHUKAN</t>
  </si>
  <si>
    <t>KACHIJAN AWC</t>
  </si>
  <si>
    <t>KAKOPATHER HINDI SCHOOL AWC</t>
  </si>
  <si>
    <t>KALAKHOWA AWC</t>
  </si>
  <si>
    <t>KULBIL AWC</t>
  </si>
  <si>
    <t>NIRU MORAN</t>
  </si>
  <si>
    <t>KATHBASTI AWC</t>
  </si>
  <si>
    <t>SAKUNTALA MORAN</t>
  </si>
  <si>
    <t>LACHIT BORPHUKAN LPS AWC</t>
  </si>
  <si>
    <t>BHAGYAREKHA GOGOI</t>
  </si>
  <si>
    <t>TONGONA 12 NO LINE AWC</t>
  </si>
  <si>
    <t>SANSURI TANTI</t>
  </si>
  <si>
    <t>KISHANBASTI AWC</t>
  </si>
  <si>
    <t>KULIPATHAR AWC</t>
  </si>
  <si>
    <t>PALLABI GOHAHIN</t>
  </si>
  <si>
    <t>TONGONA 18 NO LINE AWC</t>
  </si>
  <si>
    <t>MARIYAM BAGUWAR</t>
  </si>
  <si>
    <t>TONGONA 8 NO LINE AWC</t>
  </si>
  <si>
    <t>SARITA KUJUR</t>
  </si>
  <si>
    <t>LAZUM BINAPANI AWC</t>
  </si>
  <si>
    <t>PRONALI DUTTA</t>
  </si>
  <si>
    <t>LAZUM PATHAR AWC</t>
  </si>
  <si>
    <t>KABITA GOHAIN</t>
  </si>
  <si>
    <t>TONGONA BOZAR AWC</t>
  </si>
  <si>
    <t>ANJU DOHUTIA</t>
  </si>
  <si>
    <t>MILONPUR MINI AWC</t>
  </si>
  <si>
    <t>PRIYANKA DAS</t>
  </si>
  <si>
    <t>NAM UBON AWC</t>
  </si>
  <si>
    <t>TONGONA GAON AWC</t>
  </si>
  <si>
    <t>RUPOHI DOHUTIA</t>
  </si>
  <si>
    <t>SEUJPUR MINI AWC</t>
  </si>
  <si>
    <t>LUHITA DEKA</t>
  </si>
  <si>
    <t>SEUJPUR WARD 2 AWC</t>
  </si>
  <si>
    <t>TONGONA TE AWC</t>
  </si>
  <si>
    <t>GYANADA MAHANANDA</t>
  </si>
  <si>
    <t>NAYAMATI AWC</t>
  </si>
  <si>
    <t>DIPALI MORAN</t>
  </si>
  <si>
    <t>TONGONA TE STUFF CLUB AWC</t>
  </si>
  <si>
    <t>ALBANTINA LAKRA</t>
  </si>
  <si>
    <t>SHANTIPUR MINI AWC</t>
  </si>
  <si>
    <t>BINITAMORAN</t>
  </si>
  <si>
    <t>TONGONA MAJ GAON AWC</t>
  </si>
  <si>
    <t>INDIRA GOHAIN</t>
  </si>
  <si>
    <t>UBON CHUBURI AWC</t>
  </si>
  <si>
    <t>BHANU MORAN</t>
  </si>
  <si>
    <t>TONGONA TE MC AWC</t>
  </si>
  <si>
    <t>UPPER KULI PATHAR AWC</t>
  </si>
  <si>
    <t>UPPER UBON AWC</t>
  </si>
  <si>
    <t>JYOTI DANGARIA</t>
  </si>
  <si>
    <t>3 NO BARMURAH AWC</t>
  </si>
  <si>
    <t>HATIGHULI SC</t>
  </si>
  <si>
    <t>JAYA GOGOI</t>
  </si>
  <si>
    <t>RINA SAIKIA</t>
  </si>
  <si>
    <t>AMARBIL AWC</t>
  </si>
  <si>
    <t>JYOTI SONOWAL</t>
  </si>
  <si>
    <t>BALIJAN AWC</t>
  </si>
  <si>
    <t>MANAKHA HAZARIKA</t>
  </si>
  <si>
    <t>UPPER UBON MINI AWC</t>
  </si>
  <si>
    <t>UPPER UBON PART II AWC</t>
  </si>
  <si>
    <t>JINU DEURI</t>
  </si>
  <si>
    <t>BALUNALA AWC</t>
  </si>
  <si>
    <t>SITA CHETRY</t>
  </si>
  <si>
    <t>FELAI AWC</t>
  </si>
  <si>
    <t>MENAKA UPADHYAY</t>
  </si>
  <si>
    <t>HATIGHULI AWC</t>
  </si>
  <si>
    <t>BUDLABETA 10 NO LINE G/M AWC</t>
  </si>
  <si>
    <t xml:space="preserve">BUDLABETA TE </t>
  </si>
  <si>
    <t>PROMILA BARUAH</t>
  </si>
  <si>
    <t>SIDDHI SATURBANSHI</t>
  </si>
  <si>
    <t>HATIGHULI GOHAIN GAON AWC</t>
  </si>
  <si>
    <t>MAYA DAS</t>
  </si>
  <si>
    <t>KEKORATOLI AWC</t>
  </si>
  <si>
    <t>KAILASHPUR SC</t>
  </si>
  <si>
    <t>MINU GOGOI</t>
  </si>
  <si>
    <t>NIRU SHARMA</t>
  </si>
  <si>
    <t>NA BARMURAH MES AWC</t>
  </si>
  <si>
    <t>BADLABETA NEW LINE AWC</t>
  </si>
  <si>
    <t>BADLABETA TE</t>
  </si>
  <si>
    <t>NIRMALA RABHA DAS</t>
  </si>
  <si>
    <t>KOPAHTOLI KALITA CHUK AWC</t>
  </si>
  <si>
    <t>MONIKA NAG</t>
  </si>
  <si>
    <t>KOPAHTOLI MAKUM NOLA YUBA SANGHA AWC</t>
  </si>
  <si>
    <t>NAOKATA AWC</t>
  </si>
  <si>
    <t xml:space="preserve">KARUNA </t>
  </si>
  <si>
    <t>BADLABETA SPRING LINE AWC</t>
  </si>
  <si>
    <t>DIPALI MAHALI</t>
  </si>
  <si>
    <t>02-01-2019/ 03/01/19</t>
  </si>
  <si>
    <t>WED/THU</t>
  </si>
  <si>
    <t>MILANPUR (A) AWC</t>
  </si>
  <si>
    <t>SAIKHOWA SD</t>
  </si>
  <si>
    <t>SABITA BHATTACHARJEE</t>
  </si>
  <si>
    <t>SMRITA SONOWAL</t>
  </si>
  <si>
    <t>MILANPUR (B) AWC</t>
  </si>
  <si>
    <t>RASHARAJ BEZBARUAH LP SCHOOL AWC</t>
  </si>
  <si>
    <t>JOYA GOGOI</t>
  </si>
  <si>
    <t>1 NO BHUBAN KHAL AWC</t>
  </si>
  <si>
    <t>SUBARNALATA SONOWAL</t>
  </si>
  <si>
    <t>2 NO BHUBAN KHAL AWC</t>
  </si>
  <si>
    <t>BHUBAN KHAL MAJGAON HATI CAMP AWC</t>
  </si>
  <si>
    <t>DUARMARA GHURANI AWC</t>
  </si>
  <si>
    <t>KAKOJAN</t>
  </si>
  <si>
    <t>MONIKA PAGAG</t>
  </si>
  <si>
    <t>SANTIMONI GOGOI</t>
  </si>
  <si>
    <t>BORMURAH MINI</t>
  </si>
  <si>
    <t>BORMURAH MIRI PATHAR AWC</t>
  </si>
  <si>
    <t>JASUDA CHETRY</t>
  </si>
  <si>
    <t>HUNJAN AWC</t>
  </si>
  <si>
    <t>ANJANA MORAN</t>
  </si>
  <si>
    <t>DHOLLA BAGAN AWC</t>
  </si>
  <si>
    <t>DHOLLA TE KATAPUNG LINE AWC</t>
  </si>
  <si>
    <t>MONALISHA BORAH</t>
  </si>
  <si>
    <t>KAKOJAN AWC</t>
  </si>
  <si>
    <t>RUPALI MORAN</t>
  </si>
  <si>
    <t>DHOLLA TE URIA LINE AWC</t>
  </si>
  <si>
    <t>GULZAR BASTI AWC</t>
  </si>
  <si>
    <t>ARUNA DAS KAPALI</t>
  </si>
  <si>
    <t>MAIJAN AWC</t>
  </si>
  <si>
    <t xml:space="preserve">MAIJAN </t>
  </si>
  <si>
    <t>DEBOJANI BARUAH</t>
  </si>
  <si>
    <t>HEUJI KAKATI</t>
  </si>
  <si>
    <t>MAITHAM AWC</t>
  </si>
  <si>
    <t>JAYANTI DAS</t>
  </si>
  <si>
    <t>RABINDRA GANGULI AWC</t>
  </si>
  <si>
    <t>ANITA GOGOI</t>
  </si>
  <si>
    <t>MONIRAM DEWAN LPS AWC</t>
  </si>
  <si>
    <t>SOOKRETING TE</t>
  </si>
  <si>
    <t>BELA CHANGA</t>
  </si>
  <si>
    <t>CHALIKHA DEKA</t>
  </si>
  <si>
    <t>RADHA KRISHNA MANDIR</t>
  </si>
  <si>
    <t>GITAMJALI CHETRY</t>
  </si>
  <si>
    <t>SAIKHOWA HINDI SCHOOL AWC</t>
  </si>
  <si>
    <t>HUNTI DUTTA</t>
  </si>
  <si>
    <t>NAHARJAN AWC</t>
  </si>
  <si>
    <t>BHANU CHETIA</t>
  </si>
  <si>
    <t>TILASWARI AWC</t>
  </si>
  <si>
    <t>NIRU SAIKIA</t>
  </si>
  <si>
    <t>UMESWAR VIDYALAYA AWC</t>
  </si>
  <si>
    <t>BHAROTI CHETIA</t>
  </si>
  <si>
    <t>YUBAK SANGHA CHRISTAN BASTI AWC</t>
  </si>
  <si>
    <t>ROBINA KUJUR</t>
  </si>
  <si>
    <t>NAJIRATING AWC</t>
  </si>
  <si>
    <t>RUNU MORAN</t>
  </si>
  <si>
    <t>AROIMURIA GOVT LPS</t>
  </si>
  <si>
    <t>AROIMURIA SC</t>
  </si>
  <si>
    <t>PROZABASTI AWC</t>
  </si>
  <si>
    <t>PALLABI CHETIA</t>
  </si>
  <si>
    <t>MECHAKI MES</t>
  </si>
  <si>
    <t>16-01-2019/ 17/01/19</t>
  </si>
  <si>
    <t>SITALPATI AWC</t>
  </si>
  <si>
    <t>CHITRA CHETRY</t>
  </si>
  <si>
    <t>SITALPATI LINE MINI AWC</t>
  </si>
  <si>
    <t>SOOKRETING TE 3 &amp; 6 NO LINE AWC</t>
  </si>
  <si>
    <t>MONIKA DEKA</t>
  </si>
  <si>
    <t>BOKAPATHAR GOVT LPS</t>
  </si>
  <si>
    <t>SOOKRETING TE LPS AWC</t>
  </si>
  <si>
    <t>HAHKHATI GOVT LPS</t>
  </si>
  <si>
    <t>TARA NAHARJAN AWC</t>
  </si>
  <si>
    <t>TARA TE</t>
  </si>
  <si>
    <t>BIBHA PAUL</t>
  </si>
  <si>
    <t>SABITA TANTI</t>
  </si>
  <si>
    <t>HAHKHATI SARADA MES</t>
  </si>
  <si>
    <t>21/22/24-Jan-19</t>
  </si>
  <si>
    <t>MON/TUE/THU</t>
  </si>
  <si>
    <t>TARA TE 12 NO LINE SIV MANDIR AWC</t>
  </si>
  <si>
    <t>PUSPANJALI TANTI</t>
  </si>
  <si>
    <t>TARA TE 2 NO (LPS) AWC</t>
  </si>
  <si>
    <t>TARA TE INDIA CLUB AWC</t>
  </si>
  <si>
    <t>ARATI  KHERUWAR</t>
  </si>
  <si>
    <t>ARUNODOI LPS</t>
  </si>
  <si>
    <t>AKHUJA GOVT LPS</t>
  </si>
  <si>
    <t>PUWALI PATHAR LPS</t>
  </si>
  <si>
    <t>TARA TE MAZDOOR CLUB AWC</t>
  </si>
  <si>
    <t>DIPTI TOPPO</t>
  </si>
  <si>
    <t>DIRAKMUKH GOVT LPS</t>
  </si>
  <si>
    <t>2NO SORU DIRAK BONUWA LPS</t>
  </si>
  <si>
    <t>TARA TE URANGPATI AWC</t>
  </si>
  <si>
    <t>TENGAPANI MAJBARI LPS</t>
  </si>
  <si>
    <t>SIMANTA TENGAPANI LPS</t>
  </si>
  <si>
    <t>1 NO BALIJAN (DUARMARA 10 NO LINE) AWC</t>
  </si>
  <si>
    <t>LILI CHETIA</t>
  </si>
  <si>
    <t>DUARMARA TE S/C AWC (10NO LINE)</t>
  </si>
  <si>
    <t>1 NO NOLONI AWC</t>
  </si>
  <si>
    <t>DUGHAL MECHAKI GOVT LPS</t>
  </si>
  <si>
    <t>NA MECHAKI LPS</t>
  </si>
  <si>
    <t>2 NO NANKA NOLONI AWC</t>
  </si>
  <si>
    <t>RENUKA CHETIA</t>
  </si>
  <si>
    <t>HAHKHATI BAGAN GAON ADARSHA LPS</t>
  </si>
  <si>
    <t xml:space="preserve">BALIJAN </t>
  </si>
  <si>
    <t>LABIKA GOGOI</t>
  </si>
  <si>
    <t>KALPANA BHUMIJ</t>
  </si>
  <si>
    <t>BEBEJIA AWC</t>
  </si>
  <si>
    <t>RASHMI TANTI</t>
  </si>
  <si>
    <t>HALUWA PATHAR LPS</t>
  </si>
  <si>
    <t>DUANIA AWC</t>
  </si>
  <si>
    <t>JYOTIPUR LPS</t>
  </si>
  <si>
    <t>DUARMARA TE 2 NO LINE AWC</t>
  </si>
  <si>
    <t>HAHKHATI BANUWA GAON LPS</t>
  </si>
  <si>
    <t>DUARMARA TE 1 NO LINE AWC</t>
  </si>
  <si>
    <t>BONTI MORAN</t>
  </si>
  <si>
    <t>BICHONIMUKH LPS</t>
  </si>
  <si>
    <t>RUPALI NATH</t>
  </si>
  <si>
    <t>GANESHPUR AWC</t>
  </si>
  <si>
    <t>LAOPANI GOVT LPS</t>
  </si>
  <si>
    <t>UPPER LAOPANI LPS</t>
  </si>
  <si>
    <t>SANTIPUR AWC</t>
  </si>
  <si>
    <t>UPPER LAOPANI MES</t>
  </si>
  <si>
    <t>13/14-Feb-19</t>
  </si>
  <si>
    <t>2 NO BOR MECHAI MINI AWC</t>
  </si>
  <si>
    <t>BORMECHAI AWC</t>
  </si>
  <si>
    <t>SWARNALATA DOHUTIA</t>
  </si>
  <si>
    <t>AMGURI NAGAON AWC</t>
  </si>
  <si>
    <t>LABANYA BEZBARUAH</t>
  </si>
  <si>
    <t>AMGURI PATONI MINI AWC</t>
  </si>
  <si>
    <t>BONTI SAIKIA</t>
  </si>
  <si>
    <t>BOR DIRAK MINI AWC</t>
  </si>
  <si>
    <t>JUGAMAYA HAZARIKA</t>
  </si>
  <si>
    <t>2 NO UPPER LAOPANI LPS</t>
  </si>
  <si>
    <t>SORUMECHAI AWC</t>
  </si>
  <si>
    <t>MONUMOTI DEKA MORAN</t>
  </si>
  <si>
    <t>2 NO SORUMECHAI AWC</t>
  </si>
  <si>
    <t>RUPBON LPS</t>
  </si>
  <si>
    <t>DIRAK AAMGURI AWC</t>
  </si>
  <si>
    <t>DIRAK AWC (ST)</t>
  </si>
  <si>
    <t>RITA KERKETA</t>
  </si>
  <si>
    <t>SISINI  LPS</t>
  </si>
  <si>
    <t>BHAJANI LPS</t>
  </si>
  <si>
    <t>HIMOLUGURI MINI AWC</t>
  </si>
  <si>
    <t>PHUMOTI MORAN</t>
  </si>
  <si>
    <t>HUNJAN MINI AWC</t>
  </si>
  <si>
    <t>MUNGDALI BANGKAR</t>
  </si>
  <si>
    <t>KALABARI AWC</t>
  </si>
  <si>
    <t>MINA KHARIA</t>
  </si>
  <si>
    <t>KAPAHTOLI LPS</t>
  </si>
  <si>
    <t>HATIGHULI</t>
  </si>
  <si>
    <t>KATHALGURI AWC</t>
  </si>
  <si>
    <t>BOBY BARUAH</t>
  </si>
  <si>
    <t>KOPAHTOLI AWC</t>
  </si>
  <si>
    <t>PURNIMA LIMBOO</t>
  </si>
  <si>
    <t>PURNIMA MORAN</t>
  </si>
  <si>
    <t>NA BARMURAH LPS</t>
  </si>
  <si>
    <t>KURKANICHUK AWC</t>
  </si>
  <si>
    <t>SUNALI MORAN</t>
  </si>
  <si>
    <t>NA MECHAI GAHARAGURI AWC</t>
  </si>
  <si>
    <t>MONUPROVA SONOWAL</t>
  </si>
  <si>
    <t>AMARA BIL LPS</t>
  </si>
  <si>
    <t>GOROIMARI LPS</t>
  </si>
  <si>
    <t>BALIJAN LPS</t>
  </si>
  <si>
    <t>NA SUMONI AWC</t>
  </si>
  <si>
    <t>KANCHAN HAZARIKA</t>
  </si>
  <si>
    <t>SUMONI AWC (ST)</t>
  </si>
  <si>
    <t>PROTIVA SONOWAL</t>
  </si>
  <si>
    <t>SUMONI GAON AWC (ST)</t>
  </si>
  <si>
    <t>NA BARMURAH MES</t>
  </si>
  <si>
    <t>7399358391</t>
  </si>
  <si>
    <t>PATONI AWC (ST)</t>
  </si>
  <si>
    <t>RONGPURIA MINI AWC</t>
  </si>
  <si>
    <t>ARUNIMA DUWARI</t>
  </si>
  <si>
    <t>NAWKATA LPS</t>
  </si>
  <si>
    <t>2 NO NA BARMURAH LPS</t>
  </si>
  <si>
    <t>1 NO SORU DIRAK AWC</t>
  </si>
  <si>
    <t>RUPANJALI CHETIA</t>
  </si>
  <si>
    <t>5 NO DUANIA MAITHONG AWC</t>
  </si>
  <si>
    <t>NABANITA SAIKIA</t>
  </si>
  <si>
    <t>LANGFAI AWC</t>
  </si>
  <si>
    <t>HIRONYA BARUAH</t>
  </si>
  <si>
    <t xml:space="preserve">VAN </t>
  </si>
  <si>
    <t>BARMURAH LPS</t>
  </si>
  <si>
    <t>SAIKHOWAGHAT SD</t>
  </si>
  <si>
    <t>RABINDRA NATH GANGULI LPS</t>
  </si>
  <si>
    <t>SAIKHOWA MES</t>
  </si>
  <si>
    <t>2/4/5-Mar-18</t>
  </si>
  <si>
    <t>SAT/MON/TUE</t>
  </si>
  <si>
    <t xml:space="preserve">10 NO LINE BEESAKOPIE </t>
  </si>
  <si>
    <t>BEESAKOPIE TE</t>
  </si>
  <si>
    <t>BHAROTI DUTTA</t>
  </si>
  <si>
    <t>SUSHILA MAORAN</t>
  </si>
  <si>
    <t>2 NO. LINE COMMUNITY HALL AWC</t>
  </si>
  <si>
    <t>DHANKUMARI SARMA</t>
  </si>
  <si>
    <t>TILESWARI LPS</t>
  </si>
  <si>
    <t>ASSAM TIMBER AWC</t>
  </si>
  <si>
    <t>TAPUBON</t>
  </si>
  <si>
    <t>RUBI KHANIKAR</t>
  </si>
  <si>
    <t>REZIA BEGUM</t>
  </si>
  <si>
    <t>BEESAKOPIE 3 NO LINE AWC</t>
  </si>
  <si>
    <t>MANJU BEGUM</t>
  </si>
  <si>
    <t>SAIKHOWA GOVT. LPS</t>
  </si>
  <si>
    <t>6/7-Mar-19</t>
  </si>
  <si>
    <t>BEESAKOPIE 9 NO LINE AWC</t>
  </si>
  <si>
    <t>MONUMOTI TANTI</t>
  </si>
  <si>
    <t>BEESAKOPIE TE KATAKBHATIAWC</t>
  </si>
  <si>
    <t>FATIKJAN DISPENSARY</t>
  </si>
  <si>
    <t>SMRITIRANI CHETIA</t>
  </si>
  <si>
    <t>MINA TANTI</t>
  </si>
  <si>
    <t>CHRIST HOUSE AWC</t>
  </si>
  <si>
    <t>CHANDRAWATI RAI</t>
  </si>
  <si>
    <t>SAIKHOWA HINDI MES</t>
  </si>
  <si>
    <t>9957155880</t>
  </si>
  <si>
    <t>07/08-Mar-19</t>
  </si>
  <si>
    <t>THU/FRI</t>
  </si>
  <si>
    <t>BEESAKOPIE 15 NO LINE AWC</t>
  </si>
  <si>
    <t>FATIKJAN 37 NO LINE AWC</t>
  </si>
  <si>
    <t>FATIKJAN 50 NO LINE AWC</t>
  </si>
  <si>
    <t>MINA BHUMIJ</t>
  </si>
  <si>
    <t>SAIKHOWA HINDI LPS</t>
  </si>
  <si>
    <t>9/11-03-2018</t>
  </si>
  <si>
    <t>SAT/MON</t>
  </si>
  <si>
    <t>Rupai LP AWC</t>
  </si>
  <si>
    <t>RIMA DEVI</t>
  </si>
  <si>
    <t>MINU BHUMIJ</t>
  </si>
  <si>
    <t>UMESWAR LPS</t>
  </si>
  <si>
    <t>LAFANG KULA LPS</t>
  </si>
  <si>
    <t>HUNJAN SC</t>
  </si>
  <si>
    <t>RATNA CHETRY</t>
  </si>
  <si>
    <t>ALAKA KALITA</t>
  </si>
  <si>
    <t>MITHA AAM KHUTI PATHAR LPS</t>
  </si>
  <si>
    <t>BHUBON KHAL LPS</t>
  </si>
  <si>
    <t>NAMECHAI GAHARAGURI LPS</t>
  </si>
  <si>
    <t>BORMECHAI LPS</t>
  </si>
  <si>
    <t>BISHNUPUR AWC</t>
  </si>
  <si>
    <t>KALPANA CHUTIA</t>
  </si>
  <si>
    <t>RUMAIGABHARU SC</t>
  </si>
  <si>
    <t>DEEPNJALI LAHON</t>
  </si>
  <si>
    <t>SUMANI LPS</t>
  </si>
  <si>
    <t>SUMANI MAJULI LPS</t>
  </si>
  <si>
    <t>CHANDRAPUR PRATHAMIK VIDYALAYA</t>
  </si>
  <si>
    <t>BORGAON AWC</t>
  </si>
  <si>
    <t>MRINALI SAIKIA</t>
  </si>
  <si>
    <t>JONOJATI AWC</t>
  </si>
  <si>
    <t>SUNAPUR DEORI SC</t>
  </si>
  <si>
    <t>MARIATA TOPNO</t>
  </si>
  <si>
    <t>RUKMINI REGON</t>
  </si>
  <si>
    <t>KALABARI LPS</t>
  </si>
  <si>
    <t>KATHALGURI LPS</t>
  </si>
  <si>
    <t>GABHARUBHETI AWC</t>
  </si>
  <si>
    <t>GABHARUBHETI SC</t>
  </si>
  <si>
    <t>KAUSHALYA GOGOI</t>
  </si>
  <si>
    <t>ANJOLI BARUAH</t>
  </si>
  <si>
    <t>DIHING DOHUTIA MES</t>
  </si>
  <si>
    <t>KRISHNAPUR AWC</t>
  </si>
  <si>
    <t>KRISHNAPUR SC</t>
  </si>
  <si>
    <t>MADHABPUR AWC</t>
  </si>
  <si>
    <t>BINU GOGOI</t>
  </si>
  <si>
    <t>SORU MECHAI LPS</t>
  </si>
  <si>
    <t>LALIT MORAN LPS</t>
  </si>
  <si>
    <t>MAJGAON MINI AWC</t>
  </si>
  <si>
    <t>NEPALI GAON MINI AWC</t>
  </si>
  <si>
    <t>SARU MECHAI BRINDABAN MES</t>
  </si>
  <si>
    <t>BOR DIRAK LPS</t>
  </si>
  <si>
    <t>NATUN AMGURI AWC</t>
  </si>
  <si>
    <t>BOR DIRAK GOHAIN GAON LPS</t>
  </si>
  <si>
    <t>BOR DIRAK MES</t>
  </si>
  <si>
    <t>PARBOTIPUR AWC</t>
  </si>
  <si>
    <t>MANJU SINGH</t>
  </si>
  <si>
    <t>ROBORGURI AWC</t>
  </si>
  <si>
    <t>BINA BASUMATARI</t>
  </si>
  <si>
    <t>BOR DIRAK MVS</t>
  </si>
  <si>
    <t>22/23-03-2019</t>
  </si>
  <si>
    <t>FRI/SAT</t>
  </si>
  <si>
    <t>PHILLOBARI ADARSHA HINDI SCHOOL AWC</t>
  </si>
  <si>
    <t>PRIYANKA PROZA</t>
  </si>
  <si>
    <t>RUPOHI LPS</t>
  </si>
  <si>
    <t>RUPJAN AWC</t>
  </si>
  <si>
    <t>SABITRI KALITA</t>
  </si>
  <si>
    <t>RONGPUR MECH GAON AWC</t>
  </si>
  <si>
    <t>UMABATI MECH</t>
  </si>
  <si>
    <t>PUNYAJAN MINI AWC</t>
  </si>
  <si>
    <t>MRIDONGPARA MVS</t>
  </si>
  <si>
    <t>JULEE SAIKIA</t>
  </si>
  <si>
    <t>BORMAITHONG LPS</t>
  </si>
  <si>
    <t>SITALPUR AWC</t>
  </si>
  <si>
    <t>GABHARUBHETI NEPALISC</t>
  </si>
  <si>
    <t>ROSELINA KULLU</t>
  </si>
  <si>
    <t>NIKUNJA BARUAH</t>
  </si>
  <si>
    <t>7896246151</t>
  </si>
  <si>
    <t>SUNAPUR DEORI AWC</t>
  </si>
  <si>
    <t>ILAMOTI DEURI</t>
  </si>
  <si>
    <t>HAHKHATI LPS</t>
  </si>
  <si>
    <t>HAHKHATI PATHAR LPS</t>
  </si>
  <si>
    <t>BIJOYPUR LPS</t>
  </si>
  <si>
    <t>TONGANI HUNJAN MINI AWC</t>
  </si>
  <si>
    <t>SUSHILA DEVI</t>
  </si>
  <si>
    <t>UDOYPUR AWC</t>
  </si>
  <si>
    <t>DIRAK MAITHONG MVS</t>
  </si>
  <si>
    <t>ANIRUDH LPS</t>
  </si>
  <si>
    <t>PUSPA GOGOI</t>
  </si>
  <si>
    <t>1 NO UPOR LAOPANI AWC</t>
  </si>
  <si>
    <t>BHOJANI</t>
  </si>
  <si>
    <t>2 NO UPOR LAOPANI AWC</t>
  </si>
  <si>
    <t>BARHAITING AWC</t>
  </si>
  <si>
    <t>BIJOYPUR AWC</t>
  </si>
  <si>
    <t>SEWALI GOGOI</t>
  </si>
  <si>
    <t>DIRAK MAITHONG MES</t>
  </si>
  <si>
    <t>18140213901</t>
  </si>
  <si>
    <t>BAGARIBARI AWC</t>
  </si>
  <si>
    <t>BHAJANI AWC</t>
  </si>
  <si>
    <t>ANJANA RAI</t>
  </si>
  <si>
    <t>18140242001</t>
  </si>
  <si>
    <t>09678884638</t>
  </si>
  <si>
    <r>
      <rPr>
        <b/>
        <sz val="11"/>
        <color theme="1"/>
        <rFont val="Arial Narrow"/>
        <family val="2"/>
      </rPr>
      <t>MICRO PLAN FORMAT</t>
    </r>
    <r>
      <rPr>
        <b/>
        <sz val="10"/>
        <color theme="1"/>
        <rFont val="Arial Narrow"/>
        <family val="2"/>
      </rPr>
      <t xml:space="preserve">
NATIONAL HEALTH MISSION-Rashtriya Bal Swasthya Karyakram (RBSK)
ACTION  PLAN OF YEAR -2018-19</t>
    </r>
  </si>
  <si>
    <t>MICRO PLAN FORMAT
NATIONAL HEALTH MISSION-Rashtriya Bal Swasthya Karyakram (RBSK)
ACTION  PLAN OF YEAR - 2017-18</t>
  </si>
  <si>
    <t>STATE</t>
  </si>
  <si>
    <t>ASSAM</t>
  </si>
  <si>
    <t>DISTRICT</t>
  </si>
  <si>
    <t>TINSUKIA</t>
  </si>
  <si>
    <t>Name of Block PHC</t>
  </si>
  <si>
    <t>KAKOPATHER</t>
  </si>
  <si>
    <t>Education Department</t>
  </si>
  <si>
    <t>Social Welfare Department</t>
  </si>
  <si>
    <t>Name of B.E.E.O.:</t>
  </si>
  <si>
    <t>Manashi Saikia Barman</t>
  </si>
  <si>
    <t>Name of CDPO.:</t>
  </si>
  <si>
    <t>Lina Sonowal (Kakopather ICDS) 9435838049</t>
  </si>
  <si>
    <t>Mob. No. / E-mail Id</t>
  </si>
  <si>
    <t>Anita Basumatary (Saikhowa ICDS) 9678071338</t>
  </si>
  <si>
    <t>Details of Dedicated team Staff</t>
  </si>
  <si>
    <t>RBSK Team -01</t>
  </si>
  <si>
    <t>Unique Id</t>
  </si>
  <si>
    <t>RBSK Team -02</t>
  </si>
  <si>
    <t>Name of Employee</t>
  </si>
  <si>
    <t>Designation</t>
  </si>
  <si>
    <t>Contact No.</t>
  </si>
  <si>
    <t>E-mail Id</t>
  </si>
  <si>
    <t>Dr Basanta Dohutia</t>
  </si>
  <si>
    <t>MO</t>
  </si>
  <si>
    <t>Dr Jintee Neog</t>
  </si>
  <si>
    <t>Dr Rathin Ch Das</t>
  </si>
  <si>
    <t>Dental Surgeon</t>
  </si>
  <si>
    <t>Triken Dutta</t>
  </si>
  <si>
    <t>Pharmacist</t>
  </si>
  <si>
    <t>Mozammil Hussain</t>
  </si>
  <si>
    <t>Rina Chekanidhara Baruah</t>
  </si>
  <si>
    <t>ANM</t>
  </si>
  <si>
    <t>Kripa Toppo</t>
  </si>
  <si>
    <t>Office Mob.  No. / E-mail Id</t>
  </si>
  <si>
    <t>bpa.nrhm.tinsukia.kakopather@gmail.com</t>
  </si>
  <si>
    <t>NOTE: Before filling up the format please read the following instructions carefully.</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</si>
  <si>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</si>
  <si>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</si>
  <si>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3. Block should be divided into two parts.</t>
  </si>
  <si>
    <t>4. First part will be visited by one team and Second part will be visited by another team.</t>
  </si>
  <si>
    <t>5. Microplan should be done in a manner that both the team will start screening in the morning session at AWC and then at School everyday.</t>
  </si>
  <si>
    <t>6.  Date of screening to be informed to parents through AWC / School/ ASHAs.</t>
  </si>
  <si>
    <t>7. Don’t plan for clinic or screening on Sunday/ holiday.</t>
  </si>
  <si>
    <t>8. On School holidays Anganawdi visit plan is to be made.</t>
  </si>
  <si>
    <t>9.  Microplanning should be done in a manner that Routine Immunization ( Wednesday of week) days in a particular village are not affected.</t>
  </si>
  <si>
    <t>10. Saturday will be  working 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</si>
  <si>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</si>
  <si>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</si>
  <si>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(Academic calendar of Education department is to be followed in preparation of the Micro plan)</t>
  </si>
  <si>
    <t>vacant</t>
  </si>
</sst>
</file>

<file path=xl/styles.xml><?xml version="1.0" encoding="utf-8"?>
<styleSheet xmlns="http://schemas.openxmlformats.org/spreadsheetml/2006/main">
  <numFmts count="1">
    <numFmt numFmtId="164" formatCode="[$-409]d/mmm/yy;@"/>
  </numFmts>
  <fonts count="21">
    <font>
      <sz val="11"/>
      <color theme="1"/>
      <name val="Calibri"/>
      <family val="2"/>
      <scheme val="minor"/>
    </font>
    <font>
      <b/>
      <sz val="10"/>
      <color theme="1"/>
      <name val="Arial Narrow"/>
      <family val="2"/>
    </font>
    <font>
      <b/>
      <sz val="11"/>
      <color theme="1"/>
      <name val="Arial Narrow"/>
      <family val="2"/>
    </font>
    <font>
      <sz val="11"/>
      <color theme="1"/>
      <name val="Arial Narrow"/>
      <family val="2"/>
    </font>
    <font>
      <b/>
      <sz val="12"/>
      <color theme="1"/>
      <name val="Arial Narrow"/>
      <family val="2"/>
    </font>
    <font>
      <sz val="8"/>
      <color theme="1"/>
      <name val="Arial Narrow"/>
      <family val="2"/>
    </font>
    <font>
      <b/>
      <sz val="8"/>
      <color theme="1"/>
      <name val="Arial Narrow"/>
      <family val="2"/>
    </font>
    <font>
      <sz val="9"/>
      <color theme="1"/>
      <name val="Arial Narrow"/>
      <family val="2"/>
    </font>
    <font>
      <sz val="10"/>
      <color indexed="8"/>
      <name val="Arial"/>
    </font>
    <font>
      <sz val="11"/>
      <color indexed="8"/>
      <name val="Arial Narrow"/>
      <family val="2"/>
    </font>
    <font>
      <sz val="10"/>
      <color indexed="8"/>
      <name val="Arial"/>
      <family val="2"/>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u/>
      <sz val="11"/>
      <color theme="10"/>
      <name val="Calibri"/>
      <family val="2"/>
    </font>
    <font>
      <b/>
      <sz val="11"/>
      <color rgb="FFFF0000"/>
      <name val="Arial Narrow"/>
      <family val="2"/>
    </font>
    <font>
      <b/>
      <sz val="11"/>
      <color rgb="FF7030A0"/>
      <name val="Arial Narrow"/>
      <family val="2"/>
    </font>
    <font>
      <b/>
      <sz val="12"/>
      <color theme="5" tint="-0.499984740745262"/>
      <name val="Arial Narrow"/>
      <family val="2"/>
    </font>
    <font>
      <b/>
      <i/>
      <sz val="12"/>
      <color theme="1"/>
      <name val="Arial Narrow"/>
      <family val="2"/>
    </font>
    <font>
      <b/>
      <u/>
      <sz val="14"/>
      <color rgb="FF7030A0"/>
      <name val="Cambria"/>
      <family val="1"/>
    </font>
  </fonts>
  <fills count="10">
    <fill>
      <patternFill patternType="none"/>
    </fill>
    <fill>
      <patternFill patternType="gray125"/>
    </fill>
    <fill>
      <patternFill patternType="solid">
        <fgColor theme="2" tint="-0.249977111117893"/>
        <bgColor indexed="64"/>
      </patternFill>
    </fill>
    <fill>
      <patternFill patternType="solid">
        <fgColor theme="3" tint="0.79998168889431442"/>
        <bgColor indexed="64"/>
      </patternFill>
    </fill>
    <fill>
      <patternFill patternType="solid">
        <fgColor theme="0"/>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tint="-9.9978637043366805E-2"/>
        <bgColor indexed="64"/>
      </patternFill>
    </fill>
  </fills>
  <borders count="1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8" fillId="0" borderId="0"/>
    <xf numFmtId="0" fontId="10" fillId="0" borderId="0"/>
    <xf numFmtId="0" fontId="15" fillId="0" borderId="0" applyNumberFormat="0" applyFill="0" applyBorder="0" applyAlignment="0" applyProtection="0">
      <alignment vertical="top"/>
      <protection locked="0"/>
    </xf>
  </cellStyleXfs>
  <cellXfs count="108">
    <xf numFmtId="0" fontId="0" fillId="0" borderId="0" xfId="0"/>
    <xf numFmtId="0" fontId="3" fillId="0" borderId="0" xfId="0" applyFont="1"/>
    <xf numFmtId="17" fontId="4" fillId="0" borderId="4" xfId="0" applyNumberFormat="1" applyFont="1" applyFill="1" applyBorder="1" applyAlignment="1" applyProtection="1">
      <alignment horizontal="center" vertical="center" wrapText="1"/>
      <protection locked="0"/>
    </xf>
    <xf numFmtId="0" fontId="1" fillId="0" borderId="0" xfId="0" applyFont="1" applyFill="1" applyBorder="1" applyAlignment="1">
      <alignment horizontal="center" vertical="center" wrapText="1"/>
    </xf>
    <xf numFmtId="0" fontId="1" fillId="3" borderId="4" xfId="0" applyFont="1" applyFill="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pplyProtection="1">
      <alignment horizontal="center" vertical="center" wrapText="1"/>
      <protection locked="0"/>
    </xf>
    <xf numFmtId="0" fontId="3" fillId="0" borderId="4" xfId="0" applyFont="1" applyBorder="1" applyAlignment="1" applyProtection="1">
      <alignment horizontal="left" vertical="center" wrapText="1"/>
      <protection locked="0"/>
    </xf>
    <xf numFmtId="1" fontId="3" fillId="0" borderId="4" xfId="0" applyNumberFormat="1" applyFont="1" applyBorder="1" applyAlignment="1" applyProtection="1">
      <alignment horizontal="center" vertical="center" wrapText="1"/>
      <protection locked="0"/>
    </xf>
    <xf numFmtId="0" fontId="3" fillId="0" borderId="4" xfId="0" applyFont="1" applyBorder="1" applyAlignment="1" applyProtection="1">
      <alignment horizontal="center" vertical="center"/>
      <protection locked="0"/>
    </xf>
    <xf numFmtId="164" fontId="3" fillId="0" borderId="4" xfId="0" applyNumberFormat="1" applyFont="1" applyBorder="1" applyAlignment="1" applyProtection="1">
      <alignment horizontal="center" vertical="center" wrapText="1"/>
      <protection locked="0"/>
    </xf>
    <xf numFmtId="0" fontId="3" fillId="0" borderId="0" xfId="0" applyFont="1" applyAlignment="1" applyProtection="1">
      <alignment horizontal="center"/>
      <protection locked="0"/>
    </xf>
    <xf numFmtId="0" fontId="3" fillId="0" borderId="4" xfId="0" applyFont="1" applyFill="1" applyBorder="1" applyAlignment="1" applyProtection="1">
      <alignment horizontal="left"/>
      <protection locked="0"/>
    </xf>
    <xf numFmtId="0" fontId="3" fillId="0" borderId="4" xfId="0" applyFont="1" applyFill="1" applyBorder="1" applyProtection="1">
      <protection locked="0"/>
    </xf>
    <xf numFmtId="0" fontId="3" fillId="0" borderId="4" xfId="0" applyFont="1" applyFill="1" applyBorder="1" applyAlignment="1" applyProtection="1">
      <alignment horizontal="center"/>
      <protection locked="0"/>
    </xf>
    <xf numFmtId="0" fontId="9" fillId="0" borderId="4" xfId="1" applyFont="1" applyFill="1" applyBorder="1" applyAlignment="1" applyProtection="1">
      <protection locked="0"/>
    </xf>
    <xf numFmtId="0" fontId="9" fillId="0" borderId="4" xfId="1" applyFont="1" applyFill="1" applyBorder="1" applyAlignment="1" applyProtection="1">
      <alignment horizontal="center"/>
      <protection locked="0"/>
    </xf>
    <xf numFmtId="0" fontId="3" fillId="0" borderId="4" xfId="0" applyFont="1" applyFill="1" applyBorder="1" applyAlignment="1" applyProtection="1">
      <alignment horizontal="center" vertical="center"/>
      <protection locked="0"/>
    </xf>
    <xf numFmtId="0" fontId="3" fillId="0" borderId="4" xfId="0" applyFont="1" applyBorder="1" applyAlignment="1" applyProtection="1">
      <alignment horizontal="center"/>
      <protection locked="0"/>
    </xf>
    <xf numFmtId="0" fontId="3" fillId="4" borderId="4" xfId="0" applyFont="1" applyFill="1" applyBorder="1" applyAlignment="1" applyProtection="1">
      <alignment horizontal="left"/>
      <protection locked="0"/>
    </xf>
    <xf numFmtId="0" fontId="3" fillId="4" borderId="4" xfId="0" applyFont="1" applyFill="1" applyBorder="1" applyAlignment="1" applyProtection="1">
      <alignment horizontal="center"/>
      <protection locked="0"/>
    </xf>
    <xf numFmtId="0" fontId="9" fillId="4" borderId="4" xfId="1" applyFont="1" applyFill="1" applyBorder="1" applyAlignment="1" applyProtection="1">
      <protection locked="0"/>
    </xf>
    <xf numFmtId="0" fontId="9" fillId="4" borderId="4" xfId="1" applyFont="1" applyFill="1" applyBorder="1" applyAlignment="1" applyProtection="1">
      <alignment horizontal="center"/>
      <protection locked="0"/>
    </xf>
    <xf numFmtId="0" fontId="3" fillId="4" borderId="4" xfId="0" applyFont="1" applyFill="1" applyBorder="1" applyAlignment="1" applyProtection="1">
      <alignment horizontal="center" vertical="center"/>
      <protection locked="0"/>
    </xf>
    <xf numFmtId="0" fontId="3" fillId="0" borderId="4" xfId="0" applyFont="1" applyFill="1" applyBorder="1" applyAlignment="1" applyProtection="1">
      <alignment horizontal="center" wrapText="1"/>
      <protection locked="0"/>
    </xf>
    <xf numFmtId="0" fontId="3" fillId="0" borderId="0" xfId="0" applyFont="1" applyFill="1" applyAlignment="1" applyProtection="1">
      <alignment horizontal="center"/>
      <protection locked="0"/>
    </xf>
    <xf numFmtId="0" fontId="3" fillId="0" borderId="4" xfId="0" applyFont="1" applyFill="1" applyBorder="1" applyAlignment="1" applyProtection="1">
      <alignment horizontal="left" vertical="center" wrapText="1"/>
      <protection locked="0"/>
    </xf>
    <xf numFmtId="0" fontId="2" fillId="3" borderId="4" xfId="0" applyFont="1" applyFill="1" applyBorder="1" applyAlignment="1">
      <alignment horizontal="center" vertical="center"/>
    </xf>
    <xf numFmtId="1" fontId="2" fillId="3" borderId="4" xfId="0" applyNumberFormat="1" applyFont="1" applyFill="1" applyBorder="1" applyAlignment="1">
      <alignment horizontal="center" vertical="center"/>
    </xf>
    <xf numFmtId="14" fontId="2" fillId="3" borderId="4" xfId="0" applyNumberFormat="1" applyFont="1" applyFill="1" applyBorder="1" applyAlignment="1">
      <alignment horizontal="center" vertical="center"/>
    </xf>
    <xf numFmtId="0" fontId="3" fillId="3" borderId="4" xfId="0" applyFont="1" applyFill="1" applyBorder="1"/>
    <xf numFmtId="0" fontId="1" fillId="5" borderId="4" xfId="0" applyFont="1" applyFill="1" applyBorder="1" applyAlignment="1">
      <alignment horizontal="center" vertical="center"/>
    </xf>
    <xf numFmtId="0" fontId="2" fillId="0" borderId="4"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xf>
    <xf numFmtId="16" fontId="3" fillId="0" borderId="4" xfId="0" applyNumberFormat="1" applyFont="1" applyFill="1" applyBorder="1" applyAlignment="1" applyProtection="1">
      <alignment horizontal="center"/>
      <protection locked="0"/>
    </xf>
    <xf numFmtId="0" fontId="9" fillId="0" borderId="4" xfId="2" applyNumberFormat="1" applyFont="1" applyFill="1" applyBorder="1" applyAlignment="1" applyProtection="1">
      <alignment horizontal="center"/>
      <protection locked="0"/>
    </xf>
    <xf numFmtId="0" fontId="3" fillId="0" borderId="4" xfId="0" applyFont="1" applyFill="1" applyBorder="1" applyAlignment="1" applyProtection="1">
      <alignment horizontal="left" vertical="center"/>
      <protection locked="0"/>
    </xf>
    <xf numFmtId="0" fontId="9" fillId="0" borderId="4" xfId="2" applyNumberFormat="1" applyFont="1" applyFill="1" applyBorder="1" applyAlignment="1" applyProtection="1">
      <alignment horizontal="center" vertical="center"/>
      <protection locked="0"/>
    </xf>
    <xf numFmtId="0" fontId="9" fillId="0" borderId="4" xfId="2" applyFont="1" applyFill="1" applyBorder="1" applyAlignment="1" applyProtection="1">
      <alignment horizontal="center"/>
      <protection locked="0"/>
    </xf>
    <xf numFmtId="0" fontId="11" fillId="0" borderId="4" xfId="0" applyFont="1" applyBorder="1" applyAlignment="1" applyProtection="1">
      <alignment horizontal="center" vertical="center"/>
      <protection locked="0"/>
    </xf>
    <xf numFmtId="0" fontId="13" fillId="0" borderId="4" xfId="0" applyFont="1" applyFill="1" applyBorder="1" applyAlignment="1" applyProtection="1">
      <protection locked="0"/>
    </xf>
    <xf numFmtId="1" fontId="14" fillId="0" borderId="4" xfId="0" applyNumberFormat="1" applyFont="1" applyBorder="1" applyAlignment="1" applyProtection="1">
      <alignment horizontal="center" vertical="center"/>
      <protection locked="0"/>
    </xf>
    <xf numFmtId="0" fontId="2" fillId="9" borderId="2" xfId="0" applyFont="1" applyFill="1" applyBorder="1" applyAlignment="1">
      <alignment horizontal="center" vertical="center"/>
    </xf>
    <xf numFmtId="0" fontId="2" fillId="9" borderId="4" xfId="0" applyFont="1" applyFill="1" applyBorder="1" applyAlignment="1">
      <alignment horizontal="center"/>
    </xf>
    <xf numFmtId="0" fontId="2" fillId="9" borderId="4" xfId="0" applyFont="1" applyFill="1" applyBorder="1" applyAlignment="1">
      <alignment horizontal="center" vertical="center"/>
    </xf>
    <xf numFmtId="0" fontId="13" fillId="0" borderId="4" xfId="0" applyFont="1" applyFill="1" applyBorder="1" applyAlignment="1" applyProtection="1">
      <alignment vertical="center"/>
      <protection locked="0"/>
    </xf>
    <xf numFmtId="0" fontId="2" fillId="0" borderId="0" xfId="0" applyFont="1" applyFill="1" applyBorder="1" applyAlignment="1">
      <alignment vertical="center"/>
    </xf>
    <xf numFmtId="0" fontId="18" fillId="0" borderId="0" xfId="0" applyFont="1" applyAlignment="1">
      <alignment horizontal="left" vertical="center"/>
    </xf>
    <xf numFmtId="0" fontId="3" fillId="0" borderId="0" xfId="0" applyFont="1" applyAlignment="1">
      <alignment horizontal="left" vertical="center"/>
    </xf>
    <xf numFmtId="0" fontId="20" fillId="0" borderId="0" xfId="0" applyFont="1" applyAlignment="1">
      <alignment horizontal="center"/>
    </xf>
    <xf numFmtId="0" fontId="17" fillId="0" borderId="0" xfId="0" applyFont="1" applyAlignment="1">
      <alignment horizontal="left" vertical="center"/>
    </xf>
    <xf numFmtId="0" fontId="3" fillId="0" borderId="0" xfId="0" applyFont="1" applyBorder="1" applyAlignment="1">
      <alignment horizontal="center" vertical="center"/>
    </xf>
    <xf numFmtId="0" fontId="16" fillId="0" borderId="0" xfId="0" applyFont="1" applyAlignment="1">
      <alignment horizontal="left" vertical="center"/>
    </xf>
    <xf numFmtId="0" fontId="17" fillId="0" borderId="0" xfId="0" applyFont="1" applyAlignment="1">
      <alignment horizontal="left" vertical="center" wrapText="1"/>
    </xf>
    <xf numFmtId="0" fontId="13" fillId="0" borderId="4" xfId="0" applyFont="1" applyBorder="1" applyAlignment="1" applyProtection="1">
      <alignment horizontal="center"/>
      <protection locked="0"/>
    </xf>
    <xf numFmtId="0" fontId="13" fillId="0" borderId="2" xfId="0" applyFont="1" applyBorder="1" applyAlignment="1" applyProtection="1">
      <alignment horizontal="center"/>
      <protection locked="0"/>
    </xf>
    <xf numFmtId="0" fontId="13" fillId="0" borderId="7" xfId="0" applyFont="1" applyBorder="1" applyAlignment="1" applyProtection="1">
      <alignment horizontal="center"/>
      <protection locked="0"/>
    </xf>
    <xf numFmtId="0" fontId="2" fillId="0" borderId="2" xfId="0" applyFont="1" applyBorder="1" applyAlignment="1">
      <alignment horizontal="center"/>
    </xf>
    <xf numFmtId="0" fontId="2" fillId="0" borderId="3" xfId="0" applyFont="1" applyBorder="1" applyAlignment="1">
      <alignment horizontal="center"/>
    </xf>
    <xf numFmtId="0" fontId="2" fillId="0" borderId="7" xfId="0" applyFont="1" applyBorder="1" applyAlignment="1">
      <alignment horizontal="center"/>
    </xf>
    <xf numFmtId="0" fontId="15" fillId="0" borderId="4" xfId="3" applyFill="1" applyBorder="1" applyAlignment="1" applyProtection="1">
      <alignment horizontal="center" vertical="center"/>
      <protection locked="0"/>
    </xf>
    <xf numFmtId="0" fontId="11" fillId="0" borderId="4" xfId="0" applyFont="1" applyFill="1" applyBorder="1" applyAlignment="1" applyProtection="1">
      <alignment horizontal="center" vertical="center"/>
      <protection locked="0"/>
    </xf>
    <xf numFmtId="0" fontId="3" fillId="0" borderId="8" xfId="0" applyFont="1" applyBorder="1" applyAlignment="1">
      <alignment horizontal="center" vertical="center"/>
    </xf>
    <xf numFmtId="0" fontId="2" fillId="7" borderId="4" xfId="0" applyFont="1" applyFill="1" applyBorder="1" applyAlignment="1">
      <alignment horizontal="center" vertical="center"/>
    </xf>
    <xf numFmtId="0" fontId="2" fillId="8" borderId="2" xfId="0" applyFont="1" applyFill="1" applyBorder="1" applyAlignment="1">
      <alignment horizontal="center" vertical="center"/>
    </xf>
    <xf numFmtId="0" fontId="2" fillId="8" borderId="3" xfId="0" applyFont="1" applyFill="1" applyBorder="1" applyAlignment="1">
      <alignment horizontal="center" vertical="center"/>
    </xf>
    <xf numFmtId="0" fontId="2" fillId="8" borderId="7" xfId="0" applyFont="1" applyFill="1" applyBorder="1" applyAlignment="1">
      <alignment horizontal="center" vertical="center"/>
    </xf>
    <xf numFmtId="0" fontId="3" fillId="0" borderId="9" xfId="0" applyFont="1" applyBorder="1" applyAlignment="1">
      <alignment horizontal="center"/>
    </xf>
    <xf numFmtId="0" fontId="3" fillId="0" borderId="8" xfId="0"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2" fillId="9" borderId="2" xfId="0" applyFont="1" applyFill="1" applyBorder="1" applyAlignment="1">
      <alignment horizontal="center" vertical="center"/>
    </xf>
    <xf numFmtId="0" fontId="2" fillId="9" borderId="7" xfId="0" applyFont="1" applyFill="1" applyBorder="1" applyAlignment="1">
      <alignment horizontal="center" vertical="center"/>
    </xf>
    <xf numFmtId="0" fontId="13" fillId="0" borderId="2" xfId="0" applyFont="1" applyFill="1" applyBorder="1" applyAlignment="1" applyProtection="1">
      <alignment horizontal="center"/>
      <protection locked="0"/>
    </xf>
    <xf numFmtId="0" fontId="13" fillId="0" borderId="7" xfId="0" applyFont="1" applyFill="1" applyBorder="1" applyAlignment="1" applyProtection="1">
      <alignment horizontal="center"/>
      <protection locked="0"/>
    </xf>
    <xf numFmtId="0" fontId="2" fillId="0" borderId="4" xfId="0" applyFont="1" applyFill="1" applyBorder="1" applyAlignment="1">
      <alignment horizontal="left"/>
    </xf>
    <xf numFmtId="0" fontId="13" fillId="0" borderId="3" xfId="0" applyFont="1" applyFill="1" applyBorder="1" applyAlignment="1" applyProtection="1">
      <alignment horizontal="center"/>
      <protection locked="0"/>
    </xf>
    <xf numFmtId="0" fontId="2" fillId="0" borderId="4" xfId="0" applyFont="1" applyFill="1" applyBorder="1" applyAlignment="1">
      <alignment horizontal="left" vertical="center"/>
    </xf>
    <xf numFmtId="0" fontId="13" fillId="0" borderId="2" xfId="0"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 fillId="0" borderId="4" xfId="0" applyFont="1" applyFill="1" applyBorder="1" applyAlignment="1">
      <alignment horizontal="left" vertical="center"/>
    </xf>
    <xf numFmtId="0" fontId="13" fillId="0" borderId="4" xfId="0" applyFont="1" applyFill="1" applyBorder="1" applyAlignment="1" applyProtection="1">
      <alignment horizontal="center" vertical="center"/>
      <protection locked="0"/>
    </xf>
    <xf numFmtId="0" fontId="2" fillId="0" borderId="0" xfId="0" applyFont="1" applyFill="1" applyBorder="1" applyAlignment="1">
      <alignment horizontal="center" vertical="center" wrapText="1"/>
    </xf>
    <xf numFmtId="0" fontId="2" fillId="3" borderId="4" xfId="0" applyFont="1" applyFill="1" applyBorder="1" applyAlignment="1">
      <alignment horizontal="center"/>
    </xf>
    <xf numFmtId="0" fontId="11" fillId="0" borderId="2" xfId="0" applyFont="1" applyFill="1" applyBorder="1" applyAlignment="1" applyProtection="1">
      <alignment horizontal="center"/>
      <protection locked="0"/>
    </xf>
    <xf numFmtId="0" fontId="11" fillId="0" borderId="7" xfId="0" applyFont="1" applyFill="1" applyBorder="1" applyAlignment="1" applyProtection="1">
      <alignment horizontal="center"/>
      <protection locked="0"/>
    </xf>
    <xf numFmtId="0" fontId="12" fillId="0" borderId="4" xfId="0" applyFont="1" applyBorder="1" applyAlignment="1" applyProtection="1">
      <alignment horizontal="center"/>
      <protection locked="0"/>
    </xf>
    <xf numFmtId="0" fontId="2" fillId="3" borderId="4" xfId="0" applyFont="1" applyFill="1" applyBorder="1" applyAlignment="1">
      <alignment horizontal="center" vertical="center"/>
    </xf>
    <xf numFmtId="0" fontId="2" fillId="0" borderId="3" xfId="0" applyFont="1" applyFill="1" applyBorder="1" applyAlignment="1">
      <alignment horizont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4"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6" xfId="0" applyFont="1" applyFill="1" applyBorder="1" applyAlignment="1">
      <alignment horizontal="center" vertical="center"/>
    </xf>
    <xf numFmtId="0" fontId="2" fillId="3" borderId="4" xfId="0" applyFont="1" applyFill="1" applyBorder="1" applyAlignment="1">
      <alignment horizontal="center" vertical="center" wrapText="1"/>
    </xf>
    <xf numFmtId="0" fontId="9" fillId="0" borderId="4" xfId="0" applyFont="1" applyFill="1" applyBorder="1" applyAlignment="1" applyProtection="1">
      <alignment horizontal="center" vertical="center" wrapText="1"/>
      <protection locked="0"/>
    </xf>
  </cellXfs>
  <cellStyles count="4">
    <cellStyle name="Hyperlink" xfId="3" builtinId="8"/>
    <cellStyle name="Normal" xfId="0" builtinId="0"/>
    <cellStyle name="Normal_Sheet1" xfId="2"/>
    <cellStyle name="Normal_Sheet3"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bpa.nrhm.tinsukia.kakopather@gmail.com" TargetMode="External"/></Relationships>
</file>

<file path=xl/worksheets/sheet1.xml><?xml version="1.0" encoding="utf-8"?>
<worksheet xmlns="http://schemas.openxmlformats.org/spreadsheetml/2006/main" xmlns:r="http://schemas.openxmlformats.org/officeDocument/2006/relationships">
  <sheetPr>
    <tabColor rgb="FF00B050"/>
  </sheetPr>
  <dimension ref="A1:N29"/>
  <sheetViews>
    <sheetView workbookViewId="0">
      <selection activeCell="A22" sqref="A22:M22"/>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4" width="9.140625" style="1"/>
  </cols>
  <sheetData>
    <row r="1" spans="1:14">
      <c r="A1" s="84" t="s">
        <v>937</v>
      </c>
      <c r="B1" s="84"/>
      <c r="C1" s="84"/>
      <c r="D1" s="84"/>
      <c r="E1" s="84"/>
      <c r="F1" s="84"/>
      <c r="G1" s="84"/>
      <c r="H1" s="84"/>
      <c r="I1" s="84"/>
      <c r="J1" s="84"/>
      <c r="K1" s="84"/>
      <c r="L1" s="84"/>
      <c r="M1" s="84"/>
    </row>
    <row r="2" spans="1:14">
      <c r="A2" s="85" t="s">
        <v>938</v>
      </c>
      <c r="B2" s="85"/>
      <c r="C2" s="86" t="s">
        <v>939</v>
      </c>
      <c r="D2" s="87"/>
      <c r="E2" s="27" t="s">
        <v>940</v>
      </c>
      <c r="F2" s="88" t="s">
        <v>941</v>
      </c>
      <c r="G2" s="88"/>
      <c r="H2" s="88"/>
      <c r="I2" s="88"/>
      <c r="J2" s="88"/>
      <c r="K2" s="89" t="s">
        <v>942</v>
      </c>
      <c r="L2" s="89"/>
      <c r="M2" s="40" t="s">
        <v>943</v>
      </c>
    </row>
    <row r="3" spans="1:14">
      <c r="A3" s="90"/>
      <c r="B3" s="90"/>
      <c r="C3" s="90"/>
      <c r="D3" s="90"/>
      <c r="E3" s="90"/>
      <c r="F3" s="91"/>
      <c r="G3" s="91"/>
      <c r="H3" s="91"/>
      <c r="I3" s="91"/>
      <c r="J3" s="91"/>
      <c r="K3" s="92"/>
      <c r="L3" s="92"/>
      <c r="M3" s="92"/>
    </row>
    <row r="4" spans="1:14">
      <c r="A4" s="93" t="s">
        <v>944</v>
      </c>
      <c r="B4" s="94"/>
      <c r="C4" s="94"/>
      <c r="D4" s="94"/>
      <c r="E4" s="95"/>
      <c r="F4" s="91"/>
      <c r="G4" s="91"/>
      <c r="H4" s="91"/>
      <c r="I4" s="96" t="s">
        <v>945</v>
      </c>
      <c r="J4" s="96"/>
      <c r="K4" s="96"/>
      <c r="L4" s="96"/>
      <c r="M4" s="96"/>
    </row>
    <row r="5" spans="1:14">
      <c r="A5" s="76" t="s">
        <v>946</v>
      </c>
      <c r="B5" s="76"/>
      <c r="C5" s="74" t="s">
        <v>947</v>
      </c>
      <c r="D5" s="77"/>
      <c r="E5" s="75"/>
      <c r="F5" s="91"/>
      <c r="G5" s="91"/>
      <c r="H5" s="91"/>
      <c r="I5" s="78" t="s">
        <v>948</v>
      </c>
      <c r="J5" s="78"/>
      <c r="K5" s="79" t="s">
        <v>949</v>
      </c>
      <c r="L5" s="80"/>
      <c r="M5" s="81"/>
    </row>
    <row r="6" spans="1:14">
      <c r="A6" s="82" t="s">
        <v>950</v>
      </c>
      <c r="B6" s="82"/>
      <c r="C6" s="41"/>
      <c r="D6" s="83">
        <v>9435393522</v>
      </c>
      <c r="E6" s="83"/>
      <c r="F6" s="91"/>
      <c r="G6" s="91"/>
      <c r="H6" s="91"/>
      <c r="I6" s="82" t="s">
        <v>950</v>
      </c>
      <c r="J6" s="82"/>
      <c r="K6" s="79" t="s">
        <v>951</v>
      </c>
      <c r="L6" s="80"/>
      <c r="M6" s="81"/>
    </row>
    <row r="7" spans="1:14">
      <c r="A7" s="64" t="s">
        <v>952</v>
      </c>
      <c r="B7" s="64"/>
      <c r="C7" s="64"/>
      <c r="D7" s="64"/>
      <c r="E7" s="64"/>
      <c r="F7" s="64"/>
      <c r="G7" s="64"/>
      <c r="H7" s="64"/>
      <c r="I7" s="64"/>
      <c r="J7" s="64"/>
      <c r="K7" s="64"/>
      <c r="L7" s="64"/>
      <c r="M7" s="64"/>
    </row>
    <row r="8" spans="1:14">
      <c r="A8" s="65" t="s">
        <v>953</v>
      </c>
      <c r="B8" s="66"/>
      <c r="C8" s="67"/>
      <c r="D8" s="27" t="s">
        <v>954</v>
      </c>
      <c r="E8" s="42">
        <v>102600201</v>
      </c>
      <c r="F8" s="68"/>
      <c r="G8" s="69"/>
      <c r="H8" s="69"/>
      <c r="I8" s="65" t="s">
        <v>955</v>
      </c>
      <c r="J8" s="66"/>
      <c r="K8" s="67"/>
      <c r="L8" s="27" t="s">
        <v>954</v>
      </c>
      <c r="M8" s="42">
        <v>102600202</v>
      </c>
    </row>
    <row r="9" spans="1:14">
      <c r="A9" s="72" t="s">
        <v>956</v>
      </c>
      <c r="B9" s="73"/>
      <c r="C9" s="43" t="s">
        <v>957</v>
      </c>
      <c r="D9" s="44" t="s">
        <v>958</v>
      </c>
      <c r="E9" s="45" t="s">
        <v>959</v>
      </c>
      <c r="F9" s="70"/>
      <c r="G9" s="71"/>
      <c r="H9" s="71"/>
      <c r="I9" s="72" t="s">
        <v>956</v>
      </c>
      <c r="J9" s="73"/>
      <c r="K9" s="43" t="s">
        <v>957</v>
      </c>
      <c r="L9" s="44" t="s">
        <v>958</v>
      </c>
      <c r="M9" s="45" t="s">
        <v>959</v>
      </c>
    </row>
    <row r="10" spans="1:14">
      <c r="A10" s="55" t="s">
        <v>960</v>
      </c>
      <c r="B10" s="55"/>
      <c r="C10" s="5" t="s">
        <v>961</v>
      </c>
      <c r="D10" s="41">
        <v>7086143446</v>
      </c>
      <c r="E10" s="46"/>
      <c r="F10" s="70"/>
      <c r="G10" s="71"/>
      <c r="H10" s="71"/>
      <c r="I10" s="74" t="s">
        <v>962</v>
      </c>
      <c r="J10" s="75"/>
      <c r="K10" s="5" t="s">
        <v>961</v>
      </c>
      <c r="L10" s="41">
        <v>9435507458</v>
      </c>
      <c r="M10" s="46"/>
    </row>
    <row r="11" spans="1:14">
      <c r="A11" s="55" t="s">
        <v>963</v>
      </c>
      <c r="B11" s="55"/>
      <c r="C11" s="5" t="s">
        <v>964</v>
      </c>
      <c r="D11" s="41">
        <v>7577814950</v>
      </c>
      <c r="E11" s="46"/>
      <c r="F11" s="70"/>
      <c r="G11" s="71"/>
      <c r="H11" s="71"/>
      <c r="I11" s="74" t="s">
        <v>987</v>
      </c>
      <c r="J11" s="75"/>
      <c r="K11" s="17" t="s">
        <v>961</v>
      </c>
      <c r="L11" s="41"/>
      <c r="M11" s="46"/>
    </row>
    <row r="12" spans="1:14">
      <c r="A12" s="55" t="s">
        <v>965</v>
      </c>
      <c r="B12" s="55"/>
      <c r="C12" s="5" t="s">
        <v>966</v>
      </c>
      <c r="D12" s="41">
        <v>7896369092</v>
      </c>
      <c r="E12" s="46"/>
      <c r="F12" s="70"/>
      <c r="G12" s="71"/>
      <c r="H12" s="71"/>
      <c r="I12" s="56" t="s">
        <v>967</v>
      </c>
      <c r="J12" s="57"/>
      <c r="K12" s="5" t="s">
        <v>966</v>
      </c>
      <c r="L12" s="41">
        <v>9707143004</v>
      </c>
      <c r="M12" s="46"/>
    </row>
    <row r="13" spans="1:14">
      <c r="A13" s="55" t="s">
        <v>968</v>
      </c>
      <c r="B13" s="55"/>
      <c r="C13" s="5" t="s">
        <v>969</v>
      </c>
      <c r="D13" s="41">
        <v>8011020135</v>
      </c>
      <c r="E13" s="46"/>
      <c r="F13" s="70"/>
      <c r="G13" s="71"/>
      <c r="H13" s="71"/>
      <c r="I13" s="56" t="s">
        <v>970</v>
      </c>
      <c r="J13" s="57"/>
      <c r="K13" s="5" t="s">
        <v>969</v>
      </c>
      <c r="L13" s="41">
        <v>8474017629</v>
      </c>
      <c r="M13" s="46"/>
    </row>
    <row r="14" spans="1:14">
      <c r="A14" s="58" t="s">
        <v>971</v>
      </c>
      <c r="B14" s="59"/>
      <c r="C14" s="60"/>
      <c r="D14" s="61" t="s">
        <v>972</v>
      </c>
      <c r="E14" s="62"/>
      <c r="F14" s="70"/>
      <c r="G14" s="71"/>
      <c r="H14" s="71"/>
      <c r="I14" s="63"/>
      <c r="J14" s="63"/>
      <c r="K14" s="63"/>
      <c r="L14" s="63"/>
      <c r="M14" s="63"/>
      <c r="N14" s="47"/>
    </row>
    <row r="15" spans="1:14">
      <c r="A15" s="52"/>
      <c r="B15" s="52"/>
      <c r="C15" s="52"/>
      <c r="D15" s="52"/>
      <c r="E15" s="52"/>
      <c r="F15" s="52"/>
      <c r="G15" s="52"/>
      <c r="H15" s="52"/>
      <c r="I15" s="52"/>
      <c r="J15" s="52"/>
      <c r="K15" s="52"/>
      <c r="L15" s="52"/>
      <c r="M15" s="52"/>
    </row>
    <row r="16" spans="1:14">
      <c r="A16" s="53" t="s">
        <v>973</v>
      </c>
      <c r="B16" s="53"/>
      <c r="C16" s="53"/>
      <c r="D16" s="53"/>
      <c r="E16" s="53"/>
      <c r="F16" s="53"/>
      <c r="G16" s="53"/>
      <c r="H16" s="53"/>
      <c r="I16" s="53"/>
      <c r="J16" s="53"/>
      <c r="K16" s="53"/>
      <c r="L16" s="53"/>
      <c r="M16" s="53"/>
    </row>
    <row r="17" spans="1:13">
      <c r="A17" s="54" t="s">
        <v>974</v>
      </c>
      <c r="B17" s="54"/>
      <c r="C17" s="54"/>
      <c r="D17" s="54"/>
      <c r="E17" s="54"/>
      <c r="F17" s="54"/>
      <c r="G17" s="54"/>
      <c r="H17" s="54"/>
      <c r="I17" s="54"/>
      <c r="J17" s="54"/>
      <c r="K17" s="54"/>
      <c r="L17" s="54"/>
      <c r="M17" s="54"/>
    </row>
    <row r="18" spans="1:13">
      <c r="A18" s="49" t="s">
        <v>975</v>
      </c>
      <c r="B18" s="49"/>
      <c r="C18" s="49"/>
      <c r="D18" s="49"/>
      <c r="E18" s="49"/>
      <c r="F18" s="49"/>
      <c r="G18" s="49"/>
      <c r="H18" s="49"/>
      <c r="I18" s="49"/>
      <c r="J18" s="49"/>
      <c r="K18" s="49"/>
      <c r="L18" s="49"/>
      <c r="M18" s="49"/>
    </row>
    <row r="19" spans="1:13">
      <c r="A19" s="49" t="s">
        <v>976</v>
      </c>
      <c r="B19" s="49"/>
      <c r="C19" s="49"/>
      <c r="D19" s="49"/>
      <c r="E19" s="49"/>
      <c r="F19" s="49"/>
      <c r="G19" s="49"/>
      <c r="H19" s="49"/>
      <c r="I19" s="49"/>
      <c r="J19" s="49"/>
      <c r="K19" s="49"/>
      <c r="L19" s="49"/>
      <c r="M19" s="49"/>
    </row>
    <row r="20" spans="1:13">
      <c r="A20" s="49" t="s">
        <v>977</v>
      </c>
      <c r="B20" s="49"/>
      <c r="C20" s="49"/>
      <c r="D20" s="49"/>
      <c r="E20" s="49"/>
      <c r="F20" s="49"/>
      <c r="G20" s="49"/>
      <c r="H20" s="49"/>
      <c r="I20" s="49"/>
      <c r="J20" s="49"/>
      <c r="K20" s="49"/>
      <c r="L20" s="49"/>
      <c r="M20" s="49"/>
    </row>
    <row r="21" spans="1:13">
      <c r="A21" s="49" t="s">
        <v>978</v>
      </c>
      <c r="B21" s="49"/>
      <c r="C21" s="49"/>
      <c r="D21" s="49"/>
      <c r="E21" s="49"/>
      <c r="F21" s="49"/>
      <c r="G21" s="49"/>
      <c r="H21" s="49"/>
      <c r="I21" s="49"/>
      <c r="J21" s="49"/>
      <c r="K21" s="49"/>
      <c r="L21" s="49"/>
      <c r="M21" s="49"/>
    </row>
    <row r="22" spans="1:13">
      <c r="A22" s="49" t="s">
        <v>979</v>
      </c>
      <c r="B22" s="49"/>
      <c r="C22" s="49"/>
      <c r="D22" s="49"/>
      <c r="E22" s="49"/>
      <c r="F22" s="49"/>
      <c r="G22" s="49"/>
      <c r="H22" s="49"/>
      <c r="I22" s="49"/>
      <c r="J22" s="49"/>
      <c r="K22" s="49"/>
      <c r="L22" s="49"/>
      <c r="M22" s="49"/>
    </row>
    <row r="23" spans="1:13">
      <c r="A23" s="51" t="s">
        <v>980</v>
      </c>
      <c r="B23" s="51"/>
      <c r="C23" s="51"/>
      <c r="D23" s="51"/>
      <c r="E23" s="51"/>
      <c r="F23" s="51"/>
      <c r="G23" s="51"/>
      <c r="H23" s="51"/>
      <c r="I23" s="51"/>
      <c r="J23" s="51"/>
      <c r="K23" s="51"/>
      <c r="L23" s="51"/>
      <c r="M23" s="51"/>
    </row>
    <row r="24" spans="1:13">
      <c r="A24" s="49" t="s">
        <v>981</v>
      </c>
      <c r="B24" s="49"/>
      <c r="C24" s="49"/>
      <c r="D24" s="49"/>
      <c r="E24" s="49"/>
      <c r="F24" s="49"/>
      <c r="G24" s="49"/>
      <c r="H24" s="49"/>
      <c r="I24" s="49"/>
      <c r="J24" s="49"/>
      <c r="K24" s="49"/>
      <c r="L24" s="49"/>
      <c r="M24" s="49"/>
    </row>
    <row r="25" spans="1:13">
      <c r="A25" s="49" t="s">
        <v>982</v>
      </c>
      <c r="B25" s="49"/>
      <c r="C25" s="49"/>
      <c r="D25" s="49"/>
      <c r="E25" s="49"/>
      <c r="F25" s="49"/>
      <c r="G25" s="49"/>
      <c r="H25" s="49"/>
      <c r="I25" s="49"/>
      <c r="J25" s="49"/>
      <c r="K25" s="49"/>
      <c r="L25" s="49"/>
      <c r="M25" s="49"/>
    </row>
    <row r="26" spans="1:13">
      <c r="A26" s="49" t="s">
        <v>983</v>
      </c>
      <c r="B26" s="49"/>
      <c r="C26" s="49"/>
      <c r="D26" s="49"/>
      <c r="E26" s="49"/>
      <c r="F26" s="49"/>
      <c r="G26" s="49"/>
      <c r="H26" s="49"/>
      <c r="I26" s="49"/>
      <c r="J26" s="49"/>
      <c r="K26" s="49"/>
      <c r="L26" s="49"/>
      <c r="M26" s="49"/>
    </row>
    <row r="27" spans="1:13">
      <c r="A27" s="48" t="s">
        <v>984</v>
      </c>
      <c r="B27" s="48"/>
      <c r="C27" s="48"/>
      <c r="D27" s="48"/>
      <c r="E27" s="48"/>
      <c r="F27" s="48"/>
      <c r="G27" s="48"/>
      <c r="H27" s="48"/>
      <c r="I27" s="48"/>
      <c r="J27" s="48"/>
      <c r="K27" s="48"/>
      <c r="L27" s="48"/>
      <c r="M27" s="48"/>
    </row>
    <row r="28" spans="1:13">
      <c r="A28" s="49" t="s">
        <v>985</v>
      </c>
      <c r="B28" s="49"/>
      <c r="C28" s="49"/>
      <c r="D28" s="49"/>
      <c r="E28" s="49"/>
      <c r="F28" s="49"/>
      <c r="G28" s="49"/>
      <c r="H28" s="49"/>
      <c r="I28" s="49"/>
      <c r="J28" s="49"/>
      <c r="K28" s="49"/>
      <c r="L28" s="49"/>
      <c r="M28" s="49"/>
    </row>
    <row r="29" spans="1:13" ht="18.75">
      <c r="A29" s="50" t="s">
        <v>986</v>
      </c>
      <c r="B29" s="50"/>
      <c r="C29" s="50"/>
      <c r="D29" s="50"/>
      <c r="E29" s="50"/>
      <c r="F29" s="50"/>
      <c r="G29" s="50"/>
      <c r="H29" s="50"/>
      <c r="I29" s="50"/>
      <c r="J29" s="50"/>
      <c r="K29" s="50"/>
      <c r="L29" s="50"/>
      <c r="M29" s="50"/>
    </row>
  </sheetData>
  <mergeCells count="50">
    <mergeCell ref="A3:E3"/>
    <mergeCell ref="F3:H6"/>
    <mergeCell ref="I3:M3"/>
    <mergeCell ref="A4:E4"/>
    <mergeCell ref="I4:M4"/>
    <mergeCell ref="A1:M1"/>
    <mergeCell ref="A2:B2"/>
    <mergeCell ref="C2:D2"/>
    <mergeCell ref="F2:J2"/>
    <mergeCell ref="K2:L2"/>
    <mergeCell ref="A5:B5"/>
    <mergeCell ref="C5:E5"/>
    <mergeCell ref="I5:J5"/>
    <mergeCell ref="K5:M5"/>
    <mergeCell ref="A6:B6"/>
    <mergeCell ref="D6:E6"/>
    <mergeCell ref="I6:J6"/>
    <mergeCell ref="K6:M6"/>
    <mergeCell ref="A7:M7"/>
    <mergeCell ref="A8:C8"/>
    <mergeCell ref="F8:H14"/>
    <mergeCell ref="I8:K8"/>
    <mergeCell ref="A9:B9"/>
    <mergeCell ref="I9:J9"/>
    <mergeCell ref="A10:B10"/>
    <mergeCell ref="I10:J10"/>
    <mergeCell ref="A11:B11"/>
    <mergeCell ref="I11:J11"/>
    <mergeCell ref="A20:M20"/>
    <mergeCell ref="A12:B12"/>
    <mergeCell ref="I12:J12"/>
    <mergeCell ref="A13:B13"/>
    <mergeCell ref="I13:J13"/>
    <mergeCell ref="A14:C14"/>
    <mergeCell ref="D14:E14"/>
    <mergeCell ref="I14:M14"/>
    <mergeCell ref="A15:M15"/>
    <mergeCell ref="A16:M16"/>
    <mergeCell ref="A17:M17"/>
    <mergeCell ref="A18:M18"/>
    <mergeCell ref="A19:M19"/>
    <mergeCell ref="A27:M27"/>
    <mergeCell ref="A28:M28"/>
    <mergeCell ref="A29:M29"/>
    <mergeCell ref="A21:M21"/>
    <mergeCell ref="A22:M22"/>
    <mergeCell ref="A23:M23"/>
    <mergeCell ref="A24:M24"/>
    <mergeCell ref="A25:M25"/>
    <mergeCell ref="A26:M26"/>
  </mergeCells>
  <dataValidations count="3">
    <dataValidation allowBlank="1" showInputMessage="1" showErrorMessage="1" prompt="Insert Unique Id of Mobile Health Team" sqref="E8 M8"/>
    <dataValidation allowBlank="1" showInputMessage="1" showErrorMessage="1" prompt="E-mail Id" sqref="D14:E14 M10:M13 E10:E13 M6 D6:E6"/>
    <dataValidation allowBlank="1" showInputMessage="1" showErrorMessage="1" prompt="Mobile No." sqref="C6 L10:L13 D10:D13 K6:L6"/>
  </dataValidations>
  <hyperlinks>
    <hyperlink ref="D1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0000"/>
  </sheetPr>
  <dimension ref="A1:T96"/>
  <sheetViews>
    <sheetView workbookViewId="0">
      <selection activeCell="C12" sqref="C12"/>
    </sheetView>
  </sheetViews>
  <sheetFormatPr defaultRowHeight="15"/>
  <cols>
    <col min="2" max="2" width="7.28515625" bestFit="1" customWidth="1"/>
    <col min="3" max="3" width="37.5703125" bestFit="1" customWidth="1"/>
    <col min="4" max="4" width="10.5703125" customWidth="1"/>
    <col min="10" max="10" width="12.140625" customWidth="1"/>
    <col min="11" max="12" width="14.42578125" customWidth="1"/>
    <col min="13" max="13" width="12.7109375" customWidth="1"/>
    <col min="14" max="14" width="10.5703125" customWidth="1"/>
    <col min="15" max="15" width="11.28515625" customWidth="1"/>
  </cols>
  <sheetData>
    <row r="1" spans="1:20" ht="60.75" customHeight="1">
      <c r="A1" s="101" t="s">
        <v>259</v>
      </c>
      <c r="B1" s="101"/>
      <c r="C1" s="101"/>
      <c r="D1" s="102"/>
      <c r="E1" s="102"/>
      <c r="F1" s="102"/>
      <c r="G1" s="102"/>
      <c r="H1" s="102"/>
      <c r="I1" s="102"/>
      <c r="J1" s="102"/>
      <c r="K1" s="102"/>
      <c r="L1" s="102"/>
      <c r="M1" s="102"/>
      <c r="N1" s="102"/>
      <c r="O1" s="102"/>
      <c r="P1" s="102"/>
      <c r="Q1" s="102"/>
      <c r="R1" s="102"/>
      <c r="S1" s="102"/>
      <c r="T1" s="1"/>
    </row>
    <row r="2" spans="1:20" ht="16.5">
      <c r="A2" s="103" t="s">
        <v>0</v>
      </c>
      <c r="B2" s="104"/>
      <c r="C2" s="104"/>
      <c r="D2" s="2">
        <v>43374</v>
      </c>
      <c r="E2" s="3"/>
      <c r="F2" s="3"/>
      <c r="G2" s="3"/>
      <c r="H2" s="3"/>
      <c r="I2" s="3"/>
      <c r="J2" s="3"/>
      <c r="K2" s="3"/>
      <c r="L2" s="3"/>
      <c r="M2" s="3"/>
      <c r="N2" s="3"/>
      <c r="O2" s="3"/>
      <c r="P2" s="3"/>
      <c r="Q2" s="3"/>
      <c r="R2" s="3"/>
      <c r="S2" s="3"/>
      <c r="T2" s="1"/>
    </row>
    <row r="3" spans="1:20">
      <c r="A3" s="98" t="s">
        <v>1</v>
      </c>
      <c r="B3" s="99" t="s">
        <v>2</v>
      </c>
      <c r="C3" s="97" t="s">
        <v>3</v>
      </c>
      <c r="D3" s="97" t="s">
        <v>4</v>
      </c>
      <c r="E3" s="97" t="s">
        <v>5</v>
      </c>
      <c r="F3" s="106" t="s">
        <v>6</v>
      </c>
      <c r="G3" s="97" t="s">
        <v>7</v>
      </c>
      <c r="H3" s="97"/>
      <c r="I3" s="97"/>
      <c r="J3" s="97" t="s">
        <v>8</v>
      </c>
      <c r="K3" s="99" t="s">
        <v>9</v>
      </c>
      <c r="L3" s="99" t="s">
        <v>10</v>
      </c>
      <c r="M3" s="99" t="s">
        <v>11</v>
      </c>
      <c r="N3" s="99" t="s">
        <v>12</v>
      </c>
      <c r="O3" s="99" t="s">
        <v>13</v>
      </c>
      <c r="P3" s="98" t="s">
        <v>14</v>
      </c>
      <c r="Q3" s="97" t="s">
        <v>15</v>
      </c>
      <c r="R3" s="97" t="s">
        <v>16</v>
      </c>
      <c r="S3" s="97" t="s">
        <v>17</v>
      </c>
      <c r="T3" s="97" t="s">
        <v>18</v>
      </c>
    </row>
    <row r="4" spans="1:20" ht="63.75" customHeight="1">
      <c r="A4" s="98"/>
      <c r="B4" s="105"/>
      <c r="C4" s="97"/>
      <c r="D4" s="97"/>
      <c r="E4" s="97"/>
      <c r="F4" s="106"/>
      <c r="G4" s="4" t="s">
        <v>19</v>
      </c>
      <c r="H4" s="4" t="s">
        <v>20</v>
      </c>
      <c r="I4" s="4" t="s">
        <v>21</v>
      </c>
      <c r="J4" s="97"/>
      <c r="K4" s="100"/>
      <c r="L4" s="100"/>
      <c r="M4" s="100"/>
      <c r="N4" s="100"/>
      <c r="O4" s="100"/>
      <c r="P4" s="98"/>
      <c r="Q4" s="98"/>
      <c r="R4" s="97"/>
      <c r="S4" s="97"/>
      <c r="T4" s="97"/>
    </row>
    <row r="5" spans="1:20" ht="15.75" customHeight="1">
      <c r="A5" s="5">
        <v>1</v>
      </c>
      <c r="B5" s="6" t="s">
        <v>22</v>
      </c>
      <c r="C5" s="7" t="s">
        <v>23</v>
      </c>
      <c r="D5" s="7" t="s">
        <v>24</v>
      </c>
      <c r="E5" s="8">
        <v>21</v>
      </c>
      <c r="F5" s="7"/>
      <c r="G5" s="8">
        <v>27</v>
      </c>
      <c r="H5" s="8">
        <v>22</v>
      </c>
      <c r="I5" s="9">
        <f>+G5+H5</f>
        <v>49</v>
      </c>
      <c r="J5" s="7">
        <v>9859788247</v>
      </c>
      <c r="K5" s="7" t="s">
        <v>25</v>
      </c>
      <c r="L5" s="7" t="s">
        <v>26</v>
      </c>
      <c r="M5" s="6">
        <v>9707517259</v>
      </c>
      <c r="N5" s="6" t="s">
        <v>27</v>
      </c>
      <c r="O5" s="6">
        <v>7399912877</v>
      </c>
      <c r="P5" s="10">
        <v>43374</v>
      </c>
      <c r="Q5" s="6" t="s">
        <v>28</v>
      </c>
      <c r="R5" s="6">
        <v>60</v>
      </c>
      <c r="S5" s="6" t="s">
        <v>29</v>
      </c>
      <c r="T5" s="7"/>
    </row>
    <row r="6" spans="1:20" ht="15.75" customHeight="1">
      <c r="A6" s="5">
        <v>2</v>
      </c>
      <c r="B6" s="6" t="s">
        <v>22</v>
      </c>
      <c r="C6" s="7" t="s">
        <v>30</v>
      </c>
      <c r="D6" s="7" t="s">
        <v>24</v>
      </c>
      <c r="E6" s="8">
        <v>22</v>
      </c>
      <c r="F6" s="7"/>
      <c r="G6" s="8">
        <v>37</v>
      </c>
      <c r="H6" s="8">
        <v>22</v>
      </c>
      <c r="I6" s="9">
        <f>+G6+H6</f>
        <v>59</v>
      </c>
      <c r="J6" s="7">
        <v>9854184669</v>
      </c>
      <c r="K6" s="7" t="s">
        <v>31</v>
      </c>
      <c r="L6" s="7" t="s">
        <v>32</v>
      </c>
      <c r="M6" s="6">
        <v>9957011374</v>
      </c>
      <c r="N6" s="6" t="s">
        <v>33</v>
      </c>
      <c r="O6" s="6">
        <v>7399126937</v>
      </c>
      <c r="P6" s="10">
        <v>43374</v>
      </c>
      <c r="Q6" s="6" t="s">
        <v>28</v>
      </c>
      <c r="R6" s="6">
        <v>65</v>
      </c>
      <c r="S6" s="6" t="s">
        <v>29</v>
      </c>
      <c r="T6" s="7"/>
    </row>
    <row r="7" spans="1:20" ht="15.75" customHeight="1">
      <c r="A7" s="5">
        <v>3</v>
      </c>
      <c r="B7" s="6" t="s">
        <v>22</v>
      </c>
      <c r="C7" s="7" t="s">
        <v>34</v>
      </c>
      <c r="D7" s="7" t="s">
        <v>24</v>
      </c>
      <c r="E7" s="8">
        <v>20</v>
      </c>
      <c r="F7" s="7"/>
      <c r="G7" s="8">
        <v>20</v>
      </c>
      <c r="H7" s="8">
        <v>22</v>
      </c>
      <c r="I7" s="9">
        <f t="shared" ref="I7:I48" si="0">+G7+H7</f>
        <v>42</v>
      </c>
      <c r="J7" s="7">
        <v>9859687173</v>
      </c>
      <c r="K7" s="7" t="s">
        <v>35</v>
      </c>
      <c r="L7" s="7" t="s">
        <v>36</v>
      </c>
      <c r="M7" s="6">
        <v>7896274814</v>
      </c>
      <c r="N7" s="6" t="s">
        <v>37</v>
      </c>
      <c r="O7" s="6">
        <v>9613458727</v>
      </c>
      <c r="P7" s="10">
        <v>43374</v>
      </c>
      <c r="Q7" s="6" t="s">
        <v>28</v>
      </c>
      <c r="R7" s="6">
        <v>62</v>
      </c>
      <c r="S7" s="6" t="s">
        <v>29</v>
      </c>
      <c r="T7" s="7"/>
    </row>
    <row r="8" spans="1:20" ht="15.75" customHeight="1">
      <c r="A8" s="5">
        <v>4</v>
      </c>
      <c r="B8" s="6" t="s">
        <v>38</v>
      </c>
      <c r="C8" s="7" t="s">
        <v>39</v>
      </c>
      <c r="D8" s="7" t="s">
        <v>24</v>
      </c>
      <c r="E8" s="8">
        <v>27</v>
      </c>
      <c r="F8" s="7"/>
      <c r="G8" s="8">
        <v>27</v>
      </c>
      <c r="H8" s="8">
        <v>26</v>
      </c>
      <c r="I8" s="9">
        <f t="shared" si="0"/>
        <v>53</v>
      </c>
      <c r="J8" s="9"/>
      <c r="K8" s="7" t="s">
        <v>40</v>
      </c>
      <c r="L8" s="7" t="s">
        <v>41</v>
      </c>
      <c r="M8" s="6">
        <v>7399871249</v>
      </c>
      <c r="N8" s="6" t="s">
        <v>42</v>
      </c>
      <c r="O8" s="6">
        <v>8876883058</v>
      </c>
      <c r="P8" s="10">
        <v>43374</v>
      </c>
      <c r="Q8" s="6" t="s">
        <v>28</v>
      </c>
      <c r="R8" s="6">
        <v>62</v>
      </c>
      <c r="S8" s="6" t="s">
        <v>29</v>
      </c>
      <c r="T8" s="7"/>
    </row>
    <row r="9" spans="1:20" ht="15.75" customHeight="1">
      <c r="A9" s="5">
        <v>5</v>
      </c>
      <c r="B9" s="6" t="s">
        <v>38</v>
      </c>
      <c r="C9" s="7" t="s">
        <v>43</v>
      </c>
      <c r="D9" s="7" t="s">
        <v>24</v>
      </c>
      <c r="E9" s="8">
        <v>1</v>
      </c>
      <c r="F9" s="7"/>
      <c r="G9" s="8">
        <v>42</v>
      </c>
      <c r="H9" s="8">
        <v>42</v>
      </c>
      <c r="I9" s="9">
        <f t="shared" si="0"/>
        <v>84</v>
      </c>
      <c r="J9" s="7">
        <v>9854328697</v>
      </c>
      <c r="K9" s="7" t="s">
        <v>25</v>
      </c>
      <c r="L9" s="7" t="s">
        <v>26</v>
      </c>
      <c r="M9" s="6">
        <v>9707517259</v>
      </c>
      <c r="N9" s="6" t="s">
        <v>44</v>
      </c>
      <c r="O9" s="6"/>
      <c r="P9" s="10">
        <v>43374</v>
      </c>
      <c r="Q9" s="6" t="s">
        <v>28</v>
      </c>
      <c r="R9" s="6">
        <v>62</v>
      </c>
      <c r="S9" s="6" t="s">
        <v>29</v>
      </c>
      <c r="T9" s="7"/>
    </row>
    <row r="10" spans="1:20" ht="15.75" customHeight="1">
      <c r="A10" s="5">
        <v>6</v>
      </c>
      <c r="B10" s="6" t="s">
        <v>38</v>
      </c>
      <c r="C10" s="7" t="s">
        <v>45</v>
      </c>
      <c r="D10" s="7" t="s">
        <v>24</v>
      </c>
      <c r="E10" s="8">
        <v>10</v>
      </c>
      <c r="F10" s="7"/>
      <c r="G10" s="8">
        <v>27</v>
      </c>
      <c r="H10" s="8">
        <v>23</v>
      </c>
      <c r="I10" s="9">
        <f t="shared" si="0"/>
        <v>50</v>
      </c>
      <c r="J10" s="7">
        <v>9859735772</v>
      </c>
      <c r="K10" s="7" t="s">
        <v>35</v>
      </c>
      <c r="L10" s="7" t="s">
        <v>36</v>
      </c>
      <c r="M10" s="6">
        <v>7896274814</v>
      </c>
      <c r="N10" s="6" t="s">
        <v>46</v>
      </c>
      <c r="O10" s="6">
        <v>9854297103</v>
      </c>
      <c r="P10" s="10">
        <v>43374</v>
      </c>
      <c r="Q10" s="6" t="s">
        <v>28</v>
      </c>
      <c r="R10" s="6">
        <v>70</v>
      </c>
      <c r="S10" s="6" t="s">
        <v>29</v>
      </c>
      <c r="T10" s="7"/>
    </row>
    <row r="11" spans="1:20" ht="15.75" customHeight="1">
      <c r="A11" s="5">
        <v>7</v>
      </c>
      <c r="B11" s="6" t="s">
        <v>22</v>
      </c>
      <c r="C11" s="7" t="s">
        <v>47</v>
      </c>
      <c r="D11" s="7" t="s">
        <v>24</v>
      </c>
      <c r="E11" s="8">
        <v>26</v>
      </c>
      <c r="F11" s="7"/>
      <c r="G11" s="8">
        <v>40</v>
      </c>
      <c r="H11" s="8">
        <v>47</v>
      </c>
      <c r="I11" s="9">
        <f t="shared" si="0"/>
        <v>87</v>
      </c>
      <c r="J11" s="7">
        <v>8712821109</v>
      </c>
      <c r="K11" s="7" t="s">
        <v>48</v>
      </c>
      <c r="L11" s="7" t="s">
        <v>49</v>
      </c>
      <c r="M11" s="6">
        <v>8876425693</v>
      </c>
      <c r="N11" s="6" t="s">
        <v>50</v>
      </c>
      <c r="O11" s="6"/>
      <c r="P11" s="10">
        <v>43376</v>
      </c>
      <c r="Q11" s="6" t="s">
        <v>51</v>
      </c>
      <c r="R11" s="6">
        <v>82</v>
      </c>
      <c r="S11" s="6" t="s">
        <v>29</v>
      </c>
      <c r="T11" s="7"/>
    </row>
    <row r="12" spans="1:20" ht="15.75" customHeight="1">
      <c r="A12" s="5">
        <v>8</v>
      </c>
      <c r="B12" s="6" t="s">
        <v>22</v>
      </c>
      <c r="C12" s="7" t="s">
        <v>52</v>
      </c>
      <c r="D12" s="7" t="s">
        <v>24</v>
      </c>
      <c r="E12" s="8">
        <v>25</v>
      </c>
      <c r="F12" s="7"/>
      <c r="G12" s="8">
        <v>20</v>
      </c>
      <c r="H12" s="8">
        <v>22</v>
      </c>
      <c r="I12" s="9">
        <f t="shared" si="0"/>
        <v>42</v>
      </c>
      <c r="J12" s="7"/>
      <c r="K12" s="7" t="s">
        <v>48</v>
      </c>
      <c r="L12" s="7" t="s">
        <v>49</v>
      </c>
      <c r="M12" s="6">
        <v>8876425693</v>
      </c>
      <c r="N12" s="6" t="s">
        <v>53</v>
      </c>
      <c r="O12" s="6"/>
      <c r="P12" s="10">
        <v>43376</v>
      </c>
      <c r="Q12" s="6" t="s">
        <v>51</v>
      </c>
      <c r="R12" s="6">
        <v>84</v>
      </c>
      <c r="S12" s="6" t="s">
        <v>29</v>
      </c>
      <c r="T12" s="7"/>
    </row>
    <row r="13" spans="1:20" ht="15.75" customHeight="1">
      <c r="A13" s="5">
        <v>9</v>
      </c>
      <c r="B13" s="6" t="s">
        <v>22</v>
      </c>
      <c r="C13" s="7" t="s">
        <v>54</v>
      </c>
      <c r="D13" s="7" t="s">
        <v>24</v>
      </c>
      <c r="E13" s="8">
        <v>27</v>
      </c>
      <c r="F13" s="7"/>
      <c r="G13" s="8">
        <v>32</v>
      </c>
      <c r="H13" s="8">
        <v>30</v>
      </c>
      <c r="I13" s="9">
        <f t="shared" si="0"/>
        <v>62</v>
      </c>
      <c r="J13" s="7">
        <v>9957222404</v>
      </c>
      <c r="K13" s="7" t="s">
        <v>48</v>
      </c>
      <c r="L13" s="7" t="s">
        <v>49</v>
      </c>
      <c r="M13" s="6">
        <v>8876425693</v>
      </c>
      <c r="N13" s="6"/>
      <c r="O13" s="6"/>
      <c r="P13" s="10">
        <v>43376</v>
      </c>
      <c r="Q13" s="6" t="s">
        <v>51</v>
      </c>
      <c r="R13" s="6">
        <v>85</v>
      </c>
      <c r="S13" s="6" t="s">
        <v>29</v>
      </c>
      <c r="T13" s="7"/>
    </row>
    <row r="14" spans="1:20" ht="15.75" customHeight="1">
      <c r="A14" s="5">
        <v>10</v>
      </c>
      <c r="B14" s="6" t="s">
        <v>38</v>
      </c>
      <c r="C14" s="7" t="s">
        <v>55</v>
      </c>
      <c r="D14" s="7" t="s">
        <v>24</v>
      </c>
      <c r="E14" s="8">
        <v>1</v>
      </c>
      <c r="F14" s="7"/>
      <c r="G14" s="8">
        <v>20</v>
      </c>
      <c r="H14" s="8">
        <v>20</v>
      </c>
      <c r="I14" s="9">
        <f t="shared" si="0"/>
        <v>40</v>
      </c>
      <c r="J14" s="7">
        <v>9954627159</v>
      </c>
      <c r="K14" s="7" t="s">
        <v>48</v>
      </c>
      <c r="L14" s="7" t="s">
        <v>49</v>
      </c>
      <c r="M14" s="6">
        <v>8876425693</v>
      </c>
      <c r="N14" s="6" t="s">
        <v>56</v>
      </c>
      <c r="O14" s="6"/>
      <c r="P14" s="10">
        <v>43376</v>
      </c>
      <c r="Q14" s="6" t="s">
        <v>51</v>
      </c>
      <c r="R14" s="6">
        <v>86</v>
      </c>
      <c r="S14" s="6" t="s">
        <v>29</v>
      </c>
      <c r="T14" s="7"/>
    </row>
    <row r="15" spans="1:20" ht="15.75" customHeight="1">
      <c r="A15" s="5">
        <v>11</v>
      </c>
      <c r="B15" s="6" t="s">
        <v>38</v>
      </c>
      <c r="C15" s="7" t="s">
        <v>57</v>
      </c>
      <c r="D15" s="7" t="s">
        <v>24</v>
      </c>
      <c r="E15" s="8">
        <v>7</v>
      </c>
      <c r="F15" s="7"/>
      <c r="G15" s="8">
        <v>28</v>
      </c>
      <c r="H15" s="8">
        <v>20</v>
      </c>
      <c r="I15" s="9">
        <f t="shared" si="0"/>
        <v>48</v>
      </c>
      <c r="J15" s="7">
        <v>9678455449</v>
      </c>
      <c r="K15" s="7" t="s">
        <v>58</v>
      </c>
      <c r="L15" s="7" t="s">
        <v>59</v>
      </c>
      <c r="M15" s="6">
        <v>8812075993</v>
      </c>
      <c r="N15" s="6" t="s">
        <v>60</v>
      </c>
      <c r="O15" s="6"/>
      <c r="P15" s="10">
        <v>43376</v>
      </c>
      <c r="Q15" s="6" t="s">
        <v>51</v>
      </c>
      <c r="R15" s="6">
        <v>84</v>
      </c>
      <c r="S15" s="6" t="s">
        <v>29</v>
      </c>
      <c r="T15" s="7"/>
    </row>
    <row r="16" spans="1:20" ht="15.75" customHeight="1">
      <c r="A16" s="5">
        <v>12</v>
      </c>
      <c r="B16" s="6" t="s">
        <v>38</v>
      </c>
      <c r="C16" s="7" t="s">
        <v>61</v>
      </c>
      <c r="D16" s="7" t="s">
        <v>24</v>
      </c>
      <c r="E16" s="8">
        <v>6</v>
      </c>
      <c r="F16" s="7"/>
      <c r="G16" s="8">
        <v>17</v>
      </c>
      <c r="H16" s="8">
        <v>18</v>
      </c>
      <c r="I16" s="9">
        <f t="shared" si="0"/>
        <v>35</v>
      </c>
      <c r="J16" s="7">
        <v>8486455654</v>
      </c>
      <c r="K16" s="7" t="s">
        <v>58</v>
      </c>
      <c r="L16" s="7" t="s">
        <v>59</v>
      </c>
      <c r="M16" s="6">
        <v>8812075993</v>
      </c>
      <c r="N16" s="6" t="s">
        <v>62</v>
      </c>
      <c r="O16" s="6"/>
      <c r="P16" s="10">
        <v>43376</v>
      </c>
      <c r="Q16" s="6" t="s">
        <v>51</v>
      </c>
      <c r="R16" s="6">
        <v>82</v>
      </c>
      <c r="S16" s="6" t="s">
        <v>29</v>
      </c>
      <c r="T16" s="7"/>
    </row>
    <row r="17" spans="1:20" ht="15.75" customHeight="1">
      <c r="A17" s="5">
        <v>13</v>
      </c>
      <c r="B17" s="6" t="s">
        <v>22</v>
      </c>
      <c r="C17" s="7" t="s">
        <v>63</v>
      </c>
      <c r="D17" s="7" t="s">
        <v>24</v>
      </c>
      <c r="E17" s="8">
        <v>5</v>
      </c>
      <c r="F17" s="7"/>
      <c r="G17" s="8">
        <v>8</v>
      </c>
      <c r="H17" s="8">
        <v>10</v>
      </c>
      <c r="I17" s="9">
        <f t="shared" si="0"/>
        <v>18</v>
      </c>
      <c r="J17" s="7">
        <v>9678546435</v>
      </c>
      <c r="K17" s="7" t="s">
        <v>58</v>
      </c>
      <c r="L17" s="7" t="s">
        <v>59</v>
      </c>
      <c r="M17" s="6">
        <v>8812075993</v>
      </c>
      <c r="N17" s="6" t="s">
        <v>64</v>
      </c>
      <c r="O17" s="6">
        <v>8822313774</v>
      </c>
      <c r="P17" s="10">
        <v>43377</v>
      </c>
      <c r="Q17" s="6" t="s">
        <v>65</v>
      </c>
      <c r="R17" s="6">
        <v>82</v>
      </c>
      <c r="S17" s="6" t="s">
        <v>29</v>
      </c>
      <c r="T17" s="7"/>
    </row>
    <row r="18" spans="1:20" ht="15.75" customHeight="1">
      <c r="A18" s="5">
        <v>14</v>
      </c>
      <c r="B18" s="6" t="s">
        <v>22</v>
      </c>
      <c r="C18" s="7" t="s">
        <v>66</v>
      </c>
      <c r="D18" s="7" t="s">
        <v>24</v>
      </c>
      <c r="E18" s="8">
        <v>7</v>
      </c>
      <c r="F18" s="7"/>
      <c r="G18" s="8">
        <v>21</v>
      </c>
      <c r="H18" s="8">
        <v>27</v>
      </c>
      <c r="I18" s="9">
        <f>+G18+H18</f>
        <v>48</v>
      </c>
      <c r="J18" s="7">
        <v>9508539586</v>
      </c>
      <c r="K18" s="7" t="s">
        <v>67</v>
      </c>
      <c r="L18" s="7" t="s">
        <v>68</v>
      </c>
      <c r="M18" s="6">
        <v>9401452679</v>
      </c>
      <c r="N18" s="11"/>
      <c r="O18" s="6"/>
      <c r="P18" s="10">
        <v>43377</v>
      </c>
      <c r="Q18" s="6" t="s">
        <v>65</v>
      </c>
      <c r="R18" s="6">
        <v>78</v>
      </c>
      <c r="S18" s="6" t="s">
        <v>29</v>
      </c>
      <c r="T18" s="7"/>
    </row>
    <row r="19" spans="1:20" ht="15.75" customHeight="1">
      <c r="A19" s="5">
        <v>15</v>
      </c>
      <c r="B19" s="6" t="s">
        <v>22</v>
      </c>
      <c r="C19" s="7" t="s">
        <v>69</v>
      </c>
      <c r="D19" s="7" t="s">
        <v>70</v>
      </c>
      <c r="E19" s="8">
        <v>18140205002</v>
      </c>
      <c r="F19" s="7" t="s">
        <v>71</v>
      </c>
      <c r="G19" s="8">
        <v>23</v>
      </c>
      <c r="H19" s="8">
        <v>22</v>
      </c>
      <c r="I19" s="9">
        <f>+G19+H19</f>
        <v>45</v>
      </c>
      <c r="J19" s="7">
        <v>9085910211</v>
      </c>
      <c r="K19" s="7" t="s">
        <v>67</v>
      </c>
      <c r="L19" s="7" t="s">
        <v>68</v>
      </c>
      <c r="M19" s="6">
        <v>9401452679</v>
      </c>
      <c r="N19" s="6"/>
      <c r="O19" s="6"/>
      <c r="P19" s="10">
        <v>43377</v>
      </c>
      <c r="Q19" s="6" t="s">
        <v>65</v>
      </c>
      <c r="R19" s="6">
        <v>82</v>
      </c>
      <c r="S19" s="6" t="s">
        <v>29</v>
      </c>
      <c r="T19" s="7"/>
    </row>
    <row r="20" spans="1:20" ht="15.75" customHeight="1">
      <c r="A20" s="5">
        <v>16</v>
      </c>
      <c r="B20" s="6" t="s">
        <v>38</v>
      </c>
      <c r="C20" s="7" t="s">
        <v>72</v>
      </c>
      <c r="D20" s="7" t="s">
        <v>24</v>
      </c>
      <c r="E20" s="8">
        <v>10</v>
      </c>
      <c r="F20" s="7"/>
      <c r="G20" s="8">
        <v>12</v>
      </c>
      <c r="H20" s="8">
        <v>13</v>
      </c>
      <c r="I20" s="9">
        <f>+G20+H20</f>
        <v>25</v>
      </c>
      <c r="J20" s="7">
        <v>9707837250</v>
      </c>
      <c r="K20" s="7" t="s">
        <v>67</v>
      </c>
      <c r="L20" s="7" t="s">
        <v>68</v>
      </c>
      <c r="M20" s="6">
        <v>9401452679</v>
      </c>
      <c r="N20" s="6"/>
      <c r="O20" s="6"/>
      <c r="P20" s="10">
        <v>43377</v>
      </c>
      <c r="Q20" s="6" t="s">
        <v>65</v>
      </c>
      <c r="R20" s="6">
        <v>76</v>
      </c>
      <c r="S20" s="6" t="s">
        <v>29</v>
      </c>
      <c r="T20" s="7"/>
    </row>
    <row r="21" spans="1:20" ht="15.75" customHeight="1">
      <c r="A21" s="5">
        <v>17</v>
      </c>
      <c r="B21" s="6" t="s">
        <v>38</v>
      </c>
      <c r="C21" s="7" t="s">
        <v>73</v>
      </c>
      <c r="D21" s="7" t="s">
        <v>70</v>
      </c>
      <c r="E21" s="8">
        <v>18140205902</v>
      </c>
      <c r="F21" s="7" t="s">
        <v>71</v>
      </c>
      <c r="G21" s="8">
        <v>17</v>
      </c>
      <c r="H21" s="8">
        <v>18</v>
      </c>
      <c r="I21" s="9">
        <f t="shared" si="0"/>
        <v>35</v>
      </c>
      <c r="J21" s="7">
        <v>9957300273</v>
      </c>
      <c r="K21" s="7" t="s">
        <v>67</v>
      </c>
      <c r="L21" s="7" t="s">
        <v>68</v>
      </c>
      <c r="M21" s="6">
        <v>9401452679</v>
      </c>
      <c r="N21" s="6"/>
      <c r="O21" s="6"/>
      <c r="P21" s="10">
        <v>43377</v>
      </c>
      <c r="Q21" s="6" t="s">
        <v>65</v>
      </c>
      <c r="R21" s="6">
        <v>76</v>
      </c>
      <c r="S21" s="6" t="s">
        <v>29</v>
      </c>
      <c r="T21" s="7"/>
    </row>
    <row r="22" spans="1:20" ht="15.75" customHeight="1">
      <c r="A22" s="5">
        <v>18</v>
      </c>
      <c r="B22" s="6" t="s">
        <v>22</v>
      </c>
      <c r="C22" s="7" t="s">
        <v>74</v>
      </c>
      <c r="D22" s="7" t="s">
        <v>24</v>
      </c>
      <c r="E22" s="8">
        <v>16</v>
      </c>
      <c r="F22" s="7"/>
      <c r="G22" s="8">
        <v>14</v>
      </c>
      <c r="H22" s="8">
        <v>21</v>
      </c>
      <c r="I22" s="9">
        <f t="shared" si="0"/>
        <v>35</v>
      </c>
      <c r="J22" s="7"/>
      <c r="K22" s="7" t="s">
        <v>75</v>
      </c>
      <c r="L22" s="7" t="s">
        <v>76</v>
      </c>
      <c r="M22" s="6">
        <v>9401452688</v>
      </c>
      <c r="N22" s="6"/>
      <c r="O22" s="6"/>
      <c r="P22" s="10">
        <v>43378</v>
      </c>
      <c r="Q22" s="6" t="s">
        <v>77</v>
      </c>
      <c r="R22" s="6">
        <v>66</v>
      </c>
      <c r="S22" s="6" t="s">
        <v>29</v>
      </c>
      <c r="T22" s="7"/>
    </row>
    <row r="23" spans="1:20" ht="15.75" customHeight="1">
      <c r="A23" s="5">
        <v>19</v>
      </c>
      <c r="B23" s="6" t="s">
        <v>22</v>
      </c>
      <c r="C23" s="7" t="s">
        <v>78</v>
      </c>
      <c r="D23" s="7" t="s">
        <v>24</v>
      </c>
      <c r="E23" s="8">
        <v>1</v>
      </c>
      <c r="F23" s="7"/>
      <c r="G23" s="8">
        <v>15</v>
      </c>
      <c r="H23" s="8">
        <v>10</v>
      </c>
      <c r="I23" s="9">
        <f t="shared" si="0"/>
        <v>25</v>
      </c>
      <c r="J23" s="7"/>
      <c r="K23" s="7" t="s">
        <v>79</v>
      </c>
      <c r="L23" s="7" t="s">
        <v>80</v>
      </c>
      <c r="M23" s="6">
        <v>9401452676</v>
      </c>
      <c r="N23" s="6"/>
      <c r="O23" s="6"/>
      <c r="P23" s="10">
        <v>43378</v>
      </c>
      <c r="Q23" s="6" t="s">
        <v>77</v>
      </c>
      <c r="R23" s="6">
        <v>68</v>
      </c>
      <c r="S23" s="6" t="s">
        <v>29</v>
      </c>
      <c r="T23" s="7"/>
    </row>
    <row r="24" spans="1:20" ht="15.75" customHeight="1">
      <c r="A24" s="5">
        <v>20</v>
      </c>
      <c r="B24" s="6" t="s">
        <v>38</v>
      </c>
      <c r="C24" s="7" t="s">
        <v>81</v>
      </c>
      <c r="D24" s="7" t="s">
        <v>24</v>
      </c>
      <c r="E24" s="8">
        <v>17</v>
      </c>
      <c r="F24" s="7"/>
      <c r="G24" s="8">
        <v>17</v>
      </c>
      <c r="H24" s="8">
        <v>21</v>
      </c>
      <c r="I24" s="9">
        <f t="shared" si="0"/>
        <v>38</v>
      </c>
      <c r="J24" s="7"/>
      <c r="K24" s="7" t="s">
        <v>75</v>
      </c>
      <c r="L24" s="7" t="s">
        <v>76</v>
      </c>
      <c r="M24" s="6">
        <v>9401452688</v>
      </c>
      <c r="N24" s="6"/>
      <c r="O24" s="6"/>
      <c r="P24" s="10">
        <v>43378</v>
      </c>
      <c r="Q24" s="6" t="s">
        <v>77</v>
      </c>
      <c r="R24" s="6">
        <v>66</v>
      </c>
      <c r="S24" s="6" t="s">
        <v>29</v>
      </c>
      <c r="T24" s="7"/>
    </row>
    <row r="25" spans="1:20" ht="15.75" customHeight="1">
      <c r="A25" s="5">
        <v>21</v>
      </c>
      <c r="B25" s="6" t="s">
        <v>38</v>
      </c>
      <c r="C25" s="7" t="s">
        <v>82</v>
      </c>
      <c r="D25" s="7" t="s">
        <v>24</v>
      </c>
      <c r="E25" s="8">
        <v>13</v>
      </c>
      <c r="F25" s="7"/>
      <c r="G25" s="8">
        <v>6</v>
      </c>
      <c r="H25" s="8">
        <v>7</v>
      </c>
      <c r="I25" s="9">
        <f t="shared" si="0"/>
        <v>13</v>
      </c>
      <c r="J25" s="7">
        <v>9854638948</v>
      </c>
      <c r="K25" s="7" t="s">
        <v>83</v>
      </c>
      <c r="L25" s="7" t="s">
        <v>84</v>
      </c>
      <c r="M25" s="6">
        <v>7896273738</v>
      </c>
      <c r="N25" s="6" t="s">
        <v>85</v>
      </c>
      <c r="O25" s="6">
        <v>9854540816</v>
      </c>
      <c r="P25" s="10">
        <v>43378</v>
      </c>
      <c r="Q25" s="6" t="s">
        <v>77</v>
      </c>
      <c r="R25" s="6">
        <v>64</v>
      </c>
      <c r="S25" s="6" t="s">
        <v>29</v>
      </c>
      <c r="T25" s="7"/>
    </row>
    <row r="26" spans="1:20" ht="15.75" customHeight="1">
      <c r="A26" s="5">
        <v>22</v>
      </c>
      <c r="B26" s="6" t="s">
        <v>38</v>
      </c>
      <c r="C26" s="7" t="s">
        <v>86</v>
      </c>
      <c r="D26" s="7" t="s">
        <v>24</v>
      </c>
      <c r="E26" s="8">
        <v>15</v>
      </c>
      <c r="F26" s="7"/>
      <c r="G26" s="8">
        <v>11</v>
      </c>
      <c r="H26" s="8">
        <v>11</v>
      </c>
      <c r="I26" s="9">
        <f t="shared" si="0"/>
        <v>22</v>
      </c>
      <c r="J26" s="7">
        <v>9854804951</v>
      </c>
      <c r="K26" s="7" t="s">
        <v>87</v>
      </c>
      <c r="L26" s="7" t="s">
        <v>88</v>
      </c>
      <c r="M26" s="6">
        <v>9678847935</v>
      </c>
      <c r="N26" s="6"/>
      <c r="O26" s="6"/>
      <c r="P26" s="10">
        <v>43378</v>
      </c>
      <c r="Q26" s="6" t="s">
        <v>77</v>
      </c>
      <c r="R26" s="6">
        <v>62</v>
      </c>
      <c r="S26" s="6" t="s">
        <v>29</v>
      </c>
      <c r="T26" s="7"/>
    </row>
    <row r="27" spans="1:20" ht="15.75" customHeight="1">
      <c r="A27" s="5">
        <v>23</v>
      </c>
      <c r="B27" s="6" t="s">
        <v>22</v>
      </c>
      <c r="C27" s="7" t="s">
        <v>89</v>
      </c>
      <c r="D27" s="7" t="s">
        <v>24</v>
      </c>
      <c r="E27" s="8">
        <v>18</v>
      </c>
      <c r="F27" s="7"/>
      <c r="G27" s="8">
        <v>10</v>
      </c>
      <c r="H27" s="8">
        <v>15</v>
      </c>
      <c r="I27" s="9">
        <f t="shared" si="0"/>
        <v>25</v>
      </c>
      <c r="J27" s="7">
        <v>9854810189</v>
      </c>
      <c r="K27" s="7" t="s">
        <v>90</v>
      </c>
      <c r="L27" s="7" t="s">
        <v>91</v>
      </c>
      <c r="M27" s="6">
        <v>9954739983</v>
      </c>
      <c r="N27" s="6"/>
      <c r="O27" s="6"/>
      <c r="P27" s="10">
        <v>43379</v>
      </c>
      <c r="Q27" s="6" t="s">
        <v>92</v>
      </c>
      <c r="R27" s="6">
        <v>66</v>
      </c>
      <c r="S27" s="6" t="s">
        <v>29</v>
      </c>
      <c r="T27" s="7"/>
    </row>
    <row r="28" spans="1:20" ht="15.75" customHeight="1">
      <c r="A28" s="5">
        <v>24</v>
      </c>
      <c r="B28" s="6" t="s">
        <v>22</v>
      </c>
      <c r="C28" s="7" t="s">
        <v>93</v>
      </c>
      <c r="D28" s="7" t="s">
        <v>24</v>
      </c>
      <c r="E28" s="8">
        <v>17</v>
      </c>
      <c r="F28" s="7"/>
      <c r="G28" s="8">
        <v>9</v>
      </c>
      <c r="H28" s="8">
        <v>10</v>
      </c>
      <c r="I28" s="9">
        <f t="shared" si="0"/>
        <v>19</v>
      </c>
      <c r="J28" s="7">
        <v>8011135106</v>
      </c>
      <c r="K28" s="7" t="s">
        <v>90</v>
      </c>
      <c r="L28" s="7" t="s">
        <v>91</v>
      </c>
      <c r="M28" s="6">
        <v>9954739983</v>
      </c>
      <c r="N28" s="6" t="s">
        <v>94</v>
      </c>
      <c r="O28" s="6"/>
      <c r="P28" s="10">
        <v>43379</v>
      </c>
      <c r="Q28" s="6" t="s">
        <v>92</v>
      </c>
      <c r="R28" s="6">
        <v>67</v>
      </c>
      <c r="S28" s="6" t="s">
        <v>29</v>
      </c>
      <c r="T28" s="7"/>
    </row>
    <row r="29" spans="1:20" ht="15.75" customHeight="1">
      <c r="A29" s="5">
        <v>25</v>
      </c>
      <c r="B29" s="6" t="s">
        <v>38</v>
      </c>
      <c r="C29" s="7" t="s">
        <v>95</v>
      </c>
      <c r="D29" s="7" t="s">
        <v>24</v>
      </c>
      <c r="E29" s="8">
        <v>24</v>
      </c>
      <c r="F29" s="7"/>
      <c r="G29" s="8">
        <v>20</v>
      </c>
      <c r="H29" s="8">
        <v>10</v>
      </c>
      <c r="I29" s="9">
        <f t="shared" si="0"/>
        <v>30</v>
      </c>
      <c r="J29" s="12">
        <v>8472906590</v>
      </c>
      <c r="K29" s="13" t="s">
        <v>96</v>
      </c>
      <c r="L29" s="13" t="s">
        <v>97</v>
      </c>
      <c r="M29" s="14">
        <v>8254866169</v>
      </c>
      <c r="N29" s="14" t="s">
        <v>98</v>
      </c>
      <c r="O29" s="14">
        <v>9957909361</v>
      </c>
      <c r="P29" s="10">
        <v>43379</v>
      </c>
      <c r="Q29" s="6" t="s">
        <v>92</v>
      </c>
      <c r="R29" s="6">
        <v>58</v>
      </c>
      <c r="S29" s="6" t="s">
        <v>29</v>
      </c>
      <c r="T29" s="7"/>
    </row>
    <row r="30" spans="1:20" ht="15.75" customHeight="1">
      <c r="A30" s="5">
        <v>26</v>
      </c>
      <c r="B30" s="6" t="s">
        <v>38</v>
      </c>
      <c r="C30" s="7" t="s">
        <v>99</v>
      </c>
      <c r="D30" s="7" t="s">
        <v>24</v>
      </c>
      <c r="E30" s="8">
        <v>25</v>
      </c>
      <c r="F30" s="7"/>
      <c r="G30" s="8">
        <v>22</v>
      </c>
      <c r="H30" s="8">
        <v>18</v>
      </c>
      <c r="I30" s="9">
        <f t="shared" si="0"/>
        <v>40</v>
      </c>
      <c r="J30" s="12">
        <v>8749850727</v>
      </c>
      <c r="K30" s="13" t="s">
        <v>96</v>
      </c>
      <c r="L30" s="13" t="s">
        <v>97</v>
      </c>
      <c r="M30" s="14">
        <v>8254866169</v>
      </c>
      <c r="N30" s="14" t="s">
        <v>98</v>
      </c>
      <c r="O30" s="14">
        <v>9957909361</v>
      </c>
      <c r="P30" s="10">
        <v>43379</v>
      </c>
      <c r="Q30" s="6" t="s">
        <v>92</v>
      </c>
      <c r="R30" s="6">
        <v>57</v>
      </c>
      <c r="S30" s="6" t="s">
        <v>29</v>
      </c>
      <c r="T30" s="7"/>
    </row>
    <row r="31" spans="1:20" ht="15.75" customHeight="1">
      <c r="A31" s="5">
        <v>27</v>
      </c>
      <c r="B31" s="6" t="s">
        <v>38</v>
      </c>
      <c r="C31" s="7" t="s">
        <v>100</v>
      </c>
      <c r="D31" s="7" t="s">
        <v>24</v>
      </c>
      <c r="E31" s="8">
        <v>18</v>
      </c>
      <c r="F31" s="7"/>
      <c r="G31" s="8">
        <v>63</v>
      </c>
      <c r="H31" s="8">
        <v>71</v>
      </c>
      <c r="I31" s="9">
        <f t="shared" si="0"/>
        <v>134</v>
      </c>
      <c r="J31" s="7">
        <v>9508338887</v>
      </c>
      <c r="K31" s="7" t="s">
        <v>101</v>
      </c>
      <c r="L31" s="7" t="s">
        <v>102</v>
      </c>
      <c r="M31" s="6">
        <v>9401452691</v>
      </c>
      <c r="N31" s="6" t="s">
        <v>103</v>
      </c>
      <c r="O31" s="6">
        <v>9678828940</v>
      </c>
      <c r="P31" s="10">
        <v>43379</v>
      </c>
      <c r="Q31" s="6" t="s">
        <v>92</v>
      </c>
      <c r="R31" s="6">
        <v>52</v>
      </c>
      <c r="S31" s="6" t="s">
        <v>29</v>
      </c>
      <c r="T31" s="7"/>
    </row>
    <row r="32" spans="1:20" ht="15.75" customHeight="1">
      <c r="A32" s="5">
        <v>28</v>
      </c>
      <c r="B32" s="6" t="s">
        <v>22</v>
      </c>
      <c r="C32" s="7" t="s">
        <v>104</v>
      </c>
      <c r="D32" s="7" t="s">
        <v>24</v>
      </c>
      <c r="E32" s="8">
        <v>21</v>
      </c>
      <c r="F32" s="7"/>
      <c r="G32" s="8">
        <v>36</v>
      </c>
      <c r="H32" s="8">
        <v>21</v>
      </c>
      <c r="I32" s="9">
        <f t="shared" si="0"/>
        <v>57</v>
      </c>
      <c r="J32" s="7">
        <v>9954019128</v>
      </c>
      <c r="K32" s="7" t="s">
        <v>105</v>
      </c>
      <c r="L32" s="7" t="s">
        <v>106</v>
      </c>
      <c r="M32" s="6">
        <v>9678150214</v>
      </c>
      <c r="N32" s="6" t="s">
        <v>107</v>
      </c>
      <c r="O32" s="6">
        <v>9957984264</v>
      </c>
      <c r="P32" s="10">
        <v>43381</v>
      </c>
      <c r="Q32" s="6" t="s">
        <v>28</v>
      </c>
      <c r="R32" s="6">
        <v>72</v>
      </c>
      <c r="S32" s="6" t="s">
        <v>29</v>
      </c>
      <c r="T32" s="7"/>
    </row>
    <row r="33" spans="1:20" ht="15.75" customHeight="1">
      <c r="A33" s="5">
        <v>29</v>
      </c>
      <c r="B33" s="6" t="s">
        <v>22</v>
      </c>
      <c r="C33" s="7" t="s">
        <v>108</v>
      </c>
      <c r="D33" s="7" t="s">
        <v>70</v>
      </c>
      <c r="E33" s="8">
        <v>18140240701</v>
      </c>
      <c r="F33" s="7" t="s">
        <v>71</v>
      </c>
      <c r="G33" s="8">
        <v>35</v>
      </c>
      <c r="H33" s="8">
        <v>34</v>
      </c>
      <c r="I33" s="9">
        <f t="shared" si="0"/>
        <v>69</v>
      </c>
      <c r="J33" s="7">
        <v>9678200561</v>
      </c>
      <c r="K33" s="7" t="s">
        <v>109</v>
      </c>
      <c r="L33" s="7" t="s">
        <v>110</v>
      </c>
      <c r="M33" s="6">
        <v>9401452705</v>
      </c>
      <c r="N33" s="6"/>
      <c r="O33" s="6"/>
      <c r="P33" s="10">
        <v>43381</v>
      </c>
      <c r="Q33" s="6" t="s">
        <v>28</v>
      </c>
      <c r="R33" s="6">
        <v>76</v>
      </c>
      <c r="S33" s="6" t="s">
        <v>29</v>
      </c>
      <c r="T33" s="7"/>
    </row>
    <row r="34" spans="1:20" ht="15.75" customHeight="1">
      <c r="A34" s="5">
        <v>30</v>
      </c>
      <c r="B34" s="6" t="s">
        <v>38</v>
      </c>
      <c r="C34" s="7" t="s">
        <v>111</v>
      </c>
      <c r="D34" s="7" t="s">
        <v>70</v>
      </c>
      <c r="E34" s="8">
        <v>18140222405</v>
      </c>
      <c r="F34" s="7" t="s">
        <v>71</v>
      </c>
      <c r="G34" s="8">
        <v>57</v>
      </c>
      <c r="H34" s="8">
        <v>64</v>
      </c>
      <c r="I34" s="9">
        <f t="shared" si="0"/>
        <v>121</v>
      </c>
      <c r="J34" s="7"/>
      <c r="K34" s="7" t="s">
        <v>112</v>
      </c>
      <c r="L34" s="7" t="s">
        <v>113</v>
      </c>
      <c r="M34" s="6">
        <v>9854923263</v>
      </c>
      <c r="N34" s="6"/>
      <c r="O34" s="6"/>
      <c r="P34" s="10">
        <v>43381</v>
      </c>
      <c r="Q34" s="6" t="s">
        <v>28</v>
      </c>
      <c r="R34" s="6">
        <v>75</v>
      </c>
      <c r="S34" s="6" t="s">
        <v>29</v>
      </c>
      <c r="T34" s="7"/>
    </row>
    <row r="35" spans="1:20" ht="15.75" customHeight="1">
      <c r="A35" s="5">
        <v>31</v>
      </c>
      <c r="B35" s="6" t="s">
        <v>22</v>
      </c>
      <c r="C35" s="7" t="s">
        <v>114</v>
      </c>
      <c r="D35" s="7" t="s">
        <v>70</v>
      </c>
      <c r="E35" s="8">
        <v>18140222401</v>
      </c>
      <c r="F35" s="7" t="s">
        <v>71</v>
      </c>
      <c r="G35" s="8">
        <v>68</v>
      </c>
      <c r="H35" s="8">
        <v>60</v>
      </c>
      <c r="I35" s="9">
        <f t="shared" si="0"/>
        <v>128</v>
      </c>
      <c r="J35" s="7">
        <v>9707709522</v>
      </c>
      <c r="K35" s="7" t="s">
        <v>115</v>
      </c>
      <c r="L35" s="7" t="s">
        <v>116</v>
      </c>
      <c r="M35" s="6">
        <v>9954787772</v>
      </c>
      <c r="N35" s="6"/>
      <c r="O35" s="6"/>
      <c r="P35" s="10">
        <v>43382</v>
      </c>
      <c r="Q35" s="6" t="s">
        <v>117</v>
      </c>
      <c r="R35" s="6">
        <v>68</v>
      </c>
      <c r="S35" s="6" t="s">
        <v>29</v>
      </c>
      <c r="T35" s="7"/>
    </row>
    <row r="36" spans="1:20" ht="15.75" customHeight="1">
      <c r="A36" s="5">
        <v>32</v>
      </c>
      <c r="B36" s="6" t="s">
        <v>22</v>
      </c>
      <c r="C36" s="7" t="s">
        <v>118</v>
      </c>
      <c r="D36" s="7" t="s">
        <v>70</v>
      </c>
      <c r="E36" s="8">
        <v>18140224403</v>
      </c>
      <c r="F36" s="7" t="s">
        <v>71</v>
      </c>
      <c r="G36" s="8">
        <v>45</v>
      </c>
      <c r="H36" s="8">
        <v>39</v>
      </c>
      <c r="I36" s="9">
        <f t="shared" si="0"/>
        <v>84</v>
      </c>
      <c r="J36" s="7">
        <v>8011517550</v>
      </c>
      <c r="K36" s="7" t="s">
        <v>119</v>
      </c>
      <c r="L36" s="7" t="s">
        <v>120</v>
      </c>
      <c r="M36" s="6">
        <v>7896508156</v>
      </c>
      <c r="N36" s="6"/>
      <c r="O36" s="6"/>
      <c r="P36" s="10">
        <v>43382</v>
      </c>
      <c r="Q36" s="6" t="s">
        <v>117</v>
      </c>
      <c r="R36" s="6">
        <v>54</v>
      </c>
      <c r="S36" s="6" t="s">
        <v>29</v>
      </c>
      <c r="T36" s="7"/>
    </row>
    <row r="37" spans="1:20" ht="15.75" customHeight="1">
      <c r="A37" s="5">
        <v>33</v>
      </c>
      <c r="B37" s="6" t="s">
        <v>38</v>
      </c>
      <c r="C37" s="7" t="s">
        <v>121</v>
      </c>
      <c r="D37" s="7" t="s">
        <v>24</v>
      </c>
      <c r="E37" s="8">
        <v>11</v>
      </c>
      <c r="F37" s="7"/>
      <c r="G37" s="8">
        <v>35</v>
      </c>
      <c r="H37" s="8">
        <v>40</v>
      </c>
      <c r="I37" s="9">
        <f t="shared" si="0"/>
        <v>75</v>
      </c>
      <c r="J37" s="7">
        <v>8402088139</v>
      </c>
      <c r="K37" s="7" t="s">
        <v>122</v>
      </c>
      <c r="L37" s="7" t="s">
        <v>123</v>
      </c>
      <c r="M37" s="6">
        <v>9957997620</v>
      </c>
      <c r="N37" s="6" t="s">
        <v>124</v>
      </c>
      <c r="O37" s="6">
        <v>9957997620</v>
      </c>
      <c r="P37" s="10">
        <v>43382</v>
      </c>
      <c r="Q37" s="6" t="s">
        <v>117</v>
      </c>
      <c r="R37" s="6">
        <v>82</v>
      </c>
      <c r="S37" s="6" t="s">
        <v>29</v>
      </c>
      <c r="T37" s="7"/>
    </row>
    <row r="38" spans="1:20" ht="15.75" customHeight="1">
      <c r="A38" s="5">
        <v>34</v>
      </c>
      <c r="B38" s="6" t="s">
        <v>38</v>
      </c>
      <c r="C38" s="7" t="s">
        <v>125</v>
      </c>
      <c r="D38" s="7" t="s">
        <v>24</v>
      </c>
      <c r="E38" s="8">
        <v>22</v>
      </c>
      <c r="F38" s="7"/>
      <c r="G38" s="8">
        <v>25</v>
      </c>
      <c r="H38" s="8">
        <v>26</v>
      </c>
      <c r="I38" s="9">
        <f t="shared" si="0"/>
        <v>51</v>
      </c>
      <c r="J38" s="7">
        <v>7399253484</v>
      </c>
      <c r="K38" s="7" t="s">
        <v>122</v>
      </c>
      <c r="L38" s="7" t="s">
        <v>123</v>
      </c>
      <c r="M38" s="6">
        <v>9957997620</v>
      </c>
      <c r="N38" s="6" t="s">
        <v>124</v>
      </c>
      <c r="O38" s="6">
        <v>9957997620</v>
      </c>
      <c r="P38" s="10">
        <v>43382</v>
      </c>
      <c r="Q38" s="6" t="s">
        <v>117</v>
      </c>
      <c r="R38" s="6">
        <v>82</v>
      </c>
      <c r="S38" s="6" t="s">
        <v>29</v>
      </c>
      <c r="T38" s="7"/>
    </row>
    <row r="39" spans="1:20" ht="15.75" customHeight="1">
      <c r="A39" s="5">
        <v>35</v>
      </c>
      <c r="B39" s="6" t="s">
        <v>38</v>
      </c>
      <c r="C39" s="7" t="s">
        <v>126</v>
      </c>
      <c r="D39" s="7" t="s">
        <v>70</v>
      </c>
      <c r="E39" s="8">
        <v>18140201801</v>
      </c>
      <c r="F39" s="7" t="s">
        <v>71</v>
      </c>
      <c r="G39" s="8">
        <v>89</v>
      </c>
      <c r="H39" s="8">
        <v>67</v>
      </c>
      <c r="I39" s="9">
        <f t="shared" si="0"/>
        <v>156</v>
      </c>
      <c r="J39" s="7">
        <v>9957793487</v>
      </c>
      <c r="K39" s="7" t="s">
        <v>122</v>
      </c>
      <c r="L39" s="7" t="s">
        <v>123</v>
      </c>
      <c r="M39" s="6">
        <v>9957997620</v>
      </c>
      <c r="N39" s="6"/>
      <c r="O39" s="6"/>
      <c r="P39" s="10">
        <v>43382</v>
      </c>
      <c r="Q39" s="6" t="s">
        <v>117</v>
      </c>
      <c r="R39" s="6">
        <v>82</v>
      </c>
      <c r="S39" s="6" t="s">
        <v>29</v>
      </c>
      <c r="T39" s="7"/>
    </row>
    <row r="40" spans="1:20" ht="15.75" customHeight="1">
      <c r="A40" s="5">
        <v>36</v>
      </c>
      <c r="B40" s="6" t="s">
        <v>22</v>
      </c>
      <c r="C40" s="7" t="s">
        <v>127</v>
      </c>
      <c r="D40" s="7" t="s">
        <v>24</v>
      </c>
      <c r="E40" s="8">
        <v>6</v>
      </c>
      <c r="F40" s="7"/>
      <c r="G40" s="8">
        <v>44</v>
      </c>
      <c r="H40" s="8">
        <v>48</v>
      </c>
      <c r="I40" s="9">
        <f t="shared" si="0"/>
        <v>92</v>
      </c>
      <c r="J40" s="7">
        <v>9577511664</v>
      </c>
      <c r="K40" s="7" t="s">
        <v>122</v>
      </c>
      <c r="L40" s="7" t="s">
        <v>123</v>
      </c>
      <c r="M40" s="6">
        <v>9957997620</v>
      </c>
      <c r="N40" s="6" t="s">
        <v>128</v>
      </c>
      <c r="O40" s="6">
        <v>9678389500</v>
      </c>
      <c r="P40" s="10">
        <v>43383</v>
      </c>
      <c r="Q40" s="6" t="s">
        <v>51</v>
      </c>
      <c r="R40" s="6">
        <v>82</v>
      </c>
      <c r="S40" s="6" t="s">
        <v>29</v>
      </c>
      <c r="T40" s="7"/>
    </row>
    <row r="41" spans="1:20" ht="15.75" customHeight="1">
      <c r="A41" s="5">
        <v>37</v>
      </c>
      <c r="B41" s="6" t="s">
        <v>22</v>
      </c>
      <c r="C41" s="7" t="s">
        <v>129</v>
      </c>
      <c r="D41" s="7" t="s">
        <v>24</v>
      </c>
      <c r="E41" s="8">
        <v>23</v>
      </c>
      <c r="F41" s="7"/>
      <c r="G41" s="8">
        <v>57</v>
      </c>
      <c r="H41" s="8">
        <v>65</v>
      </c>
      <c r="I41" s="9">
        <f t="shared" si="0"/>
        <v>122</v>
      </c>
      <c r="J41" s="7">
        <v>7399648957</v>
      </c>
      <c r="K41" s="7" t="s">
        <v>122</v>
      </c>
      <c r="L41" s="7" t="s">
        <v>123</v>
      </c>
      <c r="M41" s="6">
        <v>9957997620</v>
      </c>
      <c r="N41" s="6" t="s">
        <v>128</v>
      </c>
      <c r="O41" s="6">
        <v>9678389500</v>
      </c>
      <c r="P41" s="10">
        <v>43383</v>
      </c>
      <c r="Q41" s="6" t="s">
        <v>51</v>
      </c>
      <c r="R41" s="6">
        <v>82</v>
      </c>
      <c r="S41" s="6" t="s">
        <v>29</v>
      </c>
      <c r="T41" s="7"/>
    </row>
    <row r="42" spans="1:20" ht="15.75" customHeight="1">
      <c r="A42" s="5">
        <v>38</v>
      </c>
      <c r="B42" s="6" t="s">
        <v>38</v>
      </c>
      <c r="C42" s="7" t="s">
        <v>130</v>
      </c>
      <c r="D42" s="7" t="s">
        <v>24</v>
      </c>
      <c r="E42" s="8">
        <v>12</v>
      </c>
      <c r="F42" s="7"/>
      <c r="G42" s="8">
        <v>52</v>
      </c>
      <c r="H42" s="8">
        <v>46</v>
      </c>
      <c r="I42" s="9">
        <f t="shared" si="0"/>
        <v>98</v>
      </c>
      <c r="J42" s="7">
        <v>9706783628</v>
      </c>
      <c r="K42" s="7" t="s">
        <v>131</v>
      </c>
      <c r="L42" s="7" t="s">
        <v>132</v>
      </c>
      <c r="M42" s="6">
        <v>9401642340</v>
      </c>
      <c r="N42" s="6"/>
      <c r="O42" s="6"/>
      <c r="P42" s="10">
        <v>43383</v>
      </c>
      <c r="Q42" s="6" t="s">
        <v>51</v>
      </c>
      <c r="R42" s="6">
        <v>78</v>
      </c>
      <c r="S42" s="6" t="s">
        <v>29</v>
      </c>
      <c r="T42" s="7"/>
    </row>
    <row r="43" spans="1:20" ht="15.75" customHeight="1">
      <c r="A43" s="5">
        <v>39</v>
      </c>
      <c r="B43" s="6" t="s">
        <v>38</v>
      </c>
      <c r="C43" s="7" t="s">
        <v>133</v>
      </c>
      <c r="D43" s="7" t="s">
        <v>70</v>
      </c>
      <c r="E43" s="8">
        <v>18140201702</v>
      </c>
      <c r="F43" s="7" t="s">
        <v>134</v>
      </c>
      <c r="G43" s="8">
        <v>20</v>
      </c>
      <c r="H43" s="8">
        <v>27</v>
      </c>
      <c r="I43" s="9">
        <f t="shared" si="0"/>
        <v>47</v>
      </c>
      <c r="J43" s="7">
        <v>9613139395</v>
      </c>
      <c r="K43" s="7" t="s">
        <v>131</v>
      </c>
      <c r="L43" s="7" t="s">
        <v>132</v>
      </c>
      <c r="M43" s="6">
        <v>9401642340</v>
      </c>
      <c r="N43" s="6"/>
      <c r="O43" s="6"/>
      <c r="P43" s="10">
        <v>43383</v>
      </c>
      <c r="Q43" s="6" t="s">
        <v>51</v>
      </c>
      <c r="R43" s="6">
        <v>78</v>
      </c>
      <c r="S43" s="6" t="s">
        <v>29</v>
      </c>
      <c r="T43" s="7"/>
    </row>
    <row r="44" spans="1:20" ht="15.75" customHeight="1">
      <c r="A44" s="5">
        <v>40</v>
      </c>
      <c r="B44" s="6" t="s">
        <v>38</v>
      </c>
      <c r="C44" s="7" t="s">
        <v>135</v>
      </c>
      <c r="D44" s="7"/>
      <c r="E44" s="8">
        <v>18140201702</v>
      </c>
      <c r="F44" s="7"/>
      <c r="G44" s="8">
        <v>53</v>
      </c>
      <c r="H44" s="8">
        <v>67</v>
      </c>
      <c r="I44" s="9">
        <f t="shared" si="0"/>
        <v>120</v>
      </c>
      <c r="J44" s="7">
        <v>9577514473</v>
      </c>
      <c r="K44" s="7" t="s">
        <v>131</v>
      </c>
      <c r="L44" s="7" t="s">
        <v>132</v>
      </c>
      <c r="M44" s="6">
        <v>9401642340</v>
      </c>
      <c r="N44" s="6"/>
      <c r="O44" s="6"/>
      <c r="P44" s="10">
        <v>43383</v>
      </c>
      <c r="Q44" s="6" t="s">
        <v>51</v>
      </c>
      <c r="R44" s="6">
        <v>78</v>
      </c>
      <c r="S44" s="6" t="s">
        <v>29</v>
      </c>
      <c r="T44" s="7"/>
    </row>
    <row r="45" spans="1:20" ht="15.75" customHeight="1">
      <c r="A45" s="5">
        <v>41</v>
      </c>
      <c r="B45" s="6" t="s">
        <v>22</v>
      </c>
      <c r="C45" s="7" t="s">
        <v>136</v>
      </c>
      <c r="D45" s="7" t="s">
        <v>24</v>
      </c>
      <c r="E45" s="8">
        <v>8</v>
      </c>
      <c r="F45" s="7"/>
      <c r="G45" s="8">
        <v>47</v>
      </c>
      <c r="H45" s="8">
        <v>49</v>
      </c>
      <c r="I45" s="9">
        <f t="shared" si="0"/>
        <v>96</v>
      </c>
      <c r="J45" s="7">
        <v>9577118530</v>
      </c>
      <c r="K45" s="7" t="s">
        <v>131</v>
      </c>
      <c r="L45" s="7" t="s">
        <v>132</v>
      </c>
      <c r="M45" s="6">
        <v>9401642340</v>
      </c>
      <c r="N45" s="6" t="s">
        <v>137</v>
      </c>
      <c r="O45" s="6">
        <v>9854364643</v>
      </c>
      <c r="P45" s="10">
        <v>43384</v>
      </c>
      <c r="Q45" s="6" t="s">
        <v>65</v>
      </c>
      <c r="R45" s="6">
        <v>77</v>
      </c>
      <c r="S45" s="6" t="s">
        <v>29</v>
      </c>
      <c r="T45" s="7"/>
    </row>
    <row r="46" spans="1:20" ht="15.75" customHeight="1">
      <c r="A46" s="5">
        <v>42</v>
      </c>
      <c r="B46" s="6" t="s">
        <v>22</v>
      </c>
      <c r="C46" s="7" t="s">
        <v>138</v>
      </c>
      <c r="D46" s="7" t="s">
        <v>24</v>
      </c>
      <c r="E46" s="8">
        <v>3</v>
      </c>
      <c r="F46" s="7"/>
      <c r="G46" s="8">
        <v>61</v>
      </c>
      <c r="H46" s="8">
        <v>63</v>
      </c>
      <c r="I46" s="9">
        <f t="shared" si="0"/>
        <v>124</v>
      </c>
      <c r="J46" s="7">
        <v>9954621234</v>
      </c>
      <c r="K46" s="7" t="s">
        <v>131</v>
      </c>
      <c r="L46" s="7" t="s">
        <v>132</v>
      </c>
      <c r="M46" s="6">
        <v>9401642340</v>
      </c>
      <c r="N46" s="6" t="s">
        <v>139</v>
      </c>
      <c r="O46" s="6">
        <v>9613590023</v>
      </c>
      <c r="P46" s="10">
        <v>43384</v>
      </c>
      <c r="Q46" s="6" t="s">
        <v>65</v>
      </c>
      <c r="R46" s="6">
        <v>77</v>
      </c>
      <c r="S46" s="6" t="s">
        <v>29</v>
      </c>
      <c r="T46" s="7"/>
    </row>
    <row r="47" spans="1:20" ht="15.75" customHeight="1">
      <c r="A47" s="5">
        <v>43</v>
      </c>
      <c r="B47" s="6" t="s">
        <v>38</v>
      </c>
      <c r="C47" s="7" t="s">
        <v>140</v>
      </c>
      <c r="D47" s="7" t="s">
        <v>24</v>
      </c>
      <c r="E47" s="8">
        <v>15</v>
      </c>
      <c r="F47" s="7"/>
      <c r="G47" s="8">
        <v>45</v>
      </c>
      <c r="H47" s="8">
        <v>38</v>
      </c>
      <c r="I47" s="9">
        <f t="shared" si="0"/>
        <v>83</v>
      </c>
      <c r="J47" s="7">
        <v>7896709632</v>
      </c>
      <c r="K47" s="7" t="s">
        <v>131</v>
      </c>
      <c r="L47" s="7" t="s">
        <v>132</v>
      </c>
      <c r="M47" s="6">
        <v>9401642340</v>
      </c>
      <c r="N47" s="6" t="s">
        <v>141</v>
      </c>
      <c r="O47" s="6">
        <v>9854151637</v>
      </c>
      <c r="P47" s="10">
        <v>43384</v>
      </c>
      <c r="Q47" s="6" t="s">
        <v>65</v>
      </c>
      <c r="R47" s="6">
        <v>72</v>
      </c>
      <c r="S47" s="6" t="s">
        <v>29</v>
      </c>
      <c r="T47" s="7"/>
    </row>
    <row r="48" spans="1:20" ht="15.75" customHeight="1">
      <c r="A48" s="5">
        <v>44</v>
      </c>
      <c r="B48" s="6" t="s">
        <v>38</v>
      </c>
      <c r="C48" s="7" t="s">
        <v>142</v>
      </c>
      <c r="D48" s="7" t="s">
        <v>70</v>
      </c>
      <c r="E48" s="8">
        <v>18140228001</v>
      </c>
      <c r="F48" s="7" t="s">
        <v>71</v>
      </c>
      <c r="G48" s="8">
        <v>72</v>
      </c>
      <c r="H48" s="8">
        <v>78</v>
      </c>
      <c r="I48" s="9">
        <f t="shared" si="0"/>
        <v>150</v>
      </c>
      <c r="J48" s="7">
        <v>9957682501</v>
      </c>
      <c r="K48" s="7" t="s">
        <v>105</v>
      </c>
      <c r="L48" s="7" t="s">
        <v>106</v>
      </c>
      <c r="M48" s="6">
        <v>9678150214</v>
      </c>
      <c r="N48" s="6"/>
      <c r="O48" s="6"/>
      <c r="P48" s="10">
        <v>43384</v>
      </c>
      <c r="Q48" s="6" t="s">
        <v>65</v>
      </c>
      <c r="R48" s="6">
        <v>75</v>
      </c>
      <c r="S48" s="6" t="s">
        <v>29</v>
      </c>
      <c r="T48" s="7"/>
    </row>
    <row r="49" spans="1:20" ht="15.75" customHeight="1">
      <c r="A49" s="5">
        <v>45</v>
      </c>
      <c r="B49" s="6" t="s">
        <v>22</v>
      </c>
      <c r="C49" s="12" t="s">
        <v>143</v>
      </c>
      <c r="D49" s="12" t="s">
        <v>24</v>
      </c>
      <c r="E49" s="14">
        <v>9</v>
      </c>
      <c r="F49" s="14"/>
      <c r="G49" s="14">
        <v>22</v>
      </c>
      <c r="H49" s="14">
        <v>25</v>
      </c>
      <c r="I49" s="14">
        <f t="shared" ref="I49:I56" si="1">SUM(G49:H49)</f>
        <v>47</v>
      </c>
      <c r="J49" s="14">
        <v>8486405556</v>
      </c>
      <c r="K49" s="12" t="s">
        <v>144</v>
      </c>
      <c r="L49" s="12" t="s">
        <v>145</v>
      </c>
      <c r="M49" s="14">
        <v>8486615042</v>
      </c>
      <c r="N49" s="14" t="s">
        <v>146</v>
      </c>
      <c r="O49" s="14">
        <v>9957621337</v>
      </c>
      <c r="P49" s="10">
        <v>43385</v>
      </c>
      <c r="Q49" s="6" t="s">
        <v>77</v>
      </c>
      <c r="R49" s="6">
        <v>71</v>
      </c>
      <c r="S49" s="6" t="s">
        <v>29</v>
      </c>
      <c r="T49" s="7"/>
    </row>
    <row r="50" spans="1:20" ht="15.75" customHeight="1">
      <c r="A50" s="5">
        <v>46</v>
      </c>
      <c r="B50" s="6" t="s">
        <v>22</v>
      </c>
      <c r="C50" s="12" t="s">
        <v>147</v>
      </c>
      <c r="D50" s="12" t="s">
        <v>24</v>
      </c>
      <c r="E50" s="14">
        <v>4</v>
      </c>
      <c r="F50" s="14"/>
      <c r="G50" s="14">
        <v>29</v>
      </c>
      <c r="H50" s="14">
        <v>32</v>
      </c>
      <c r="I50" s="14">
        <f t="shared" si="1"/>
        <v>61</v>
      </c>
      <c r="J50" s="14">
        <v>9678708315</v>
      </c>
      <c r="K50" s="12" t="s">
        <v>148</v>
      </c>
      <c r="L50" s="12" t="s">
        <v>149</v>
      </c>
      <c r="M50" s="14">
        <v>9678774855</v>
      </c>
      <c r="N50" s="14" t="s">
        <v>150</v>
      </c>
      <c r="O50" s="14"/>
      <c r="P50" s="10">
        <v>43385</v>
      </c>
      <c r="Q50" s="6" t="s">
        <v>77</v>
      </c>
      <c r="R50" s="6">
        <v>76</v>
      </c>
      <c r="S50" s="6" t="s">
        <v>29</v>
      </c>
      <c r="T50" s="7"/>
    </row>
    <row r="51" spans="1:20" ht="15.75" customHeight="1">
      <c r="A51" s="5">
        <v>47</v>
      </c>
      <c r="B51" s="6" t="s">
        <v>22</v>
      </c>
      <c r="C51" s="15" t="s">
        <v>151</v>
      </c>
      <c r="D51" s="15" t="s">
        <v>70</v>
      </c>
      <c r="E51" s="16" t="s">
        <v>152</v>
      </c>
      <c r="F51" s="16" t="s">
        <v>71</v>
      </c>
      <c r="G51" s="17">
        <v>23</v>
      </c>
      <c r="H51" s="17">
        <v>39</v>
      </c>
      <c r="I51" s="18">
        <f t="shared" si="1"/>
        <v>62</v>
      </c>
      <c r="J51" s="16" t="s">
        <v>153</v>
      </c>
      <c r="K51" s="12" t="s">
        <v>148</v>
      </c>
      <c r="L51" s="12" t="s">
        <v>149</v>
      </c>
      <c r="M51" s="14">
        <v>9678774855</v>
      </c>
      <c r="N51" s="14" t="s">
        <v>150</v>
      </c>
      <c r="O51" s="14"/>
      <c r="P51" s="10">
        <v>43385</v>
      </c>
      <c r="Q51" s="6" t="s">
        <v>77</v>
      </c>
      <c r="R51" s="6">
        <v>33</v>
      </c>
      <c r="S51" s="6" t="s">
        <v>29</v>
      </c>
      <c r="T51" s="7"/>
    </row>
    <row r="52" spans="1:20" ht="15.75" customHeight="1">
      <c r="A52" s="5">
        <v>48</v>
      </c>
      <c r="B52" s="6" t="s">
        <v>38</v>
      </c>
      <c r="C52" s="12" t="s">
        <v>154</v>
      </c>
      <c r="D52" s="12" t="s">
        <v>24</v>
      </c>
      <c r="E52" s="14">
        <v>11</v>
      </c>
      <c r="F52" s="14"/>
      <c r="G52" s="14">
        <v>25</v>
      </c>
      <c r="H52" s="14">
        <v>30</v>
      </c>
      <c r="I52" s="14">
        <f t="shared" si="1"/>
        <v>55</v>
      </c>
      <c r="J52" s="14">
        <v>9859360842</v>
      </c>
      <c r="K52" s="12" t="s">
        <v>155</v>
      </c>
      <c r="L52" s="12" t="s">
        <v>59</v>
      </c>
      <c r="M52" s="14">
        <v>8812075993</v>
      </c>
      <c r="N52" s="14"/>
      <c r="O52" s="14"/>
      <c r="P52" s="10">
        <v>43385</v>
      </c>
      <c r="Q52" s="6" t="s">
        <v>77</v>
      </c>
      <c r="R52" s="6">
        <v>35</v>
      </c>
      <c r="S52" s="6" t="s">
        <v>29</v>
      </c>
      <c r="T52" s="7"/>
    </row>
    <row r="53" spans="1:20" ht="15.75" customHeight="1">
      <c r="A53" s="5">
        <v>49</v>
      </c>
      <c r="B53" s="6" t="s">
        <v>38</v>
      </c>
      <c r="C53" s="12" t="s">
        <v>156</v>
      </c>
      <c r="D53" s="12" t="s">
        <v>24</v>
      </c>
      <c r="E53" s="14">
        <v>9</v>
      </c>
      <c r="F53" s="14"/>
      <c r="G53" s="14">
        <v>31</v>
      </c>
      <c r="H53" s="14">
        <v>32</v>
      </c>
      <c r="I53" s="14">
        <f t="shared" si="1"/>
        <v>63</v>
      </c>
      <c r="J53" s="14"/>
      <c r="K53" s="12" t="s">
        <v>155</v>
      </c>
      <c r="L53" s="12" t="s">
        <v>59</v>
      </c>
      <c r="M53" s="14">
        <v>8812075993</v>
      </c>
      <c r="N53" s="14"/>
      <c r="O53" s="14"/>
      <c r="P53" s="10">
        <v>43385</v>
      </c>
      <c r="Q53" s="6" t="s">
        <v>77</v>
      </c>
      <c r="R53" s="6">
        <v>36</v>
      </c>
      <c r="S53" s="6" t="s">
        <v>29</v>
      </c>
      <c r="T53" s="7"/>
    </row>
    <row r="54" spans="1:20" ht="15.75" customHeight="1">
      <c r="A54" s="5">
        <v>50</v>
      </c>
      <c r="B54" s="6" t="s">
        <v>38</v>
      </c>
      <c r="C54" s="12" t="s">
        <v>157</v>
      </c>
      <c r="D54" s="12" t="s">
        <v>24</v>
      </c>
      <c r="E54" s="14">
        <v>7</v>
      </c>
      <c r="F54" s="14"/>
      <c r="G54" s="14">
        <v>34</v>
      </c>
      <c r="H54" s="14">
        <v>32</v>
      </c>
      <c r="I54" s="14">
        <f t="shared" si="1"/>
        <v>66</v>
      </c>
      <c r="J54" s="14">
        <v>9957003326</v>
      </c>
      <c r="K54" s="12" t="s">
        <v>158</v>
      </c>
      <c r="L54" s="12" t="s">
        <v>159</v>
      </c>
      <c r="M54" s="14">
        <v>9401452679</v>
      </c>
      <c r="N54" s="14" t="s">
        <v>160</v>
      </c>
      <c r="O54" s="14"/>
      <c r="P54" s="10">
        <v>43385</v>
      </c>
      <c r="Q54" s="6" t="s">
        <v>77</v>
      </c>
      <c r="R54" s="6">
        <v>78</v>
      </c>
      <c r="S54" s="6" t="s">
        <v>29</v>
      </c>
      <c r="T54" s="7"/>
    </row>
    <row r="55" spans="1:20" ht="15.75" customHeight="1">
      <c r="A55" s="5">
        <v>51</v>
      </c>
      <c r="B55" s="6" t="s">
        <v>22</v>
      </c>
      <c r="C55" s="12" t="s">
        <v>161</v>
      </c>
      <c r="D55" s="12" t="s">
        <v>24</v>
      </c>
      <c r="E55" s="14">
        <v>10</v>
      </c>
      <c r="F55" s="14"/>
      <c r="G55" s="14">
        <v>37</v>
      </c>
      <c r="H55" s="14">
        <v>49</v>
      </c>
      <c r="I55" s="14">
        <f t="shared" si="1"/>
        <v>86</v>
      </c>
      <c r="J55" s="14">
        <v>9957008840</v>
      </c>
      <c r="K55" s="12" t="s">
        <v>144</v>
      </c>
      <c r="L55" s="12" t="s">
        <v>145</v>
      </c>
      <c r="M55" s="14">
        <v>8486615042</v>
      </c>
      <c r="N55" s="14" t="s">
        <v>162</v>
      </c>
      <c r="O55" s="14">
        <v>875301384</v>
      </c>
      <c r="P55" s="10">
        <v>43386</v>
      </c>
      <c r="Q55" s="6" t="s">
        <v>92</v>
      </c>
      <c r="R55" s="6">
        <v>44</v>
      </c>
      <c r="S55" s="6" t="s">
        <v>29</v>
      </c>
      <c r="T55" s="7"/>
    </row>
    <row r="56" spans="1:20" ht="15.75" customHeight="1">
      <c r="A56" s="5">
        <v>52</v>
      </c>
      <c r="B56" s="6" t="s">
        <v>22</v>
      </c>
      <c r="C56" s="15" t="s">
        <v>163</v>
      </c>
      <c r="D56" s="15" t="s">
        <v>70</v>
      </c>
      <c r="E56" s="16" t="s">
        <v>164</v>
      </c>
      <c r="F56" s="16" t="s">
        <v>71</v>
      </c>
      <c r="G56" s="17">
        <v>34</v>
      </c>
      <c r="H56" s="17">
        <v>24</v>
      </c>
      <c r="I56" s="18">
        <f t="shared" si="1"/>
        <v>58</v>
      </c>
      <c r="J56" s="16" t="s">
        <v>165</v>
      </c>
      <c r="K56" s="12" t="s">
        <v>166</v>
      </c>
      <c r="L56" s="12" t="s">
        <v>167</v>
      </c>
      <c r="M56" s="14">
        <v>9859864015</v>
      </c>
      <c r="N56" s="14" t="s">
        <v>168</v>
      </c>
      <c r="O56" s="14">
        <v>95987819484</v>
      </c>
      <c r="P56" s="10">
        <v>43386</v>
      </c>
      <c r="Q56" s="6" t="s">
        <v>92</v>
      </c>
      <c r="R56" s="6">
        <v>45</v>
      </c>
      <c r="S56" s="6" t="s">
        <v>29</v>
      </c>
      <c r="T56" s="7"/>
    </row>
    <row r="57" spans="1:20" ht="15.75" customHeight="1">
      <c r="A57" s="5">
        <v>53</v>
      </c>
      <c r="B57" s="6" t="s">
        <v>22</v>
      </c>
      <c r="C57" s="15" t="s">
        <v>169</v>
      </c>
      <c r="D57" s="15" t="s">
        <v>70</v>
      </c>
      <c r="E57" s="16" t="s">
        <v>170</v>
      </c>
      <c r="F57" s="16" t="s">
        <v>71</v>
      </c>
      <c r="G57" s="17">
        <v>13</v>
      </c>
      <c r="H57" s="17">
        <v>18</v>
      </c>
      <c r="I57" s="16"/>
      <c r="J57" s="16" t="s">
        <v>171</v>
      </c>
      <c r="K57" s="12" t="s">
        <v>166</v>
      </c>
      <c r="L57" s="12" t="s">
        <v>167</v>
      </c>
      <c r="M57" s="14">
        <v>9859864015</v>
      </c>
      <c r="N57" s="14" t="s">
        <v>168</v>
      </c>
      <c r="O57" s="14">
        <v>95987819484</v>
      </c>
      <c r="P57" s="10">
        <v>43386</v>
      </c>
      <c r="Q57" s="6" t="s">
        <v>92</v>
      </c>
      <c r="R57" s="6">
        <v>46</v>
      </c>
      <c r="S57" s="6" t="s">
        <v>29</v>
      </c>
      <c r="T57" s="7"/>
    </row>
    <row r="58" spans="1:20" ht="15.75" customHeight="1">
      <c r="A58" s="5">
        <v>54</v>
      </c>
      <c r="B58" s="6" t="s">
        <v>38</v>
      </c>
      <c r="C58" s="12" t="s">
        <v>172</v>
      </c>
      <c r="D58" s="12" t="s">
        <v>24</v>
      </c>
      <c r="E58" s="14">
        <v>12</v>
      </c>
      <c r="F58" s="14"/>
      <c r="G58" s="14">
        <v>27</v>
      </c>
      <c r="H58" s="14">
        <v>31</v>
      </c>
      <c r="I58" s="14">
        <f t="shared" ref="I58:I96" si="2">SUM(G58:H58)</f>
        <v>58</v>
      </c>
      <c r="J58" s="14"/>
      <c r="K58" s="12" t="s">
        <v>173</v>
      </c>
      <c r="L58" s="12" t="s">
        <v>174</v>
      </c>
      <c r="M58" s="14">
        <v>8812801013</v>
      </c>
      <c r="N58" s="14"/>
      <c r="O58" s="6"/>
      <c r="P58" s="10">
        <v>43386</v>
      </c>
      <c r="Q58" s="6" t="s">
        <v>92</v>
      </c>
      <c r="R58" s="6">
        <v>70</v>
      </c>
      <c r="S58" s="6" t="s">
        <v>29</v>
      </c>
      <c r="T58" s="7"/>
    </row>
    <row r="59" spans="1:20" ht="15.75" customHeight="1">
      <c r="A59" s="5">
        <v>55</v>
      </c>
      <c r="B59" s="6" t="s">
        <v>38</v>
      </c>
      <c r="C59" s="15" t="s">
        <v>175</v>
      </c>
      <c r="D59" s="15" t="s">
        <v>70</v>
      </c>
      <c r="E59" s="16" t="s">
        <v>176</v>
      </c>
      <c r="F59" s="16" t="s">
        <v>71</v>
      </c>
      <c r="G59" s="17">
        <v>69</v>
      </c>
      <c r="H59" s="17">
        <v>62</v>
      </c>
      <c r="I59" s="18">
        <f t="shared" si="2"/>
        <v>131</v>
      </c>
      <c r="J59" s="16" t="s">
        <v>177</v>
      </c>
      <c r="K59" s="7" t="s">
        <v>178</v>
      </c>
      <c r="L59" s="7" t="s">
        <v>179</v>
      </c>
      <c r="M59" s="14">
        <v>9508088495</v>
      </c>
      <c r="N59" s="6"/>
      <c r="O59" s="6"/>
      <c r="P59" s="10">
        <v>43386</v>
      </c>
      <c r="Q59" s="6" t="s">
        <v>92</v>
      </c>
      <c r="R59" s="6">
        <v>71</v>
      </c>
      <c r="S59" s="6" t="s">
        <v>29</v>
      </c>
      <c r="T59" s="7"/>
    </row>
    <row r="60" spans="1:20" ht="15.75" customHeight="1">
      <c r="A60" s="5">
        <v>56</v>
      </c>
      <c r="B60" s="6" t="s">
        <v>22</v>
      </c>
      <c r="C60" s="12" t="s">
        <v>180</v>
      </c>
      <c r="D60" s="12" t="s">
        <v>24</v>
      </c>
      <c r="E60" s="14">
        <v>3</v>
      </c>
      <c r="F60" s="14"/>
      <c r="G60" s="14">
        <v>45</v>
      </c>
      <c r="H60" s="14">
        <v>46</v>
      </c>
      <c r="I60" s="14">
        <f t="shared" si="2"/>
        <v>91</v>
      </c>
      <c r="J60" s="14">
        <v>7399392750</v>
      </c>
      <c r="K60" s="12" t="s">
        <v>148</v>
      </c>
      <c r="L60" s="12" t="s">
        <v>149</v>
      </c>
      <c r="M60" s="14">
        <v>9678774855</v>
      </c>
      <c r="N60" s="14" t="s">
        <v>181</v>
      </c>
      <c r="O60" s="14"/>
      <c r="P60" s="10">
        <v>43388</v>
      </c>
      <c r="Q60" s="6" t="s">
        <v>28</v>
      </c>
      <c r="R60" s="6">
        <v>38</v>
      </c>
      <c r="S60" s="6" t="s">
        <v>29</v>
      </c>
      <c r="T60" s="7"/>
    </row>
    <row r="61" spans="1:20" ht="15.75" customHeight="1">
      <c r="A61" s="5">
        <v>57</v>
      </c>
      <c r="B61" s="6" t="s">
        <v>22</v>
      </c>
      <c r="C61" s="15" t="s">
        <v>182</v>
      </c>
      <c r="D61" s="15" t="s">
        <v>70</v>
      </c>
      <c r="E61" s="16" t="s">
        <v>183</v>
      </c>
      <c r="F61" s="16" t="s">
        <v>134</v>
      </c>
      <c r="G61" s="17">
        <v>0</v>
      </c>
      <c r="H61" s="17">
        <v>202</v>
      </c>
      <c r="I61" s="18">
        <f t="shared" si="2"/>
        <v>202</v>
      </c>
      <c r="J61" s="16" t="s">
        <v>184</v>
      </c>
      <c r="K61" s="12" t="s">
        <v>148</v>
      </c>
      <c r="L61" s="12" t="s">
        <v>149</v>
      </c>
      <c r="M61" s="14">
        <v>9678774855</v>
      </c>
      <c r="N61" s="14" t="s">
        <v>181</v>
      </c>
      <c r="O61" s="14"/>
      <c r="P61" s="10">
        <v>43388</v>
      </c>
      <c r="Q61" s="6" t="s">
        <v>28</v>
      </c>
      <c r="R61" s="6">
        <v>37</v>
      </c>
      <c r="S61" s="6" t="s">
        <v>29</v>
      </c>
      <c r="T61" s="7"/>
    </row>
    <row r="62" spans="1:20" ht="15.75" customHeight="1">
      <c r="A62" s="5">
        <v>58</v>
      </c>
      <c r="B62" s="6" t="s">
        <v>38</v>
      </c>
      <c r="C62" s="12" t="s">
        <v>185</v>
      </c>
      <c r="D62" s="12" t="s">
        <v>24</v>
      </c>
      <c r="E62" s="14">
        <v>17</v>
      </c>
      <c r="F62" s="14"/>
      <c r="G62" s="14">
        <v>32</v>
      </c>
      <c r="H62" s="14">
        <v>21</v>
      </c>
      <c r="I62" s="14">
        <f t="shared" si="2"/>
        <v>53</v>
      </c>
      <c r="J62" s="14">
        <v>813318651</v>
      </c>
      <c r="K62" s="12" t="s">
        <v>186</v>
      </c>
      <c r="L62" s="12" t="s">
        <v>174</v>
      </c>
      <c r="M62" s="14">
        <v>8812801013</v>
      </c>
      <c r="N62" s="6"/>
      <c r="O62" s="6"/>
      <c r="P62" s="10">
        <v>43388</v>
      </c>
      <c r="Q62" s="6" t="s">
        <v>28</v>
      </c>
      <c r="R62" s="6">
        <v>73</v>
      </c>
      <c r="S62" s="6" t="s">
        <v>29</v>
      </c>
      <c r="T62" s="7"/>
    </row>
    <row r="63" spans="1:20" ht="15.75" customHeight="1">
      <c r="A63" s="5">
        <v>59</v>
      </c>
      <c r="B63" s="6" t="s">
        <v>38</v>
      </c>
      <c r="C63" s="15" t="s">
        <v>187</v>
      </c>
      <c r="D63" s="15" t="s">
        <v>70</v>
      </c>
      <c r="E63" s="16" t="s">
        <v>188</v>
      </c>
      <c r="F63" s="16" t="s">
        <v>71</v>
      </c>
      <c r="G63" s="17">
        <v>66</v>
      </c>
      <c r="H63" s="17">
        <v>91</v>
      </c>
      <c r="I63" s="18">
        <f t="shared" si="2"/>
        <v>157</v>
      </c>
      <c r="J63" s="16" t="s">
        <v>189</v>
      </c>
      <c r="K63" s="12" t="s">
        <v>186</v>
      </c>
      <c r="L63" s="12" t="s">
        <v>174</v>
      </c>
      <c r="M63" s="14">
        <v>8812801013</v>
      </c>
      <c r="N63" s="6"/>
      <c r="O63" s="6"/>
      <c r="P63" s="10">
        <v>43388</v>
      </c>
      <c r="Q63" s="6" t="s">
        <v>28</v>
      </c>
      <c r="R63" s="6">
        <v>73</v>
      </c>
      <c r="S63" s="6" t="s">
        <v>29</v>
      </c>
      <c r="T63" s="7"/>
    </row>
    <row r="64" spans="1:20" ht="15.75" customHeight="1">
      <c r="A64" s="5">
        <v>60</v>
      </c>
      <c r="B64" s="6" t="s">
        <v>22</v>
      </c>
      <c r="C64" s="12" t="s">
        <v>190</v>
      </c>
      <c r="D64" s="12" t="s">
        <v>24</v>
      </c>
      <c r="E64" s="14">
        <v>27</v>
      </c>
      <c r="F64" s="14"/>
      <c r="G64" s="14">
        <v>36</v>
      </c>
      <c r="H64" s="14">
        <v>37</v>
      </c>
      <c r="I64" s="14">
        <f t="shared" si="2"/>
        <v>73</v>
      </c>
      <c r="J64" s="14">
        <v>7896819230</v>
      </c>
      <c r="K64" s="12" t="s">
        <v>191</v>
      </c>
      <c r="L64" s="12" t="s">
        <v>192</v>
      </c>
      <c r="M64" s="14">
        <v>9954136912</v>
      </c>
      <c r="N64" s="14" t="s">
        <v>193</v>
      </c>
      <c r="O64" s="14">
        <v>8486965613</v>
      </c>
      <c r="P64" s="10">
        <v>43393</v>
      </c>
      <c r="Q64" s="6" t="s">
        <v>92</v>
      </c>
      <c r="R64" s="6">
        <v>39</v>
      </c>
      <c r="S64" s="6" t="s">
        <v>29</v>
      </c>
      <c r="T64" s="7"/>
    </row>
    <row r="65" spans="1:20" ht="15.75" customHeight="1">
      <c r="A65" s="5">
        <v>61</v>
      </c>
      <c r="B65" s="6" t="s">
        <v>22</v>
      </c>
      <c r="C65" s="15" t="s">
        <v>182</v>
      </c>
      <c r="D65" s="15" t="s">
        <v>70</v>
      </c>
      <c r="E65" s="16" t="s">
        <v>183</v>
      </c>
      <c r="F65" s="16" t="s">
        <v>134</v>
      </c>
      <c r="G65" s="17">
        <v>0</v>
      </c>
      <c r="H65" s="17">
        <v>202</v>
      </c>
      <c r="I65" s="18">
        <f t="shared" si="2"/>
        <v>202</v>
      </c>
      <c r="J65" s="16" t="s">
        <v>184</v>
      </c>
      <c r="K65" s="12" t="s">
        <v>148</v>
      </c>
      <c r="L65" s="12" t="s">
        <v>149</v>
      </c>
      <c r="M65" s="14">
        <v>9678774855</v>
      </c>
      <c r="N65" s="14" t="s">
        <v>181</v>
      </c>
      <c r="O65" s="14"/>
      <c r="P65" s="10">
        <v>43393</v>
      </c>
      <c r="Q65" s="6" t="s">
        <v>92</v>
      </c>
      <c r="R65" s="6">
        <v>41</v>
      </c>
      <c r="S65" s="6" t="s">
        <v>29</v>
      </c>
      <c r="T65" s="7"/>
    </row>
    <row r="66" spans="1:20" ht="15.75" customHeight="1">
      <c r="A66" s="5">
        <v>62</v>
      </c>
      <c r="B66" s="6" t="s">
        <v>38</v>
      </c>
      <c r="C66" s="12" t="s">
        <v>194</v>
      </c>
      <c r="D66" s="12" t="s">
        <v>24</v>
      </c>
      <c r="E66" s="14">
        <v>20</v>
      </c>
      <c r="F66" s="14"/>
      <c r="G66" s="14">
        <v>36</v>
      </c>
      <c r="H66" s="14">
        <v>35</v>
      </c>
      <c r="I66" s="14">
        <f t="shared" si="2"/>
        <v>71</v>
      </c>
      <c r="J66" s="14">
        <v>8254071311</v>
      </c>
      <c r="K66" s="12" t="s">
        <v>195</v>
      </c>
      <c r="L66" s="12" t="s">
        <v>196</v>
      </c>
      <c r="M66" s="14">
        <v>8812086649</v>
      </c>
      <c r="N66" s="14"/>
      <c r="O66" s="6"/>
      <c r="P66" s="10">
        <v>43393</v>
      </c>
      <c r="Q66" s="6" t="s">
        <v>92</v>
      </c>
      <c r="R66" s="6">
        <v>69</v>
      </c>
      <c r="S66" s="6" t="s">
        <v>29</v>
      </c>
      <c r="T66" s="7"/>
    </row>
    <row r="67" spans="1:20" ht="15.75" customHeight="1">
      <c r="A67" s="5">
        <v>63</v>
      </c>
      <c r="B67" s="6" t="s">
        <v>38</v>
      </c>
      <c r="C67" s="15" t="s">
        <v>187</v>
      </c>
      <c r="D67" s="15" t="s">
        <v>70</v>
      </c>
      <c r="E67" s="16" t="s">
        <v>188</v>
      </c>
      <c r="F67" s="16" t="s">
        <v>71</v>
      </c>
      <c r="G67" s="17">
        <v>66</v>
      </c>
      <c r="H67" s="17">
        <v>91</v>
      </c>
      <c r="I67" s="18">
        <f t="shared" si="2"/>
        <v>157</v>
      </c>
      <c r="J67" s="16" t="s">
        <v>189</v>
      </c>
      <c r="K67" s="12" t="s">
        <v>186</v>
      </c>
      <c r="L67" s="12" t="s">
        <v>174</v>
      </c>
      <c r="M67" s="14">
        <v>8812801013</v>
      </c>
      <c r="N67" s="6"/>
      <c r="O67" s="6"/>
      <c r="P67" s="10">
        <v>43393</v>
      </c>
      <c r="Q67" s="6" t="s">
        <v>92</v>
      </c>
      <c r="R67" s="6">
        <v>70</v>
      </c>
      <c r="S67" s="6" t="s">
        <v>29</v>
      </c>
      <c r="T67" s="7"/>
    </row>
    <row r="68" spans="1:20" ht="15.75" customHeight="1">
      <c r="A68" s="5">
        <v>64</v>
      </c>
      <c r="B68" s="6" t="s">
        <v>22</v>
      </c>
      <c r="C68" s="15" t="s">
        <v>197</v>
      </c>
      <c r="D68" s="15" t="s">
        <v>70</v>
      </c>
      <c r="E68" s="16" t="s">
        <v>198</v>
      </c>
      <c r="F68" s="16" t="s">
        <v>134</v>
      </c>
      <c r="G68" s="17">
        <v>155</v>
      </c>
      <c r="H68" s="17">
        <v>0</v>
      </c>
      <c r="I68" s="18">
        <f t="shared" si="2"/>
        <v>155</v>
      </c>
      <c r="J68" s="16" t="s">
        <v>199</v>
      </c>
      <c r="K68" s="12" t="s">
        <v>148</v>
      </c>
      <c r="L68" s="12" t="s">
        <v>149</v>
      </c>
      <c r="M68" s="14">
        <v>9678774855</v>
      </c>
      <c r="N68" s="14" t="s">
        <v>181</v>
      </c>
      <c r="O68" s="6"/>
      <c r="P68" s="10">
        <v>43395</v>
      </c>
      <c r="Q68" s="6" t="s">
        <v>28</v>
      </c>
      <c r="R68" s="6">
        <v>33</v>
      </c>
      <c r="S68" s="6" t="s">
        <v>29</v>
      </c>
      <c r="T68" s="7"/>
    </row>
    <row r="69" spans="1:20" ht="15.75" customHeight="1">
      <c r="A69" s="5">
        <v>65</v>
      </c>
      <c r="B69" s="6" t="s">
        <v>38</v>
      </c>
      <c r="C69" s="12" t="s">
        <v>200</v>
      </c>
      <c r="D69" s="12" t="s">
        <v>24</v>
      </c>
      <c r="E69" s="14">
        <v>15</v>
      </c>
      <c r="F69" s="14"/>
      <c r="G69" s="14">
        <v>25</v>
      </c>
      <c r="H69" s="14">
        <v>27</v>
      </c>
      <c r="I69" s="14">
        <f t="shared" si="2"/>
        <v>52</v>
      </c>
      <c r="J69" s="14">
        <v>8471886651</v>
      </c>
      <c r="K69" s="12" t="s">
        <v>201</v>
      </c>
      <c r="L69" s="12" t="s">
        <v>179</v>
      </c>
      <c r="M69" s="14">
        <v>9508088495</v>
      </c>
      <c r="N69" s="14"/>
      <c r="O69" s="14"/>
      <c r="P69" s="10">
        <v>43395</v>
      </c>
      <c r="Q69" s="6" t="s">
        <v>28</v>
      </c>
      <c r="R69" s="6">
        <v>77</v>
      </c>
      <c r="S69" s="6" t="s">
        <v>29</v>
      </c>
      <c r="T69" s="7"/>
    </row>
    <row r="70" spans="1:20" ht="15.75" customHeight="1">
      <c r="A70" s="5">
        <v>66</v>
      </c>
      <c r="B70" s="6" t="s">
        <v>38</v>
      </c>
      <c r="C70" s="15" t="s">
        <v>202</v>
      </c>
      <c r="D70" s="15" t="s">
        <v>70</v>
      </c>
      <c r="E70" s="16" t="s">
        <v>203</v>
      </c>
      <c r="F70" s="16" t="s">
        <v>71</v>
      </c>
      <c r="G70" s="17">
        <v>60</v>
      </c>
      <c r="H70" s="17">
        <v>53</v>
      </c>
      <c r="I70" s="18">
        <f t="shared" si="2"/>
        <v>113</v>
      </c>
      <c r="J70" s="16" t="s">
        <v>204</v>
      </c>
      <c r="K70" s="12" t="s">
        <v>201</v>
      </c>
      <c r="L70" s="12" t="s">
        <v>179</v>
      </c>
      <c r="M70" s="14">
        <v>9508088495</v>
      </c>
      <c r="N70" s="6"/>
      <c r="O70" s="6"/>
      <c r="P70" s="10">
        <v>43395</v>
      </c>
      <c r="Q70" s="6" t="s">
        <v>28</v>
      </c>
      <c r="R70" s="6">
        <v>78</v>
      </c>
      <c r="S70" s="6" t="s">
        <v>29</v>
      </c>
      <c r="T70" s="7"/>
    </row>
    <row r="71" spans="1:20" ht="15.75" customHeight="1">
      <c r="A71" s="5">
        <v>67</v>
      </c>
      <c r="B71" s="6" t="s">
        <v>22</v>
      </c>
      <c r="C71" s="15" t="s">
        <v>205</v>
      </c>
      <c r="D71" s="15" t="s">
        <v>70</v>
      </c>
      <c r="E71" s="16" t="s">
        <v>206</v>
      </c>
      <c r="F71" s="16" t="s">
        <v>71</v>
      </c>
      <c r="G71" s="17">
        <v>23</v>
      </c>
      <c r="H71" s="17">
        <v>27</v>
      </c>
      <c r="I71" s="18">
        <f t="shared" si="2"/>
        <v>50</v>
      </c>
      <c r="J71" s="16" t="s">
        <v>207</v>
      </c>
      <c r="K71" s="12" t="s">
        <v>148</v>
      </c>
      <c r="L71" s="12" t="s">
        <v>149</v>
      </c>
      <c r="M71" s="14">
        <v>9678774855</v>
      </c>
      <c r="N71" s="14" t="s">
        <v>181</v>
      </c>
      <c r="O71" s="6"/>
      <c r="P71" s="10">
        <v>43396</v>
      </c>
      <c r="Q71" s="6" t="s">
        <v>117</v>
      </c>
      <c r="R71" s="6">
        <v>35</v>
      </c>
      <c r="S71" s="6" t="s">
        <v>29</v>
      </c>
      <c r="T71" s="7"/>
    </row>
    <row r="72" spans="1:20" ht="15.75" customHeight="1">
      <c r="A72" s="5">
        <v>68</v>
      </c>
      <c r="B72" s="6" t="s">
        <v>22</v>
      </c>
      <c r="C72" s="15" t="s">
        <v>208</v>
      </c>
      <c r="D72" s="15" t="s">
        <v>70</v>
      </c>
      <c r="E72" s="16" t="s">
        <v>209</v>
      </c>
      <c r="F72" s="16" t="s">
        <v>71</v>
      </c>
      <c r="G72" s="17">
        <v>20</v>
      </c>
      <c r="H72" s="17">
        <v>30</v>
      </c>
      <c r="I72" s="18">
        <f t="shared" si="2"/>
        <v>50</v>
      </c>
      <c r="J72" s="16" t="s">
        <v>210</v>
      </c>
      <c r="K72" s="12" t="s">
        <v>148</v>
      </c>
      <c r="L72" s="12" t="s">
        <v>149</v>
      </c>
      <c r="M72" s="14">
        <v>9678774855</v>
      </c>
      <c r="N72" s="14" t="s">
        <v>181</v>
      </c>
      <c r="O72" s="6"/>
      <c r="P72" s="10">
        <v>43396</v>
      </c>
      <c r="Q72" s="6" t="s">
        <v>117</v>
      </c>
      <c r="R72" s="6">
        <v>36</v>
      </c>
      <c r="S72" s="6" t="s">
        <v>29</v>
      </c>
      <c r="T72" s="7"/>
    </row>
    <row r="73" spans="1:20" ht="15.75" customHeight="1">
      <c r="A73" s="5">
        <v>69</v>
      </c>
      <c r="B73" s="6" t="s">
        <v>38</v>
      </c>
      <c r="C73" s="12" t="s">
        <v>211</v>
      </c>
      <c r="D73" s="12" t="s">
        <v>24</v>
      </c>
      <c r="E73" s="14">
        <v>13</v>
      </c>
      <c r="F73" s="14"/>
      <c r="G73" s="14">
        <v>29</v>
      </c>
      <c r="H73" s="14">
        <v>39</v>
      </c>
      <c r="I73" s="14">
        <f t="shared" si="2"/>
        <v>68</v>
      </c>
      <c r="J73" s="14">
        <v>7896185798</v>
      </c>
      <c r="K73" s="12" t="s">
        <v>173</v>
      </c>
      <c r="L73" s="12" t="s">
        <v>174</v>
      </c>
      <c r="M73" s="14">
        <v>8812801013</v>
      </c>
      <c r="N73" s="14"/>
      <c r="O73" s="6"/>
      <c r="P73" s="10">
        <v>43396</v>
      </c>
      <c r="Q73" s="6" t="s">
        <v>117</v>
      </c>
      <c r="R73" s="6">
        <v>68</v>
      </c>
      <c r="S73" s="6" t="s">
        <v>29</v>
      </c>
      <c r="T73" s="7"/>
    </row>
    <row r="74" spans="1:20" ht="15.75" customHeight="1">
      <c r="A74" s="5">
        <v>70</v>
      </c>
      <c r="B74" s="6" t="s">
        <v>38</v>
      </c>
      <c r="C74" s="12" t="s">
        <v>212</v>
      </c>
      <c r="D74" s="12" t="s">
        <v>24</v>
      </c>
      <c r="E74" s="14">
        <v>18</v>
      </c>
      <c r="F74" s="14"/>
      <c r="G74" s="14">
        <v>32</v>
      </c>
      <c r="H74" s="14">
        <v>34</v>
      </c>
      <c r="I74" s="14">
        <f t="shared" si="2"/>
        <v>66</v>
      </c>
      <c r="J74" s="14">
        <v>9678546396</v>
      </c>
      <c r="K74" s="12" t="s">
        <v>201</v>
      </c>
      <c r="L74" s="12" t="s">
        <v>179</v>
      </c>
      <c r="M74" s="14">
        <v>9508088495</v>
      </c>
      <c r="N74" s="6"/>
      <c r="O74" s="6"/>
      <c r="P74" s="10">
        <v>43396</v>
      </c>
      <c r="Q74" s="6" t="s">
        <v>117</v>
      </c>
      <c r="R74" s="6">
        <v>69</v>
      </c>
      <c r="S74" s="6" t="s">
        <v>29</v>
      </c>
      <c r="T74" s="7"/>
    </row>
    <row r="75" spans="1:20" ht="15.75" customHeight="1">
      <c r="A75" s="5">
        <v>71</v>
      </c>
      <c r="B75" s="6" t="s">
        <v>22</v>
      </c>
      <c r="C75" s="19" t="s">
        <v>213</v>
      </c>
      <c r="D75" s="19" t="s">
        <v>24</v>
      </c>
      <c r="E75" s="20">
        <v>11</v>
      </c>
      <c r="F75" s="14"/>
      <c r="G75" s="14">
        <v>45</v>
      </c>
      <c r="H75" s="14">
        <v>59</v>
      </c>
      <c r="I75" s="14">
        <f t="shared" si="2"/>
        <v>104</v>
      </c>
      <c r="J75" s="14">
        <v>9577511512</v>
      </c>
      <c r="K75" s="12" t="s">
        <v>96</v>
      </c>
      <c r="L75" s="12" t="s">
        <v>97</v>
      </c>
      <c r="M75" s="14">
        <v>8254866169</v>
      </c>
      <c r="N75" s="14" t="s">
        <v>214</v>
      </c>
      <c r="O75" s="14"/>
      <c r="P75" s="10">
        <v>43397</v>
      </c>
      <c r="Q75" s="6" t="s">
        <v>51</v>
      </c>
      <c r="R75" s="6">
        <v>68</v>
      </c>
      <c r="S75" s="6" t="s">
        <v>29</v>
      </c>
      <c r="T75" s="7"/>
    </row>
    <row r="76" spans="1:20" ht="15.75" customHeight="1">
      <c r="A76" s="5">
        <v>72</v>
      </c>
      <c r="B76" s="6" t="s">
        <v>22</v>
      </c>
      <c r="C76" s="15" t="s">
        <v>215</v>
      </c>
      <c r="D76" s="15" t="s">
        <v>70</v>
      </c>
      <c r="E76" s="16" t="s">
        <v>216</v>
      </c>
      <c r="F76" s="16" t="s">
        <v>71</v>
      </c>
      <c r="G76" s="17">
        <v>95</v>
      </c>
      <c r="H76" s="17">
        <v>84</v>
      </c>
      <c r="I76" s="18">
        <f t="shared" si="2"/>
        <v>179</v>
      </c>
      <c r="J76" s="16" t="s">
        <v>217</v>
      </c>
      <c r="K76" s="12" t="s">
        <v>96</v>
      </c>
      <c r="L76" s="12" t="s">
        <v>97</v>
      </c>
      <c r="M76" s="14">
        <v>8254866169</v>
      </c>
      <c r="N76" s="14" t="s">
        <v>214</v>
      </c>
      <c r="O76" s="6"/>
      <c r="P76" s="10">
        <v>43397</v>
      </c>
      <c r="Q76" s="6" t="s">
        <v>51</v>
      </c>
      <c r="R76" s="6">
        <v>68</v>
      </c>
      <c r="S76" s="6" t="s">
        <v>29</v>
      </c>
      <c r="T76" s="7"/>
    </row>
    <row r="77" spans="1:20" ht="15.75" customHeight="1">
      <c r="A77" s="5">
        <v>73</v>
      </c>
      <c r="B77" s="6" t="s">
        <v>38</v>
      </c>
      <c r="C77" s="12" t="s">
        <v>194</v>
      </c>
      <c r="D77" s="12" t="s">
        <v>24</v>
      </c>
      <c r="E77" s="14">
        <v>20</v>
      </c>
      <c r="F77" s="14"/>
      <c r="G77" s="14">
        <v>46</v>
      </c>
      <c r="H77" s="14">
        <v>51</v>
      </c>
      <c r="I77" s="14">
        <f t="shared" si="2"/>
        <v>97</v>
      </c>
      <c r="J77" s="14">
        <v>8254071311</v>
      </c>
      <c r="K77" s="12" t="s">
        <v>195</v>
      </c>
      <c r="L77" s="12" t="s">
        <v>196</v>
      </c>
      <c r="M77" s="14">
        <v>8812086649</v>
      </c>
      <c r="N77" s="6"/>
      <c r="O77" s="6"/>
      <c r="P77" s="10">
        <v>43397</v>
      </c>
      <c r="Q77" s="6" t="s">
        <v>51</v>
      </c>
      <c r="R77" s="6">
        <v>72</v>
      </c>
      <c r="S77" s="6" t="s">
        <v>29</v>
      </c>
      <c r="T77" s="7"/>
    </row>
    <row r="78" spans="1:20" ht="15.75" customHeight="1">
      <c r="A78" s="5">
        <v>74</v>
      </c>
      <c r="B78" s="6" t="s">
        <v>38</v>
      </c>
      <c r="C78" s="21" t="s">
        <v>218</v>
      </c>
      <c r="D78" s="21" t="s">
        <v>70</v>
      </c>
      <c r="E78" s="22" t="s">
        <v>219</v>
      </c>
      <c r="F78" s="22" t="s">
        <v>71</v>
      </c>
      <c r="G78" s="23">
        <v>77</v>
      </c>
      <c r="H78" s="23">
        <v>72</v>
      </c>
      <c r="I78" s="20">
        <f t="shared" si="2"/>
        <v>149</v>
      </c>
      <c r="J78" s="22" t="s">
        <v>220</v>
      </c>
      <c r="K78" s="12" t="s">
        <v>195</v>
      </c>
      <c r="L78" s="12" t="s">
        <v>196</v>
      </c>
      <c r="M78" s="14">
        <v>8812086649</v>
      </c>
      <c r="N78" s="6"/>
      <c r="O78" s="6"/>
      <c r="P78" s="10">
        <v>43397</v>
      </c>
      <c r="Q78" s="6" t="s">
        <v>51</v>
      </c>
      <c r="R78" s="6">
        <v>70</v>
      </c>
      <c r="S78" s="6" t="s">
        <v>29</v>
      </c>
      <c r="T78" s="7"/>
    </row>
    <row r="79" spans="1:20" ht="15.75" customHeight="1">
      <c r="A79" s="5">
        <v>75</v>
      </c>
      <c r="B79" s="6" t="s">
        <v>22</v>
      </c>
      <c r="C79" s="15" t="s">
        <v>215</v>
      </c>
      <c r="D79" s="15" t="s">
        <v>70</v>
      </c>
      <c r="E79" s="16" t="s">
        <v>216</v>
      </c>
      <c r="F79" s="16" t="s">
        <v>71</v>
      </c>
      <c r="G79" s="17">
        <v>95</v>
      </c>
      <c r="H79" s="17">
        <v>84</v>
      </c>
      <c r="I79" s="18">
        <f t="shared" si="2"/>
        <v>179</v>
      </c>
      <c r="J79" s="16" t="s">
        <v>217</v>
      </c>
      <c r="K79" s="12" t="s">
        <v>96</v>
      </c>
      <c r="L79" s="12" t="s">
        <v>97</v>
      </c>
      <c r="M79" s="14">
        <v>8254866169</v>
      </c>
      <c r="N79" s="14" t="s">
        <v>214</v>
      </c>
      <c r="O79" s="6"/>
      <c r="P79" s="10">
        <v>43398</v>
      </c>
      <c r="Q79" s="6" t="s">
        <v>65</v>
      </c>
      <c r="R79" s="6">
        <v>68</v>
      </c>
      <c r="S79" s="6" t="s">
        <v>29</v>
      </c>
      <c r="T79" s="7"/>
    </row>
    <row r="80" spans="1:20" ht="15.75" customHeight="1">
      <c r="A80" s="5">
        <v>76</v>
      </c>
      <c r="B80" s="6" t="s">
        <v>38</v>
      </c>
      <c r="C80" s="21" t="s">
        <v>218</v>
      </c>
      <c r="D80" s="21" t="s">
        <v>70</v>
      </c>
      <c r="E80" s="22" t="s">
        <v>219</v>
      </c>
      <c r="F80" s="22" t="s">
        <v>71</v>
      </c>
      <c r="G80" s="23">
        <v>77</v>
      </c>
      <c r="H80" s="23">
        <v>72</v>
      </c>
      <c r="I80" s="20">
        <f t="shared" si="2"/>
        <v>149</v>
      </c>
      <c r="J80" s="22" t="s">
        <v>220</v>
      </c>
      <c r="K80" s="12" t="s">
        <v>195</v>
      </c>
      <c r="L80" s="12" t="s">
        <v>196</v>
      </c>
      <c r="M80" s="14">
        <v>8812086649</v>
      </c>
      <c r="N80" s="6"/>
      <c r="O80" s="6"/>
      <c r="P80" s="10">
        <v>43398</v>
      </c>
      <c r="Q80" s="6" t="s">
        <v>65</v>
      </c>
      <c r="R80" s="6">
        <v>70</v>
      </c>
      <c r="S80" s="6" t="s">
        <v>29</v>
      </c>
      <c r="T80" s="7"/>
    </row>
    <row r="81" spans="1:20" ht="15.75" customHeight="1">
      <c r="A81" s="5">
        <v>77</v>
      </c>
      <c r="B81" s="6" t="s">
        <v>22</v>
      </c>
      <c r="C81" s="19" t="s">
        <v>221</v>
      </c>
      <c r="D81" s="19" t="s">
        <v>24</v>
      </c>
      <c r="E81" s="20">
        <v>23</v>
      </c>
      <c r="F81" s="14"/>
      <c r="G81" s="14">
        <v>37</v>
      </c>
      <c r="H81" s="14">
        <v>36</v>
      </c>
      <c r="I81" s="14">
        <f t="shared" si="2"/>
        <v>73</v>
      </c>
      <c r="J81" s="14">
        <v>9954882512</v>
      </c>
      <c r="K81" s="12" t="s">
        <v>222</v>
      </c>
      <c r="L81" s="12" t="s">
        <v>223</v>
      </c>
      <c r="M81" s="14">
        <v>8486083032</v>
      </c>
      <c r="N81" s="14" t="s">
        <v>224</v>
      </c>
      <c r="O81" s="6"/>
      <c r="P81" s="10">
        <v>43399</v>
      </c>
      <c r="Q81" s="6" t="s">
        <v>77</v>
      </c>
      <c r="R81" s="6">
        <v>58</v>
      </c>
      <c r="S81" s="6" t="s">
        <v>29</v>
      </c>
      <c r="T81" s="7"/>
    </row>
    <row r="82" spans="1:20" ht="15.75" customHeight="1">
      <c r="A82" s="5">
        <v>78</v>
      </c>
      <c r="B82" s="6" t="s">
        <v>22</v>
      </c>
      <c r="C82" s="15" t="s">
        <v>225</v>
      </c>
      <c r="D82" s="15" t="s">
        <v>70</v>
      </c>
      <c r="E82" s="16" t="s">
        <v>226</v>
      </c>
      <c r="F82" s="16" t="s">
        <v>71</v>
      </c>
      <c r="G82" s="17">
        <v>37</v>
      </c>
      <c r="H82" s="17">
        <v>47</v>
      </c>
      <c r="I82" s="18">
        <f t="shared" si="2"/>
        <v>84</v>
      </c>
      <c r="J82" s="16" t="s">
        <v>227</v>
      </c>
      <c r="K82" s="12" t="s">
        <v>222</v>
      </c>
      <c r="L82" s="12" t="s">
        <v>223</v>
      </c>
      <c r="M82" s="14">
        <v>8486083032</v>
      </c>
      <c r="N82" s="14" t="s">
        <v>224</v>
      </c>
      <c r="O82" s="6"/>
      <c r="P82" s="10">
        <v>43399</v>
      </c>
      <c r="Q82" s="6" t="s">
        <v>77</v>
      </c>
      <c r="R82" s="6">
        <v>59</v>
      </c>
      <c r="S82" s="6" t="s">
        <v>29</v>
      </c>
      <c r="T82" s="7"/>
    </row>
    <row r="83" spans="1:20" ht="15.75" customHeight="1">
      <c r="A83" s="5">
        <v>79</v>
      </c>
      <c r="B83" s="6" t="s">
        <v>38</v>
      </c>
      <c r="C83" s="12" t="s">
        <v>228</v>
      </c>
      <c r="D83" s="12" t="s">
        <v>24</v>
      </c>
      <c r="E83" s="14">
        <v>19</v>
      </c>
      <c r="F83" s="14"/>
      <c r="G83" s="14">
        <v>21</v>
      </c>
      <c r="H83" s="14">
        <v>32</v>
      </c>
      <c r="I83" s="14">
        <f t="shared" si="2"/>
        <v>53</v>
      </c>
      <c r="J83" s="14">
        <v>8720940510</v>
      </c>
      <c r="K83" s="12" t="s">
        <v>195</v>
      </c>
      <c r="L83" s="12" t="s">
        <v>196</v>
      </c>
      <c r="M83" s="14">
        <v>8812086649</v>
      </c>
      <c r="N83" s="14" t="s">
        <v>229</v>
      </c>
      <c r="O83" s="6"/>
      <c r="P83" s="10">
        <v>43399</v>
      </c>
      <c r="Q83" s="6" t="s">
        <v>77</v>
      </c>
      <c r="R83" s="6">
        <v>68</v>
      </c>
      <c r="S83" s="6" t="s">
        <v>29</v>
      </c>
      <c r="T83" s="7"/>
    </row>
    <row r="84" spans="1:20" ht="15.75" customHeight="1">
      <c r="A84" s="5">
        <v>80</v>
      </c>
      <c r="B84" s="6" t="s">
        <v>38</v>
      </c>
      <c r="C84" s="12" t="s">
        <v>230</v>
      </c>
      <c r="D84" s="12" t="s">
        <v>24</v>
      </c>
      <c r="E84" s="14">
        <v>16</v>
      </c>
      <c r="F84" s="14"/>
      <c r="G84" s="14">
        <v>26</v>
      </c>
      <c r="H84" s="14">
        <v>31</v>
      </c>
      <c r="I84" s="14">
        <f t="shared" si="2"/>
        <v>57</v>
      </c>
      <c r="J84" s="14">
        <v>9859164087</v>
      </c>
      <c r="K84" s="12" t="s">
        <v>201</v>
      </c>
      <c r="L84" s="12" t="s">
        <v>179</v>
      </c>
      <c r="M84" s="14">
        <v>9508088495</v>
      </c>
      <c r="N84" s="14"/>
      <c r="O84" s="6"/>
      <c r="P84" s="10">
        <v>43034</v>
      </c>
      <c r="Q84" s="6" t="s">
        <v>77</v>
      </c>
      <c r="R84" s="6">
        <v>66</v>
      </c>
      <c r="S84" s="6" t="s">
        <v>29</v>
      </c>
      <c r="T84" s="7"/>
    </row>
    <row r="85" spans="1:20" ht="15.75" customHeight="1">
      <c r="A85" s="5">
        <v>81</v>
      </c>
      <c r="B85" s="6" t="s">
        <v>22</v>
      </c>
      <c r="C85" s="19" t="s">
        <v>231</v>
      </c>
      <c r="D85" s="19" t="s">
        <v>24</v>
      </c>
      <c r="E85" s="20">
        <v>12</v>
      </c>
      <c r="F85" s="14"/>
      <c r="G85" s="14">
        <v>49</v>
      </c>
      <c r="H85" s="14">
        <v>42</v>
      </c>
      <c r="I85" s="14">
        <f t="shared" si="2"/>
        <v>91</v>
      </c>
      <c r="J85" s="14">
        <v>8011770056</v>
      </c>
      <c r="K85" s="12" t="s">
        <v>222</v>
      </c>
      <c r="L85" s="12" t="s">
        <v>223</v>
      </c>
      <c r="M85" s="14">
        <v>8486083032</v>
      </c>
      <c r="N85" s="14" t="s">
        <v>232</v>
      </c>
      <c r="O85" s="14">
        <v>9678570177</v>
      </c>
      <c r="P85" s="10">
        <v>43400</v>
      </c>
      <c r="Q85" s="6" t="s">
        <v>92</v>
      </c>
      <c r="R85" s="6">
        <v>58</v>
      </c>
      <c r="S85" s="6" t="s">
        <v>29</v>
      </c>
      <c r="T85" s="7"/>
    </row>
    <row r="86" spans="1:20" ht="15.75" customHeight="1">
      <c r="A86" s="5">
        <v>82</v>
      </c>
      <c r="B86" s="6" t="s">
        <v>22</v>
      </c>
      <c r="C86" s="15" t="s">
        <v>233</v>
      </c>
      <c r="D86" s="15" t="s">
        <v>70</v>
      </c>
      <c r="E86" s="16" t="s">
        <v>234</v>
      </c>
      <c r="F86" s="16" t="s">
        <v>71</v>
      </c>
      <c r="G86" s="17">
        <v>97</v>
      </c>
      <c r="H86" s="17">
        <v>95</v>
      </c>
      <c r="I86" s="18">
        <f t="shared" si="2"/>
        <v>192</v>
      </c>
      <c r="J86" s="16" t="s">
        <v>235</v>
      </c>
      <c r="K86" s="12" t="s">
        <v>222</v>
      </c>
      <c r="L86" s="12" t="s">
        <v>223</v>
      </c>
      <c r="M86" s="14">
        <v>8486083032</v>
      </c>
      <c r="N86" s="14" t="s">
        <v>232</v>
      </c>
      <c r="O86" s="14">
        <v>9678570177</v>
      </c>
      <c r="P86" s="10">
        <v>43400</v>
      </c>
      <c r="Q86" s="6" t="s">
        <v>92</v>
      </c>
      <c r="R86" s="6">
        <v>58</v>
      </c>
      <c r="S86" s="6" t="s">
        <v>29</v>
      </c>
      <c r="T86" s="7"/>
    </row>
    <row r="87" spans="1:20" ht="15.75" customHeight="1">
      <c r="A87" s="5">
        <v>83</v>
      </c>
      <c r="B87" s="6" t="s">
        <v>38</v>
      </c>
      <c r="C87" s="12" t="s">
        <v>236</v>
      </c>
      <c r="D87" s="12" t="s">
        <v>70</v>
      </c>
      <c r="E87" s="14">
        <v>9</v>
      </c>
      <c r="F87" s="14"/>
      <c r="G87" s="14">
        <v>10</v>
      </c>
      <c r="H87" s="14">
        <v>6</v>
      </c>
      <c r="I87" s="14">
        <f t="shared" si="2"/>
        <v>16</v>
      </c>
      <c r="J87" s="14">
        <v>7577887455</v>
      </c>
      <c r="K87" s="12" t="s">
        <v>237</v>
      </c>
      <c r="L87" s="12" t="s">
        <v>68</v>
      </c>
      <c r="M87" s="14">
        <v>9401452757</v>
      </c>
      <c r="N87" s="14"/>
      <c r="O87" s="14"/>
      <c r="P87" s="10">
        <v>43400</v>
      </c>
      <c r="Q87" s="6" t="s">
        <v>92</v>
      </c>
      <c r="R87" s="6">
        <v>66</v>
      </c>
      <c r="S87" s="6" t="s">
        <v>29</v>
      </c>
      <c r="T87" s="7"/>
    </row>
    <row r="88" spans="1:20" ht="15.75" customHeight="1">
      <c r="A88" s="5">
        <v>84</v>
      </c>
      <c r="B88" s="6" t="s">
        <v>38</v>
      </c>
      <c r="C88" s="12" t="s">
        <v>238</v>
      </c>
      <c r="D88" s="12" t="s">
        <v>24</v>
      </c>
      <c r="E88" s="14">
        <v>25</v>
      </c>
      <c r="F88" s="14"/>
      <c r="G88" s="14">
        <v>11</v>
      </c>
      <c r="H88" s="14">
        <v>7</v>
      </c>
      <c r="I88" s="14">
        <f t="shared" si="2"/>
        <v>18</v>
      </c>
      <c r="J88" s="14">
        <v>9859345897</v>
      </c>
      <c r="K88" s="12" t="s">
        <v>239</v>
      </c>
      <c r="L88" s="12" t="s">
        <v>240</v>
      </c>
      <c r="M88" s="14">
        <v>8011481608</v>
      </c>
      <c r="N88" s="14"/>
      <c r="O88" s="14"/>
      <c r="P88" s="10">
        <v>43400</v>
      </c>
      <c r="Q88" s="6" t="s">
        <v>92</v>
      </c>
      <c r="R88" s="6">
        <v>66</v>
      </c>
      <c r="S88" s="6" t="s">
        <v>29</v>
      </c>
      <c r="T88" s="7"/>
    </row>
    <row r="89" spans="1:20" ht="15.75" customHeight="1">
      <c r="A89" s="5">
        <v>85</v>
      </c>
      <c r="B89" s="6" t="s">
        <v>38</v>
      </c>
      <c r="C89" s="15" t="s">
        <v>241</v>
      </c>
      <c r="D89" s="15" t="s">
        <v>70</v>
      </c>
      <c r="E89" s="16" t="s">
        <v>242</v>
      </c>
      <c r="F89" s="16" t="s">
        <v>71</v>
      </c>
      <c r="G89" s="17">
        <v>16</v>
      </c>
      <c r="H89" s="17">
        <v>15</v>
      </c>
      <c r="I89" s="18">
        <f t="shared" si="2"/>
        <v>31</v>
      </c>
      <c r="J89" s="16" t="s">
        <v>243</v>
      </c>
      <c r="K89" s="12" t="s">
        <v>237</v>
      </c>
      <c r="L89" s="12" t="s">
        <v>68</v>
      </c>
      <c r="M89" s="14">
        <v>9401452757</v>
      </c>
      <c r="N89" s="6"/>
      <c r="O89" s="6"/>
      <c r="P89" s="10">
        <v>43400</v>
      </c>
      <c r="Q89" s="6" t="s">
        <v>92</v>
      </c>
      <c r="R89" s="6">
        <v>66</v>
      </c>
      <c r="S89" s="6" t="s">
        <v>29</v>
      </c>
      <c r="T89" s="7"/>
    </row>
    <row r="90" spans="1:20" ht="15.75" customHeight="1">
      <c r="A90" s="5">
        <v>86</v>
      </c>
      <c r="B90" s="6" t="s">
        <v>22</v>
      </c>
      <c r="C90" s="15" t="s">
        <v>233</v>
      </c>
      <c r="D90" s="15" t="s">
        <v>70</v>
      </c>
      <c r="E90" s="16" t="s">
        <v>234</v>
      </c>
      <c r="F90" s="16" t="s">
        <v>71</v>
      </c>
      <c r="G90" s="17">
        <v>97</v>
      </c>
      <c r="H90" s="17">
        <v>95</v>
      </c>
      <c r="I90" s="18">
        <f t="shared" si="2"/>
        <v>192</v>
      </c>
      <c r="J90" s="16" t="s">
        <v>235</v>
      </c>
      <c r="K90" s="12" t="s">
        <v>222</v>
      </c>
      <c r="L90" s="12" t="s">
        <v>223</v>
      </c>
      <c r="M90" s="14">
        <v>8486083032</v>
      </c>
      <c r="N90" s="14" t="s">
        <v>232</v>
      </c>
      <c r="O90" s="14">
        <v>9678570177</v>
      </c>
      <c r="P90" s="10">
        <v>43402</v>
      </c>
      <c r="Q90" s="6" t="s">
        <v>28</v>
      </c>
      <c r="R90" s="6">
        <v>58</v>
      </c>
      <c r="S90" s="6" t="s">
        <v>29</v>
      </c>
      <c r="T90" s="7"/>
    </row>
    <row r="91" spans="1:20" ht="15.75" customHeight="1">
      <c r="A91" s="5">
        <v>87</v>
      </c>
      <c r="B91" s="6" t="s">
        <v>38</v>
      </c>
      <c r="C91" s="12" t="s">
        <v>244</v>
      </c>
      <c r="D91" s="12" t="s">
        <v>24</v>
      </c>
      <c r="E91" s="14">
        <v>4</v>
      </c>
      <c r="F91" s="14"/>
      <c r="G91" s="14">
        <v>20</v>
      </c>
      <c r="H91" s="14">
        <v>17</v>
      </c>
      <c r="I91" s="14">
        <f t="shared" si="2"/>
        <v>37</v>
      </c>
      <c r="J91" s="14">
        <v>8011939496</v>
      </c>
      <c r="K91" s="12" t="s">
        <v>237</v>
      </c>
      <c r="L91" s="12" t="s">
        <v>68</v>
      </c>
      <c r="M91" s="14">
        <v>9401452757</v>
      </c>
      <c r="N91" s="14" t="s">
        <v>245</v>
      </c>
      <c r="O91" s="14">
        <v>9854672459</v>
      </c>
      <c r="P91" s="10">
        <v>43402</v>
      </c>
      <c r="Q91" s="6" t="s">
        <v>28</v>
      </c>
      <c r="R91" s="6">
        <v>56</v>
      </c>
      <c r="S91" s="6" t="s">
        <v>29</v>
      </c>
      <c r="T91" s="7"/>
    </row>
    <row r="92" spans="1:20" ht="15.75" customHeight="1">
      <c r="A92" s="5">
        <v>88</v>
      </c>
      <c r="B92" s="6" t="s">
        <v>38</v>
      </c>
      <c r="C92" s="15" t="s">
        <v>246</v>
      </c>
      <c r="D92" s="15" t="s">
        <v>70</v>
      </c>
      <c r="E92" s="16" t="s">
        <v>247</v>
      </c>
      <c r="F92" s="16" t="s">
        <v>71</v>
      </c>
      <c r="G92" s="17">
        <v>44</v>
      </c>
      <c r="H92" s="17">
        <v>34</v>
      </c>
      <c r="I92" s="18">
        <f t="shared" si="2"/>
        <v>78</v>
      </c>
      <c r="J92" s="16" t="s">
        <v>248</v>
      </c>
      <c r="K92" s="12" t="s">
        <v>237</v>
      </c>
      <c r="L92" s="12" t="s">
        <v>68</v>
      </c>
      <c r="M92" s="14">
        <v>9401452757</v>
      </c>
      <c r="N92" s="14" t="s">
        <v>245</v>
      </c>
      <c r="O92" s="14">
        <v>9854672459</v>
      </c>
      <c r="P92" s="10">
        <v>43402</v>
      </c>
      <c r="Q92" s="6" t="s">
        <v>28</v>
      </c>
      <c r="R92" s="6">
        <v>56</v>
      </c>
      <c r="S92" s="6" t="s">
        <v>29</v>
      </c>
      <c r="T92" s="7"/>
    </row>
    <row r="93" spans="1:20" ht="15.75" customHeight="1">
      <c r="A93" s="5">
        <v>89</v>
      </c>
      <c r="B93" s="6" t="s">
        <v>22</v>
      </c>
      <c r="C93" s="19" t="s">
        <v>249</v>
      </c>
      <c r="D93" s="19" t="s">
        <v>24</v>
      </c>
      <c r="E93" s="20">
        <v>9</v>
      </c>
      <c r="F93" s="14"/>
      <c r="G93" s="14">
        <v>35</v>
      </c>
      <c r="H93" s="14">
        <v>24</v>
      </c>
      <c r="I93" s="14">
        <f t="shared" si="2"/>
        <v>59</v>
      </c>
      <c r="J93" s="14">
        <v>9401611019</v>
      </c>
      <c r="K93" s="12" t="s">
        <v>115</v>
      </c>
      <c r="L93" s="12" t="s">
        <v>116</v>
      </c>
      <c r="M93" s="14">
        <v>9401710895</v>
      </c>
      <c r="N93" s="14" t="s">
        <v>250</v>
      </c>
      <c r="O93" s="14">
        <v>8473873158</v>
      </c>
      <c r="P93" s="10">
        <v>43403</v>
      </c>
      <c r="Q93" s="6" t="s">
        <v>117</v>
      </c>
      <c r="R93" s="6">
        <v>52</v>
      </c>
      <c r="S93" s="6" t="s">
        <v>29</v>
      </c>
      <c r="T93" s="7"/>
    </row>
    <row r="94" spans="1:20" ht="15.75" customHeight="1">
      <c r="A94" s="5">
        <v>90</v>
      </c>
      <c r="B94" s="6" t="s">
        <v>22</v>
      </c>
      <c r="C94" s="15" t="s">
        <v>251</v>
      </c>
      <c r="D94" s="15" t="s">
        <v>70</v>
      </c>
      <c r="E94" s="16" t="s">
        <v>252</v>
      </c>
      <c r="F94" s="16" t="s">
        <v>71</v>
      </c>
      <c r="G94" s="17">
        <v>68</v>
      </c>
      <c r="H94" s="17">
        <v>60</v>
      </c>
      <c r="I94" s="18">
        <f t="shared" si="2"/>
        <v>128</v>
      </c>
      <c r="J94" s="16" t="s">
        <v>253</v>
      </c>
      <c r="K94" s="12" t="s">
        <v>115</v>
      </c>
      <c r="L94" s="12" t="s">
        <v>116</v>
      </c>
      <c r="M94" s="14">
        <v>9401710895</v>
      </c>
      <c r="N94" s="14" t="s">
        <v>250</v>
      </c>
      <c r="O94" s="14">
        <v>8473873158</v>
      </c>
      <c r="P94" s="10">
        <v>43403</v>
      </c>
      <c r="Q94" s="6" t="s">
        <v>117</v>
      </c>
      <c r="R94" s="6">
        <v>52</v>
      </c>
      <c r="S94" s="6" t="s">
        <v>29</v>
      </c>
      <c r="T94" s="7"/>
    </row>
    <row r="95" spans="1:20" ht="15.75" customHeight="1">
      <c r="A95" s="5">
        <v>91</v>
      </c>
      <c r="B95" s="6" t="s">
        <v>38</v>
      </c>
      <c r="C95" s="12" t="s">
        <v>254</v>
      </c>
      <c r="D95" s="12" t="s">
        <v>24</v>
      </c>
      <c r="E95" s="14">
        <v>5</v>
      </c>
      <c r="F95" s="14"/>
      <c r="G95" s="14">
        <v>16</v>
      </c>
      <c r="H95" s="14">
        <v>18</v>
      </c>
      <c r="I95" s="14">
        <f t="shared" si="2"/>
        <v>34</v>
      </c>
      <c r="J95" s="14">
        <v>9401885189</v>
      </c>
      <c r="K95" s="12" t="s">
        <v>237</v>
      </c>
      <c r="L95" s="12" t="s">
        <v>68</v>
      </c>
      <c r="M95" s="14">
        <v>9401452757</v>
      </c>
      <c r="N95" s="14" t="s">
        <v>255</v>
      </c>
      <c r="O95" s="14">
        <v>9864896580</v>
      </c>
      <c r="P95" s="10">
        <v>43404</v>
      </c>
      <c r="Q95" s="6" t="s">
        <v>51</v>
      </c>
      <c r="R95" s="6">
        <v>54</v>
      </c>
      <c r="S95" s="6" t="s">
        <v>29</v>
      </c>
      <c r="T95" s="7"/>
    </row>
    <row r="96" spans="1:20" ht="15.75" customHeight="1">
      <c r="A96" s="5">
        <v>92</v>
      </c>
      <c r="B96" s="6" t="s">
        <v>38</v>
      </c>
      <c r="C96" s="15" t="s">
        <v>256</v>
      </c>
      <c r="D96" s="15" t="s">
        <v>70</v>
      </c>
      <c r="E96" s="16" t="s">
        <v>257</v>
      </c>
      <c r="F96" s="16" t="s">
        <v>71</v>
      </c>
      <c r="G96" s="17">
        <v>45</v>
      </c>
      <c r="H96" s="17">
        <v>25</v>
      </c>
      <c r="I96" s="18">
        <f t="shared" si="2"/>
        <v>70</v>
      </c>
      <c r="J96" s="16" t="s">
        <v>258</v>
      </c>
      <c r="K96" s="12" t="s">
        <v>237</v>
      </c>
      <c r="L96" s="12" t="s">
        <v>68</v>
      </c>
      <c r="M96" s="14">
        <v>9401452757</v>
      </c>
      <c r="N96" s="14" t="s">
        <v>255</v>
      </c>
      <c r="O96" s="14">
        <v>9864896580</v>
      </c>
      <c r="P96" s="10">
        <v>43404</v>
      </c>
      <c r="Q96" s="6" t="s">
        <v>51</v>
      </c>
      <c r="R96" s="6">
        <v>54</v>
      </c>
      <c r="S96" s="6" t="s">
        <v>29</v>
      </c>
      <c r="T96" s="7"/>
    </row>
  </sheetData>
  <mergeCells count="20">
    <mergeCell ref="A1:S1"/>
    <mergeCell ref="A2:C2"/>
    <mergeCell ref="A3:A4"/>
    <mergeCell ref="B3:B4"/>
    <mergeCell ref="C3:C4"/>
    <mergeCell ref="D3:D4"/>
    <mergeCell ref="E3:E4"/>
    <mergeCell ref="F3:F4"/>
    <mergeCell ref="G3:I3"/>
    <mergeCell ref="J3:J4"/>
    <mergeCell ref="Q3:Q4"/>
    <mergeCell ref="R3:R4"/>
    <mergeCell ref="S3:S4"/>
    <mergeCell ref="T3:T4"/>
    <mergeCell ref="K3:K4"/>
    <mergeCell ref="L3:L4"/>
    <mergeCell ref="M3:M4"/>
    <mergeCell ref="N3:N4"/>
    <mergeCell ref="O3:O4"/>
    <mergeCell ref="P3:P4"/>
  </mergeCells>
  <dataValidations count="2">
    <dataValidation type="list" allowBlank="1" showInputMessage="1" showErrorMessage="1" sqref="B5:B96">
      <formula1>"Team 1, Team 2"</formula1>
    </dataValidation>
    <dataValidation type="list" allowBlank="1" showInputMessage="1" showErrorMessage="1" error="Please select type of institution from drop down list." sqref="D5:D96">
      <formula1>"Anganwadi,School"</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FF0000"/>
  </sheetPr>
  <dimension ref="A1:T167"/>
  <sheetViews>
    <sheetView workbookViewId="0">
      <selection activeCell="D15" sqref="D15"/>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33" customWidth="1"/>
    <col min="6" max="6" width="17" style="34" customWidth="1"/>
    <col min="7" max="7" width="6.140625" style="33" customWidth="1"/>
    <col min="8" max="8" width="6.28515625" style="33" bestFit="1" customWidth="1"/>
    <col min="9" max="9" width="6" style="34" bestFit="1" customWidth="1"/>
    <col min="10" max="10" width="16.7109375" style="34" customWidth="1"/>
    <col min="11" max="13" width="19.5703125" style="34" customWidth="1"/>
    <col min="14" max="14" width="19.140625" style="34" customWidth="1"/>
    <col min="15" max="15" width="14.85546875" style="34" bestFit="1" customWidth="1"/>
    <col min="16" max="16" width="15.28515625" style="34" customWidth="1"/>
    <col min="17" max="17" width="11.5703125" style="34" bestFit="1" customWidth="1"/>
    <col min="18" max="18" width="17.5703125" style="34" customWidth="1"/>
    <col min="19" max="19" width="19.5703125" style="34" customWidth="1"/>
    <col min="20" max="20" width="9.140625" style="1"/>
  </cols>
  <sheetData>
    <row r="1" spans="1:20" ht="57" customHeight="1">
      <c r="A1" s="101" t="s">
        <v>259</v>
      </c>
      <c r="B1" s="101"/>
      <c r="C1" s="101"/>
      <c r="D1" s="102"/>
      <c r="E1" s="102"/>
      <c r="F1" s="102"/>
      <c r="G1" s="102"/>
      <c r="H1" s="102"/>
      <c r="I1" s="102"/>
      <c r="J1" s="102"/>
      <c r="K1" s="102"/>
      <c r="L1" s="102"/>
      <c r="M1" s="102"/>
      <c r="N1" s="102"/>
      <c r="O1" s="102"/>
      <c r="P1" s="102"/>
      <c r="Q1" s="102"/>
      <c r="R1" s="102"/>
      <c r="S1" s="102"/>
    </row>
    <row r="2" spans="1:20">
      <c r="A2" s="103" t="s">
        <v>0</v>
      </c>
      <c r="B2" s="104"/>
      <c r="C2" s="104"/>
      <c r="D2" s="2">
        <v>43405</v>
      </c>
      <c r="E2" s="3"/>
      <c r="F2" s="3"/>
      <c r="G2" s="3"/>
      <c r="H2" s="3"/>
      <c r="I2" s="3"/>
      <c r="J2" s="3"/>
      <c r="K2" s="3"/>
      <c r="L2" s="3"/>
      <c r="M2" s="3"/>
      <c r="N2" s="3"/>
      <c r="O2" s="3"/>
      <c r="P2" s="3"/>
      <c r="Q2" s="3"/>
      <c r="R2" s="3"/>
      <c r="S2" s="3"/>
    </row>
    <row r="3" spans="1:20" ht="15">
      <c r="A3" s="98" t="s">
        <v>1</v>
      </c>
      <c r="B3" s="99" t="s">
        <v>2</v>
      </c>
      <c r="C3" s="97" t="s">
        <v>3</v>
      </c>
      <c r="D3" s="97" t="s">
        <v>4</v>
      </c>
      <c r="E3" s="97" t="s">
        <v>5</v>
      </c>
      <c r="F3" s="106" t="s">
        <v>6</v>
      </c>
      <c r="G3" s="97" t="s">
        <v>7</v>
      </c>
      <c r="H3" s="97"/>
      <c r="I3" s="97"/>
      <c r="J3" s="97" t="s">
        <v>8</v>
      </c>
      <c r="K3" s="99" t="s">
        <v>9</v>
      </c>
      <c r="L3" s="99" t="s">
        <v>10</v>
      </c>
      <c r="M3" s="99" t="s">
        <v>11</v>
      </c>
      <c r="N3" s="99" t="s">
        <v>12</v>
      </c>
      <c r="O3" s="99" t="s">
        <v>13</v>
      </c>
      <c r="P3" s="98" t="s">
        <v>14</v>
      </c>
      <c r="Q3" s="97" t="s">
        <v>15</v>
      </c>
      <c r="R3" s="97" t="s">
        <v>16</v>
      </c>
      <c r="S3" s="97" t="s">
        <v>17</v>
      </c>
      <c r="T3" s="97" t="s">
        <v>18</v>
      </c>
    </row>
    <row r="4" spans="1:20" ht="15">
      <c r="A4" s="98"/>
      <c r="B4" s="105"/>
      <c r="C4" s="97"/>
      <c r="D4" s="97"/>
      <c r="E4" s="97"/>
      <c r="F4" s="106"/>
      <c r="G4" s="4" t="s">
        <v>19</v>
      </c>
      <c r="H4" s="4" t="s">
        <v>20</v>
      </c>
      <c r="I4" s="4" t="s">
        <v>21</v>
      </c>
      <c r="J4" s="97"/>
      <c r="K4" s="100"/>
      <c r="L4" s="100"/>
      <c r="M4" s="100"/>
      <c r="N4" s="100"/>
      <c r="O4" s="100"/>
      <c r="P4" s="98"/>
      <c r="Q4" s="98"/>
      <c r="R4" s="97"/>
      <c r="S4" s="97"/>
      <c r="T4" s="97"/>
    </row>
    <row r="5" spans="1:20">
      <c r="A5" s="5">
        <v>1</v>
      </c>
      <c r="B5" s="6" t="s">
        <v>22</v>
      </c>
      <c r="C5" s="7" t="s">
        <v>260</v>
      </c>
      <c r="D5" s="7" t="s">
        <v>24</v>
      </c>
      <c r="E5" s="8">
        <v>1</v>
      </c>
      <c r="F5" s="6"/>
      <c r="G5" s="8">
        <v>38</v>
      </c>
      <c r="H5" s="8">
        <v>43</v>
      </c>
      <c r="I5" s="9">
        <f>+G5+H5</f>
        <v>81</v>
      </c>
      <c r="J5" s="6">
        <v>9957405349</v>
      </c>
      <c r="K5" s="6" t="s">
        <v>105</v>
      </c>
      <c r="L5" s="6" t="s">
        <v>106</v>
      </c>
      <c r="M5" s="6">
        <v>9678150214</v>
      </c>
      <c r="N5" s="6" t="s">
        <v>107</v>
      </c>
      <c r="O5" s="6">
        <v>9957784269</v>
      </c>
      <c r="P5" s="10">
        <v>43405</v>
      </c>
      <c r="Q5" s="6" t="s">
        <v>65</v>
      </c>
      <c r="R5" s="6">
        <v>70</v>
      </c>
      <c r="S5" s="6" t="s">
        <v>29</v>
      </c>
      <c r="T5" s="7"/>
    </row>
    <row r="6" spans="1:20">
      <c r="A6" s="5">
        <v>2</v>
      </c>
      <c r="B6" s="6" t="s">
        <v>22</v>
      </c>
      <c r="C6" s="7" t="s">
        <v>261</v>
      </c>
      <c r="D6" s="7" t="s">
        <v>24</v>
      </c>
      <c r="E6" s="8">
        <v>2</v>
      </c>
      <c r="F6" s="6"/>
      <c r="G6" s="8">
        <v>38</v>
      </c>
      <c r="H6" s="8">
        <v>44</v>
      </c>
      <c r="I6" s="9">
        <f>+G6+H6</f>
        <v>82</v>
      </c>
      <c r="J6" s="6">
        <v>9954957337</v>
      </c>
      <c r="K6" s="6" t="s">
        <v>105</v>
      </c>
      <c r="L6" s="6" t="s">
        <v>106</v>
      </c>
      <c r="M6" s="6">
        <v>9678150214</v>
      </c>
      <c r="N6" s="6" t="s">
        <v>107</v>
      </c>
      <c r="O6" s="6">
        <v>9957784269</v>
      </c>
      <c r="P6" s="10">
        <v>43405</v>
      </c>
      <c r="Q6" s="6" t="s">
        <v>65</v>
      </c>
      <c r="R6" s="6">
        <v>70</v>
      </c>
      <c r="S6" s="6" t="s">
        <v>29</v>
      </c>
      <c r="T6" s="7"/>
    </row>
    <row r="7" spans="1:20" ht="33">
      <c r="A7" s="5">
        <v>3</v>
      </c>
      <c r="B7" s="6" t="s">
        <v>38</v>
      </c>
      <c r="C7" s="7" t="s">
        <v>262</v>
      </c>
      <c r="D7" s="7" t="s">
        <v>70</v>
      </c>
      <c r="E7" s="8">
        <v>18140225401</v>
      </c>
      <c r="F7" s="6" t="s">
        <v>71</v>
      </c>
      <c r="G7" s="8">
        <v>40</v>
      </c>
      <c r="H7" s="8">
        <v>39</v>
      </c>
      <c r="I7" s="9">
        <f t="shared" ref="I7:I70" si="0">+G7+H7</f>
        <v>79</v>
      </c>
      <c r="J7" s="6">
        <v>8822711364</v>
      </c>
      <c r="K7" s="6" t="s">
        <v>105</v>
      </c>
      <c r="L7" s="6" t="s">
        <v>106</v>
      </c>
      <c r="M7" s="6">
        <v>9678150214</v>
      </c>
      <c r="N7" s="6"/>
      <c r="O7" s="6"/>
      <c r="P7" s="10">
        <v>43405</v>
      </c>
      <c r="Q7" s="6" t="s">
        <v>65</v>
      </c>
      <c r="R7" s="6">
        <v>71</v>
      </c>
      <c r="S7" s="6" t="s">
        <v>29</v>
      </c>
      <c r="T7" s="7"/>
    </row>
    <row r="8" spans="1:20">
      <c r="A8" s="5">
        <v>4</v>
      </c>
      <c r="B8" s="6" t="s">
        <v>38</v>
      </c>
      <c r="C8" s="7" t="s">
        <v>263</v>
      </c>
      <c r="D8" s="7" t="s">
        <v>24</v>
      </c>
      <c r="E8" s="8">
        <v>17</v>
      </c>
      <c r="F8" s="6"/>
      <c r="G8" s="8">
        <v>22</v>
      </c>
      <c r="H8" s="8">
        <v>28</v>
      </c>
      <c r="I8" s="9">
        <f t="shared" si="0"/>
        <v>50</v>
      </c>
      <c r="J8" s="9">
        <v>8486647713</v>
      </c>
      <c r="K8" s="6" t="s">
        <v>105</v>
      </c>
      <c r="L8" s="6" t="s">
        <v>106</v>
      </c>
      <c r="M8" s="6">
        <v>9678150214</v>
      </c>
      <c r="N8" s="6" t="s">
        <v>264</v>
      </c>
      <c r="O8" s="6">
        <v>9613429564</v>
      </c>
      <c r="P8" s="10">
        <v>43405</v>
      </c>
      <c r="Q8" s="6" t="s">
        <v>65</v>
      </c>
      <c r="R8" s="6">
        <v>71</v>
      </c>
      <c r="S8" s="6" t="s">
        <v>29</v>
      </c>
      <c r="T8" s="7"/>
    </row>
    <row r="9" spans="1:20">
      <c r="A9" s="5">
        <v>5</v>
      </c>
      <c r="B9" s="6" t="s">
        <v>22</v>
      </c>
      <c r="C9" s="7" t="s">
        <v>265</v>
      </c>
      <c r="D9" s="7" t="s">
        <v>70</v>
      </c>
      <c r="E9" s="8">
        <v>18140225404</v>
      </c>
      <c r="F9" s="6" t="s">
        <v>71</v>
      </c>
      <c r="G9" s="8">
        <v>60</v>
      </c>
      <c r="H9" s="8">
        <v>51</v>
      </c>
      <c r="I9" s="9">
        <f t="shared" si="0"/>
        <v>111</v>
      </c>
      <c r="J9" s="6">
        <v>7399872024</v>
      </c>
      <c r="K9" s="6" t="s">
        <v>105</v>
      </c>
      <c r="L9" s="6" t="s">
        <v>106</v>
      </c>
      <c r="M9" s="6">
        <v>9678150214</v>
      </c>
      <c r="N9" s="6"/>
      <c r="O9" s="6"/>
      <c r="P9" s="10">
        <v>43406</v>
      </c>
      <c r="Q9" s="6" t="s">
        <v>77</v>
      </c>
      <c r="R9" s="6">
        <v>72</v>
      </c>
      <c r="S9" s="6" t="s">
        <v>29</v>
      </c>
      <c r="T9" s="7"/>
    </row>
    <row r="10" spans="1:20" ht="33">
      <c r="A10" s="5">
        <v>6</v>
      </c>
      <c r="B10" s="6" t="s">
        <v>22</v>
      </c>
      <c r="C10" s="7" t="s">
        <v>266</v>
      </c>
      <c r="D10" s="7" t="s">
        <v>70</v>
      </c>
      <c r="E10" s="8">
        <v>18140228005</v>
      </c>
      <c r="F10" s="6" t="s">
        <v>71</v>
      </c>
      <c r="G10" s="8">
        <v>12</v>
      </c>
      <c r="H10" s="8">
        <v>23</v>
      </c>
      <c r="I10" s="9">
        <f t="shared" si="0"/>
        <v>35</v>
      </c>
      <c r="J10" s="6">
        <v>8822711323</v>
      </c>
      <c r="K10" s="6" t="s">
        <v>105</v>
      </c>
      <c r="L10" s="6" t="s">
        <v>106</v>
      </c>
      <c r="M10" s="6">
        <v>9678150214</v>
      </c>
      <c r="N10" s="6"/>
      <c r="O10" s="6"/>
      <c r="P10" s="10">
        <v>43406</v>
      </c>
      <c r="Q10" s="6" t="s">
        <v>77</v>
      </c>
      <c r="R10" s="6">
        <v>74</v>
      </c>
      <c r="S10" s="6" t="s">
        <v>29</v>
      </c>
      <c r="T10" s="7"/>
    </row>
    <row r="11" spans="1:20" ht="33">
      <c r="A11" s="5">
        <v>7</v>
      </c>
      <c r="B11" s="6" t="s">
        <v>38</v>
      </c>
      <c r="C11" s="7" t="s">
        <v>267</v>
      </c>
      <c r="D11" s="7" t="s">
        <v>70</v>
      </c>
      <c r="E11" s="8">
        <v>18140207502</v>
      </c>
      <c r="F11" s="6" t="s">
        <v>71</v>
      </c>
      <c r="G11" s="8">
        <v>35</v>
      </c>
      <c r="H11" s="8">
        <v>40</v>
      </c>
      <c r="I11" s="9">
        <f t="shared" si="0"/>
        <v>75</v>
      </c>
      <c r="J11" s="6">
        <v>9435702621</v>
      </c>
      <c r="K11" s="6" t="s">
        <v>105</v>
      </c>
      <c r="L11" s="6" t="s">
        <v>106</v>
      </c>
      <c r="M11" s="6">
        <v>9678150214</v>
      </c>
      <c r="N11" s="6"/>
      <c r="O11" s="6"/>
      <c r="P11" s="10">
        <v>43406</v>
      </c>
      <c r="Q11" s="6" t="s">
        <v>77</v>
      </c>
      <c r="R11" s="6">
        <v>75</v>
      </c>
      <c r="S11" s="6" t="s">
        <v>29</v>
      </c>
      <c r="T11" s="7"/>
    </row>
    <row r="12" spans="1:20">
      <c r="A12" s="5">
        <v>8</v>
      </c>
      <c r="B12" s="6" t="s">
        <v>38</v>
      </c>
      <c r="C12" s="7" t="s">
        <v>268</v>
      </c>
      <c r="D12" s="7" t="s">
        <v>24</v>
      </c>
      <c r="E12" s="8">
        <v>10</v>
      </c>
      <c r="F12" s="6"/>
      <c r="G12" s="8">
        <v>57</v>
      </c>
      <c r="H12" s="8">
        <v>56</v>
      </c>
      <c r="I12" s="9">
        <f t="shared" si="0"/>
        <v>113</v>
      </c>
      <c r="J12" s="6">
        <v>9577511360</v>
      </c>
      <c r="K12" s="6" t="s">
        <v>105</v>
      </c>
      <c r="L12" s="6" t="s">
        <v>106</v>
      </c>
      <c r="M12" s="6">
        <v>9678150214</v>
      </c>
      <c r="N12" s="6" t="s">
        <v>269</v>
      </c>
      <c r="O12" s="6">
        <v>9957784269</v>
      </c>
      <c r="P12" s="10">
        <v>43406</v>
      </c>
      <c r="Q12" s="6" t="s">
        <v>77</v>
      </c>
      <c r="R12" s="6">
        <v>72</v>
      </c>
      <c r="S12" s="6" t="s">
        <v>29</v>
      </c>
      <c r="T12" s="7"/>
    </row>
    <row r="13" spans="1:20">
      <c r="A13" s="5">
        <v>9</v>
      </c>
      <c r="B13" s="6" t="s">
        <v>38</v>
      </c>
      <c r="C13" s="7" t="s">
        <v>270</v>
      </c>
      <c r="D13" s="7" t="s">
        <v>24</v>
      </c>
      <c r="E13" s="8">
        <v>10</v>
      </c>
      <c r="F13" s="6"/>
      <c r="G13" s="8">
        <v>16</v>
      </c>
      <c r="H13" s="8">
        <v>20</v>
      </c>
      <c r="I13" s="9">
        <f t="shared" si="0"/>
        <v>36</v>
      </c>
      <c r="J13" s="6">
        <v>9859325404</v>
      </c>
      <c r="K13" s="6" t="s">
        <v>271</v>
      </c>
      <c r="L13" s="6" t="s">
        <v>272</v>
      </c>
      <c r="M13" s="6">
        <v>9854653500</v>
      </c>
      <c r="N13" s="6" t="s">
        <v>273</v>
      </c>
      <c r="O13" s="6">
        <v>8011683032</v>
      </c>
      <c r="P13" s="10">
        <v>43406</v>
      </c>
      <c r="Q13" s="6" t="s">
        <v>77</v>
      </c>
      <c r="R13" s="6">
        <v>86</v>
      </c>
      <c r="S13" s="6" t="s">
        <v>29</v>
      </c>
      <c r="T13" s="7"/>
    </row>
    <row r="14" spans="1:20">
      <c r="A14" s="5">
        <v>10</v>
      </c>
      <c r="B14" s="6" t="s">
        <v>22</v>
      </c>
      <c r="C14" s="7" t="s">
        <v>274</v>
      </c>
      <c r="D14" s="7" t="s">
        <v>70</v>
      </c>
      <c r="E14" s="8">
        <v>18140217801</v>
      </c>
      <c r="F14" s="6" t="s">
        <v>71</v>
      </c>
      <c r="G14" s="8">
        <v>40</v>
      </c>
      <c r="H14" s="8">
        <v>35</v>
      </c>
      <c r="I14" s="9">
        <f t="shared" si="0"/>
        <v>75</v>
      </c>
      <c r="J14" s="6">
        <v>8399092509</v>
      </c>
      <c r="K14" s="6" t="s">
        <v>271</v>
      </c>
      <c r="L14" s="6" t="s">
        <v>272</v>
      </c>
      <c r="M14" s="6">
        <v>9854653500</v>
      </c>
      <c r="N14" s="6" t="s">
        <v>273</v>
      </c>
      <c r="O14" s="6">
        <v>8011683032</v>
      </c>
      <c r="P14" s="10">
        <v>43407</v>
      </c>
      <c r="Q14" s="6" t="s">
        <v>92</v>
      </c>
      <c r="R14" s="6">
        <v>86</v>
      </c>
      <c r="S14" s="6" t="s">
        <v>29</v>
      </c>
      <c r="T14" s="7"/>
    </row>
    <row r="15" spans="1:20">
      <c r="A15" s="5">
        <v>11</v>
      </c>
      <c r="B15" s="6" t="s">
        <v>22</v>
      </c>
      <c r="C15" s="7" t="s">
        <v>275</v>
      </c>
      <c r="D15" s="7" t="s">
        <v>24</v>
      </c>
      <c r="E15" s="8">
        <v>17</v>
      </c>
      <c r="F15" s="6"/>
      <c r="G15" s="8">
        <v>27</v>
      </c>
      <c r="H15" s="8">
        <v>29</v>
      </c>
      <c r="I15" s="9">
        <f t="shared" si="0"/>
        <v>56</v>
      </c>
      <c r="J15" s="6">
        <v>8724098182</v>
      </c>
      <c r="K15" s="6" t="s">
        <v>271</v>
      </c>
      <c r="L15" s="6" t="s">
        <v>272</v>
      </c>
      <c r="M15" s="6">
        <v>9854653500</v>
      </c>
      <c r="N15" s="6" t="s">
        <v>276</v>
      </c>
      <c r="O15" s="6"/>
      <c r="P15" s="10">
        <v>43407</v>
      </c>
      <c r="Q15" s="6" t="s">
        <v>92</v>
      </c>
      <c r="R15" s="6">
        <v>90</v>
      </c>
      <c r="S15" s="6" t="s">
        <v>29</v>
      </c>
      <c r="T15" s="7"/>
    </row>
    <row r="16" spans="1:20" ht="33">
      <c r="A16" s="5">
        <v>12</v>
      </c>
      <c r="B16" s="6" t="s">
        <v>38</v>
      </c>
      <c r="C16" s="7" t="s">
        <v>277</v>
      </c>
      <c r="D16" s="7" t="s">
        <v>24</v>
      </c>
      <c r="E16" s="8">
        <v>23</v>
      </c>
      <c r="F16" s="6"/>
      <c r="G16" s="8">
        <v>30</v>
      </c>
      <c r="H16" s="8">
        <v>33</v>
      </c>
      <c r="I16" s="9">
        <f t="shared" si="0"/>
        <v>63</v>
      </c>
      <c r="J16" s="6">
        <v>9577511541</v>
      </c>
      <c r="K16" s="14" t="s">
        <v>278</v>
      </c>
      <c r="L16" s="14" t="s">
        <v>279</v>
      </c>
      <c r="M16" s="14">
        <v>9603021619</v>
      </c>
      <c r="N16" s="6" t="s">
        <v>280</v>
      </c>
      <c r="O16" s="6">
        <v>9526831053</v>
      </c>
      <c r="P16" s="10">
        <v>43407</v>
      </c>
      <c r="Q16" s="6" t="s">
        <v>92</v>
      </c>
      <c r="R16" s="6">
        <v>91</v>
      </c>
      <c r="S16" s="6" t="s">
        <v>29</v>
      </c>
      <c r="T16" s="7"/>
    </row>
    <row r="17" spans="1:20">
      <c r="A17" s="5">
        <v>13</v>
      </c>
      <c r="B17" s="6" t="s">
        <v>38</v>
      </c>
      <c r="C17" s="7" t="s">
        <v>281</v>
      </c>
      <c r="D17" s="7" t="s">
        <v>24</v>
      </c>
      <c r="E17" s="8">
        <v>14</v>
      </c>
      <c r="F17" s="6"/>
      <c r="G17" s="8">
        <v>16</v>
      </c>
      <c r="H17" s="8">
        <v>17</v>
      </c>
      <c r="I17" s="9">
        <f t="shared" si="0"/>
        <v>33</v>
      </c>
      <c r="J17" s="6">
        <v>9854168473</v>
      </c>
      <c r="K17" s="14" t="s">
        <v>278</v>
      </c>
      <c r="L17" s="14" t="s">
        <v>279</v>
      </c>
      <c r="M17" s="14">
        <v>9603021619</v>
      </c>
      <c r="N17" s="6" t="s">
        <v>282</v>
      </c>
      <c r="O17" s="6">
        <v>9706783948</v>
      </c>
      <c r="P17" s="10">
        <v>43407</v>
      </c>
      <c r="Q17" s="6" t="s">
        <v>92</v>
      </c>
      <c r="R17" s="6">
        <v>91</v>
      </c>
      <c r="S17" s="6" t="s">
        <v>29</v>
      </c>
      <c r="T17" s="7"/>
    </row>
    <row r="18" spans="1:20" ht="33">
      <c r="A18" s="5">
        <v>14</v>
      </c>
      <c r="B18" s="6" t="s">
        <v>22</v>
      </c>
      <c r="C18" s="7" t="s">
        <v>283</v>
      </c>
      <c r="D18" s="7" t="s">
        <v>24</v>
      </c>
      <c r="E18" s="8">
        <v>9</v>
      </c>
      <c r="F18" s="6"/>
      <c r="G18" s="8">
        <v>20</v>
      </c>
      <c r="H18" s="8">
        <v>22</v>
      </c>
      <c r="I18" s="9">
        <f t="shared" si="0"/>
        <v>42</v>
      </c>
      <c r="J18" s="6">
        <v>8399092940</v>
      </c>
      <c r="K18" s="14" t="s">
        <v>278</v>
      </c>
      <c r="L18" s="14" t="s">
        <v>279</v>
      </c>
      <c r="M18" s="14">
        <v>9603021619</v>
      </c>
      <c r="N18" s="6" t="s">
        <v>284</v>
      </c>
      <c r="O18" s="6"/>
      <c r="P18" s="10">
        <v>43409</v>
      </c>
      <c r="Q18" s="6" t="s">
        <v>28</v>
      </c>
      <c r="R18" s="6">
        <v>90</v>
      </c>
      <c r="S18" s="6" t="s">
        <v>29</v>
      </c>
      <c r="T18" s="7"/>
    </row>
    <row r="19" spans="1:20" ht="33">
      <c r="A19" s="5">
        <v>15</v>
      </c>
      <c r="B19" s="6" t="s">
        <v>22</v>
      </c>
      <c r="C19" s="7" t="s">
        <v>285</v>
      </c>
      <c r="D19" s="7" t="s">
        <v>24</v>
      </c>
      <c r="E19" s="8">
        <v>35</v>
      </c>
      <c r="F19" s="6"/>
      <c r="G19" s="8">
        <v>12</v>
      </c>
      <c r="H19" s="8">
        <v>18</v>
      </c>
      <c r="I19" s="9">
        <f t="shared" si="0"/>
        <v>30</v>
      </c>
      <c r="J19" s="6">
        <v>9859589727</v>
      </c>
      <c r="K19" s="14" t="s">
        <v>278</v>
      </c>
      <c r="L19" s="14" t="s">
        <v>279</v>
      </c>
      <c r="M19" s="14">
        <v>9603021619</v>
      </c>
      <c r="N19" s="6" t="s">
        <v>286</v>
      </c>
      <c r="O19" s="6">
        <v>9859893470</v>
      </c>
      <c r="P19" s="10">
        <v>43409</v>
      </c>
      <c r="Q19" s="6" t="s">
        <v>28</v>
      </c>
      <c r="R19" s="6">
        <v>90</v>
      </c>
      <c r="S19" s="6" t="s">
        <v>29</v>
      </c>
      <c r="T19" s="7"/>
    </row>
    <row r="20" spans="1:20" ht="33">
      <c r="A20" s="5">
        <v>16</v>
      </c>
      <c r="B20" s="6" t="s">
        <v>38</v>
      </c>
      <c r="C20" s="7" t="s">
        <v>287</v>
      </c>
      <c r="D20" s="7" t="s">
        <v>24</v>
      </c>
      <c r="E20" s="8">
        <v>3</v>
      </c>
      <c r="F20" s="6"/>
      <c r="G20" s="8">
        <v>20</v>
      </c>
      <c r="H20" s="8">
        <v>19</v>
      </c>
      <c r="I20" s="9">
        <f t="shared" si="0"/>
        <v>39</v>
      </c>
      <c r="J20" s="6">
        <v>9854884949</v>
      </c>
      <c r="K20" s="14" t="s">
        <v>278</v>
      </c>
      <c r="L20" s="14" t="s">
        <v>279</v>
      </c>
      <c r="M20" s="14">
        <v>9603021619</v>
      </c>
      <c r="N20" s="6" t="s">
        <v>280</v>
      </c>
      <c r="O20" s="6">
        <v>9526831053</v>
      </c>
      <c r="P20" s="10">
        <v>43409</v>
      </c>
      <c r="Q20" s="6" t="s">
        <v>28</v>
      </c>
      <c r="R20" s="6">
        <v>90</v>
      </c>
      <c r="S20" s="6" t="s">
        <v>29</v>
      </c>
      <c r="T20" s="7"/>
    </row>
    <row r="21" spans="1:20">
      <c r="A21" s="5">
        <v>17</v>
      </c>
      <c r="B21" s="6" t="s">
        <v>38</v>
      </c>
      <c r="C21" s="7" t="s">
        <v>288</v>
      </c>
      <c r="D21" s="7" t="s">
        <v>24</v>
      </c>
      <c r="E21" s="8">
        <v>12</v>
      </c>
      <c r="F21" s="6"/>
      <c r="G21" s="8">
        <v>14</v>
      </c>
      <c r="H21" s="8">
        <v>22</v>
      </c>
      <c r="I21" s="9">
        <f t="shared" si="0"/>
        <v>36</v>
      </c>
      <c r="J21" s="6">
        <v>9613043969</v>
      </c>
      <c r="K21" s="14" t="s">
        <v>278</v>
      </c>
      <c r="L21" s="14" t="s">
        <v>279</v>
      </c>
      <c r="M21" s="14">
        <v>9603021619</v>
      </c>
      <c r="N21" s="6" t="s">
        <v>289</v>
      </c>
      <c r="O21" s="6">
        <v>9613230522</v>
      </c>
      <c r="P21" s="10">
        <v>43409</v>
      </c>
      <c r="Q21" s="6" t="s">
        <v>28</v>
      </c>
      <c r="R21" s="6">
        <v>90</v>
      </c>
      <c r="S21" s="6" t="s">
        <v>29</v>
      </c>
      <c r="T21" s="7"/>
    </row>
    <row r="22" spans="1:20">
      <c r="A22" s="5">
        <v>18</v>
      </c>
      <c r="B22" s="6" t="s">
        <v>22</v>
      </c>
      <c r="C22" s="7" t="s">
        <v>290</v>
      </c>
      <c r="D22" s="7" t="s">
        <v>70</v>
      </c>
      <c r="E22" s="8">
        <v>18140218002</v>
      </c>
      <c r="F22" s="6" t="s">
        <v>71</v>
      </c>
      <c r="G22" s="8">
        <v>51</v>
      </c>
      <c r="H22" s="8">
        <v>44</v>
      </c>
      <c r="I22" s="9">
        <f t="shared" si="0"/>
        <v>95</v>
      </c>
      <c r="J22" s="6">
        <v>9854566129</v>
      </c>
      <c r="K22" s="14" t="s">
        <v>291</v>
      </c>
      <c r="L22" s="14" t="s">
        <v>292</v>
      </c>
      <c r="M22" s="14">
        <v>8402059091</v>
      </c>
      <c r="N22" s="6"/>
      <c r="O22" s="6"/>
      <c r="P22" s="10">
        <v>43411</v>
      </c>
      <c r="Q22" s="6" t="s">
        <v>51</v>
      </c>
      <c r="R22" s="6">
        <v>90</v>
      </c>
      <c r="S22" s="6" t="s">
        <v>29</v>
      </c>
      <c r="T22" s="7"/>
    </row>
    <row r="23" spans="1:20">
      <c r="A23" s="5">
        <v>19</v>
      </c>
      <c r="B23" s="6" t="s">
        <v>38</v>
      </c>
      <c r="C23" s="7" t="s">
        <v>293</v>
      </c>
      <c r="D23" s="7" t="s">
        <v>70</v>
      </c>
      <c r="E23" s="8">
        <v>18140208304</v>
      </c>
      <c r="F23" s="6" t="s">
        <v>71</v>
      </c>
      <c r="G23" s="8">
        <v>19</v>
      </c>
      <c r="H23" s="8">
        <v>20</v>
      </c>
      <c r="I23" s="9">
        <f t="shared" si="0"/>
        <v>39</v>
      </c>
      <c r="J23" s="6"/>
      <c r="K23" s="14" t="s">
        <v>291</v>
      </c>
      <c r="L23" s="14" t="s">
        <v>292</v>
      </c>
      <c r="M23" s="14">
        <v>8402059091</v>
      </c>
      <c r="N23" s="6"/>
      <c r="O23" s="6"/>
      <c r="P23" s="10">
        <v>43411</v>
      </c>
      <c r="Q23" s="6" t="s">
        <v>51</v>
      </c>
      <c r="R23" s="6">
        <v>90</v>
      </c>
      <c r="S23" s="6" t="s">
        <v>29</v>
      </c>
      <c r="T23" s="7"/>
    </row>
    <row r="24" spans="1:20" ht="33">
      <c r="A24" s="5">
        <v>20</v>
      </c>
      <c r="B24" s="6" t="s">
        <v>38</v>
      </c>
      <c r="C24" s="7" t="s">
        <v>294</v>
      </c>
      <c r="D24" s="7" t="s">
        <v>70</v>
      </c>
      <c r="E24" s="8">
        <v>18140244501</v>
      </c>
      <c r="F24" s="6" t="s">
        <v>71</v>
      </c>
      <c r="G24" s="8">
        <v>22</v>
      </c>
      <c r="H24" s="8">
        <v>28</v>
      </c>
      <c r="I24" s="9">
        <f t="shared" si="0"/>
        <v>50</v>
      </c>
      <c r="J24" s="6">
        <v>9854685206</v>
      </c>
      <c r="K24" s="14" t="s">
        <v>291</v>
      </c>
      <c r="L24" s="14" t="s">
        <v>292</v>
      </c>
      <c r="M24" s="14">
        <v>8402059091</v>
      </c>
      <c r="N24" s="6"/>
      <c r="O24" s="6"/>
      <c r="P24" s="10">
        <v>43411</v>
      </c>
      <c r="Q24" s="6" t="s">
        <v>51</v>
      </c>
      <c r="R24" s="6">
        <v>90</v>
      </c>
      <c r="S24" s="6" t="s">
        <v>29</v>
      </c>
      <c r="T24" s="7"/>
    </row>
    <row r="25" spans="1:20">
      <c r="A25" s="5">
        <v>21</v>
      </c>
      <c r="B25" s="6" t="s">
        <v>38</v>
      </c>
      <c r="C25" s="7" t="s">
        <v>295</v>
      </c>
      <c r="D25" s="7" t="s">
        <v>24</v>
      </c>
      <c r="E25" s="8">
        <v>6</v>
      </c>
      <c r="F25" s="6"/>
      <c r="G25" s="8">
        <v>22</v>
      </c>
      <c r="H25" s="8">
        <v>27</v>
      </c>
      <c r="I25" s="9">
        <f t="shared" si="0"/>
        <v>49</v>
      </c>
      <c r="J25" s="6">
        <v>9859807369</v>
      </c>
      <c r="K25" s="14" t="s">
        <v>278</v>
      </c>
      <c r="L25" s="14" t="s">
        <v>279</v>
      </c>
      <c r="M25" s="14">
        <v>9603021619</v>
      </c>
      <c r="N25" s="6" t="s">
        <v>296</v>
      </c>
      <c r="O25" s="6">
        <v>9854659104</v>
      </c>
      <c r="P25" s="10">
        <v>43411</v>
      </c>
      <c r="Q25" s="6" t="s">
        <v>51</v>
      </c>
      <c r="R25" s="6">
        <v>90</v>
      </c>
      <c r="S25" s="6" t="s">
        <v>29</v>
      </c>
      <c r="T25" s="7"/>
    </row>
    <row r="26" spans="1:20">
      <c r="A26" s="5">
        <v>22</v>
      </c>
      <c r="B26" s="6" t="s">
        <v>22</v>
      </c>
      <c r="C26" s="7" t="s">
        <v>297</v>
      </c>
      <c r="D26" s="7" t="s">
        <v>24</v>
      </c>
      <c r="E26" s="8">
        <v>19</v>
      </c>
      <c r="F26" s="6"/>
      <c r="G26" s="8">
        <v>18</v>
      </c>
      <c r="H26" s="8">
        <v>19</v>
      </c>
      <c r="I26" s="9">
        <f t="shared" si="0"/>
        <v>37</v>
      </c>
      <c r="J26" s="6">
        <v>9613188662</v>
      </c>
      <c r="K26" s="14" t="s">
        <v>298</v>
      </c>
      <c r="L26" s="14" t="s">
        <v>299</v>
      </c>
      <c r="M26" s="14">
        <v>9613857805</v>
      </c>
      <c r="N26" s="6" t="s">
        <v>300</v>
      </c>
      <c r="O26" s="6">
        <v>9577124933</v>
      </c>
      <c r="P26" s="10">
        <v>43412</v>
      </c>
      <c r="Q26" s="6" t="s">
        <v>65</v>
      </c>
      <c r="R26" s="6">
        <v>92</v>
      </c>
      <c r="S26" s="6" t="s">
        <v>29</v>
      </c>
      <c r="T26" s="7"/>
    </row>
    <row r="27" spans="1:20">
      <c r="A27" s="5">
        <v>23</v>
      </c>
      <c r="B27" s="6" t="s">
        <v>22</v>
      </c>
      <c r="C27" s="7" t="s">
        <v>301</v>
      </c>
      <c r="D27" s="7" t="s">
        <v>24</v>
      </c>
      <c r="E27" s="8">
        <v>18</v>
      </c>
      <c r="F27" s="6"/>
      <c r="G27" s="8">
        <v>35</v>
      </c>
      <c r="H27" s="8">
        <v>41</v>
      </c>
      <c r="I27" s="9">
        <f t="shared" si="0"/>
        <v>76</v>
      </c>
      <c r="J27" s="6">
        <v>8723942267</v>
      </c>
      <c r="K27" s="14" t="s">
        <v>298</v>
      </c>
      <c r="L27" s="14" t="s">
        <v>299</v>
      </c>
      <c r="M27" s="14">
        <v>9613857805</v>
      </c>
      <c r="N27" s="6" t="s">
        <v>302</v>
      </c>
      <c r="O27" s="6">
        <v>9853891327</v>
      </c>
      <c r="P27" s="10">
        <v>43412</v>
      </c>
      <c r="Q27" s="6" t="s">
        <v>65</v>
      </c>
      <c r="R27" s="6">
        <v>93</v>
      </c>
      <c r="S27" s="6" t="s">
        <v>29</v>
      </c>
      <c r="T27" s="7"/>
    </row>
    <row r="28" spans="1:20">
      <c r="A28" s="5">
        <v>24</v>
      </c>
      <c r="B28" s="6" t="s">
        <v>38</v>
      </c>
      <c r="C28" s="7" t="s">
        <v>303</v>
      </c>
      <c r="D28" s="7" t="s">
        <v>24</v>
      </c>
      <c r="E28" s="8">
        <v>28</v>
      </c>
      <c r="F28" s="6"/>
      <c r="G28" s="8">
        <v>20</v>
      </c>
      <c r="H28" s="8">
        <v>18</v>
      </c>
      <c r="I28" s="9">
        <f t="shared" si="0"/>
        <v>38</v>
      </c>
      <c r="J28" s="6">
        <v>9854397378</v>
      </c>
      <c r="K28" s="14" t="s">
        <v>298</v>
      </c>
      <c r="L28" s="14" t="s">
        <v>299</v>
      </c>
      <c r="M28" s="14">
        <v>9613857805</v>
      </c>
      <c r="N28" s="6" t="s">
        <v>300</v>
      </c>
      <c r="O28" s="6">
        <v>9577124933</v>
      </c>
      <c r="P28" s="10">
        <v>43412</v>
      </c>
      <c r="Q28" s="6" t="s">
        <v>65</v>
      </c>
      <c r="R28" s="6">
        <v>92</v>
      </c>
      <c r="S28" s="6" t="s">
        <v>29</v>
      </c>
      <c r="T28" s="7"/>
    </row>
    <row r="29" spans="1:20">
      <c r="A29" s="5">
        <v>25</v>
      </c>
      <c r="B29" s="6" t="s">
        <v>38</v>
      </c>
      <c r="C29" s="7" t="s">
        <v>304</v>
      </c>
      <c r="D29" s="7" t="s">
        <v>24</v>
      </c>
      <c r="E29" s="8">
        <v>20</v>
      </c>
      <c r="F29" s="6"/>
      <c r="G29" s="8">
        <v>15</v>
      </c>
      <c r="H29" s="8">
        <v>16</v>
      </c>
      <c r="I29" s="9">
        <f t="shared" si="0"/>
        <v>31</v>
      </c>
      <c r="J29" s="6">
        <v>9854658723</v>
      </c>
      <c r="K29" s="14" t="s">
        <v>278</v>
      </c>
      <c r="L29" s="14" t="s">
        <v>279</v>
      </c>
      <c r="M29" s="14">
        <v>9603021619</v>
      </c>
      <c r="N29" s="6" t="s">
        <v>282</v>
      </c>
      <c r="O29" s="6">
        <v>9706783948</v>
      </c>
      <c r="P29" s="10">
        <v>43412</v>
      </c>
      <c r="Q29" s="6" t="s">
        <v>65</v>
      </c>
      <c r="R29" s="6">
        <v>90</v>
      </c>
      <c r="S29" s="6" t="s">
        <v>29</v>
      </c>
      <c r="T29" s="7"/>
    </row>
    <row r="30" spans="1:20">
      <c r="A30" s="5">
        <v>26</v>
      </c>
      <c r="B30" s="6" t="s">
        <v>38</v>
      </c>
      <c r="C30" s="7" t="s">
        <v>305</v>
      </c>
      <c r="D30" s="7" t="s">
        <v>24</v>
      </c>
      <c r="E30" s="8">
        <v>21</v>
      </c>
      <c r="F30" s="6"/>
      <c r="G30" s="8">
        <v>11</v>
      </c>
      <c r="H30" s="8">
        <v>16</v>
      </c>
      <c r="I30" s="9">
        <f t="shared" si="0"/>
        <v>27</v>
      </c>
      <c r="J30" s="6">
        <v>9854710767</v>
      </c>
      <c r="K30" s="14" t="s">
        <v>278</v>
      </c>
      <c r="L30" s="14" t="s">
        <v>279</v>
      </c>
      <c r="M30" s="14">
        <v>9603021619</v>
      </c>
      <c r="N30" s="6" t="s">
        <v>306</v>
      </c>
      <c r="O30" s="6"/>
      <c r="P30" s="10">
        <v>43412</v>
      </c>
      <c r="Q30" s="6" t="s">
        <v>65</v>
      </c>
      <c r="R30" s="6">
        <v>92</v>
      </c>
      <c r="S30" s="6" t="s">
        <v>29</v>
      </c>
      <c r="T30" s="7"/>
    </row>
    <row r="31" spans="1:20">
      <c r="A31" s="5">
        <v>27</v>
      </c>
      <c r="B31" s="6" t="s">
        <v>22</v>
      </c>
      <c r="C31" s="7" t="s">
        <v>307</v>
      </c>
      <c r="D31" s="7" t="s">
        <v>24</v>
      </c>
      <c r="E31" s="8">
        <v>27</v>
      </c>
      <c r="F31" s="6"/>
      <c r="G31" s="8">
        <v>13</v>
      </c>
      <c r="H31" s="8">
        <v>19</v>
      </c>
      <c r="I31" s="9">
        <f t="shared" si="0"/>
        <v>32</v>
      </c>
      <c r="J31" s="6">
        <v>9854975509</v>
      </c>
      <c r="K31" s="14" t="s">
        <v>291</v>
      </c>
      <c r="L31" s="14" t="s">
        <v>292</v>
      </c>
      <c r="M31" s="14">
        <v>8402059091</v>
      </c>
      <c r="N31" s="6" t="s">
        <v>308</v>
      </c>
      <c r="O31" s="6"/>
      <c r="P31" s="10">
        <v>43413</v>
      </c>
      <c r="Q31" s="6" t="s">
        <v>77</v>
      </c>
      <c r="R31" s="6">
        <v>90</v>
      </c>
      <c r="S31" s="6" t="s">
        <v>29</v>
      </c>
      <c r="T31" s="7"/>
    </row>
    <row r="32" spans="1:20" ht="33">
      <c r="A32" s="5">
        <v>28</v>
      </c>
      <c r="B32" s="6" t="s">
        <v>38</v>
      </c>
      <c r="C32" s="7" t="s">
        <v>309</v>
      </c>
      <c r="D32" s="7" t="s">
        <v>24</v>
      </c>
      <c r="E32" s="8">
        <v>29</v>
      </c>
      <c r="F32" s="6"/>
      <c r="G32" s="8">
        <v>19</v>
      </c>
      <c r="H32" s="8">
        <v>20</v>
      </c>
      <c r="I32" s="9">
        <f t="shared" si="0"/>
        <v>39</v>
      </c>
      <c r="J32" s="6">
        <v>9613927216</v>
      </c>
      <c r="K32" s="14" t="s">
        <v>298</v>
      </c>
      <c r="L32" s="14" t="s">
        <v>299</v>
      </c>
      <c r="M32" s="14">
        <v>9613857805</v>
      </c>
      <c r="N32" s="6" t="s">
        <v>302</v>
      </c>
      <c r="O32" s="6">
        <v>9853891327</v>
      </c>
      <c r="P32" s="10">
        <v>43413</v>
      </c>
      <c r="Q32" s="6" t="s">
        <v>77</v>
      </c>
      <c r="R32" s="6">
        <v>90</v>
      </c>
      <c r="S32" s="6" t="s">
        <v>29</v>
      </c>
      <c r="T32" s="7"/>
    </row>
    <row r="33" spans="1:20" ht="33">
      <c r="A33" s="5">
        <v>29</v>
      </c>
      <c r="B33" s="6" t="s">
        <v>38</v>
      </c>
      <c r="C33" s="7" t="s">
        <v>310</v>
      </c>
      <c r="D33" s="7" t="s">
        <v>24</v>
      </c>
      <c r="E33" s="8">
        <v>30</v>
      </c>
      <c r="F33" s="6"/>
      <c r="G33" s="8">
        <v>18</v>
      </c>
      <c r="H33" s="8">
        <v>17</v>
      </c>
      <c r="I33" s="9">
        <f t="shared" si="0"/>
        <v>35</v>
      </c>
      <c r="J33" s="6">
        <v>8399990168</v>
      </c>
      <c r="K33" s="6" t="s">
        <v>271</v>
      </c>
      <c r="L33" s="6" t="s">
        <v>272</v>
      </c>
      <c r="M33" s="6">
        <v>9854653500</v>
      </c>
      <c r="N33" s="6" t="s">
        <v>286</v>
      </c>
      <c r="O33" s="6">
        <v>9859893470</v>
      </c>
      <c r="P33" s="10">
        <v>43413</v>
      </c>
      <c r="Q33" s="6" t="s">
        <v>77</v>
      </c>
      <c r="R33" s="6">
        <v>92</v>
      </c>
      <c r="S33" s="6" t="s">
        <v>29</v>
      </c>
      <c r="T33" s="7"/>
    </row>
    <row r="34" spans="1:20">
      <c r="A34" s="5">
        <v>30</v>
      </c>
      <c r="B34" s="6" t="s">
        <v>22</v>
      </c>
      <c r="C34" s="7" t="s">
        <v>311</v>
      </c>
      <c r="D34" s="7" t="s">
        <v>24</v>
      </c>
      <c r="E34" s="8">
        <v>36</v>
      </c>
      <c r="F34" s="6"/>
      <c r="G34" s="8">
        <v>7</v>
      </c>
      <c r="H34" s="8">
        <v>9</v>
      </c>
      <c r="I34" s="9">
        <f t="shared" si="0"/>
        <v>16</v>
      </c>
      <c r="J34" s="6">
        <v>9863723632</v>
      </c>
      <c r="K34" s="14" t="s">
        <v>291</v>
      </c>
      <c r="L34" s="14" t="s">
        <v>292</v>
      </c>
      <c r="M34" s="14">
        <v>8402059091</v>
      </c>
      <c r="N34" s="6" t="s">
        <v>312</v>
      </c>
      <c r="O34" s="6">
        <v>9577326389</v>
      </c>
      <c r="P34" s="10">
        <v>43414</v>
      </c>
      <c r="Q34" s="6" t="s">
        <v>92</v>
      </c>
      <c r="R34" s="6">
        <v>90</v>
      </c>
      <c r="S34" s="6" t="s">
        <v>29</v>
      </c>
      <c r="T34" s="7"/>
    </row>
    <row r="35" spans="1:20">
      <c r="A35" s="5">
        <v>31</v>
      </c>
      <c r="B35" s="6" t="s">
        <v>38</v>
      </c>
      <c r="C35" s="7" t="s">
        <v>313</v>
      </c>
      <c r="D35" s="7" t="s">
        <v>24</v>
      </c>
      <c r="E35" s="8">
        <v>37</v>
      </c>
      <c r="F35" s="6"/>
      <c r="G35" s="8">
        <v>15</v>
      </c>
      <c r="H35" s="8">
        <v>10</v>
      </c>
      <c r="I35" s="9">
        <f t="shared" si="0"/>
        <v>25</v>
      </c>
      <c r="J35" s="6">
        <v>7576869061</v>
      </c>
      <c r="K35" s="14" t="s">
        <v>278</v>
      </c>
      <c r="L35" s="14" t="s">
        <v>279</v>
      </c>
      <c r="M35" s="14">
        <v>9603021619</v>
      </c>
      <c r="N35" s="6" t="s">
        <v>314</v>
      </c>
      <c r="O35" s="6">
        <v>9859807712</v>
      </c>
      <c r="P35" s="10">
        <v>43414</v>
      </c>
      <c r="Q35" s="6" t="s">
        <v>92</v>
      </c>
      <c r="R35" s="6">
        <v>90</v>
      </c>
      <c r="S35" s="6" t="s">
        <v>29</v>
      </c>
      <c r="T35" s="7"/>
    </row>
    <row r="36" spans="1:20">
      <c r="A36" s="5">
        <v>32</v>
      </c>
      <c r="B36" s="6" t="s">
        <v>38</v>
      </c>
      <c r="C36" s="7" t="s">
        <v>315</v>
      </c>
      <c r="D36" s="7" t="s">
        <v>70</v>
      </c>
      <c r="E36" s="8">
        <v>18140242301</v>
      </c>
      <c r="F36" s="6" t="s">
        <v>71</v>
      </c>
      <c r="G36" s="8">
        <v>51</v>
      </c>
      <c r="H36" s="8">
        <v>38</v>
      </c>
      <c r="I36" s="9">
        <f t="shared" si="0"/>
        <v>89</v>
      </c>
      <c r="J36" s="6">
        <v>9577500988</v>
      </c>
      <c r="K36" s="14" t="s">
        <v>298</v>
      </c>
      <c r="L36" s="14" t="s">
        <v>299</v>
      </c>
      <c r="M36" s="14">
        <v>9613857805</v>
      </c>
      <c r="N36" s="6"/>
      <c r="O36" s="6"/>
      <c r="P36" s="10">
        <v>43414</v>
      </c>
      <c r="Q36" s="6" t="s">
        <v>92</v>
      </c>
      <c r="R36" s="6">
        <v>90</v>
      </c>
      <c r="S36" s="6" t="s">
        <v>29</v>
      </c>
      <c r="T36" s="7"/>
    </row>
    <row r="37" spans="1:20">
      <c r="A37" s="5">
        <v>33</v>
      </c>
      <c r="B37" s="6" t="s">
        <v>38</v>
      </c>
      <c r="C37" s="7" t="s">
        <v>316</v>
      </c>
      <c r="D37" s="7" t="s">
        <v>70</v>
      </c>
      <c r="E37" s="8">
        <v>18140239701</v>
      </c>
      <c r="F37" s="6" t="s">
        <v>71</v>
      </c>
      <c r="G37" s="8">
        <v>59</v>
      </c>
      <c r="H37" s="8">
        <v>41</v>
      </c>
      <c r="I37" s="9">
        <f t="shared" si="0"/>
        <v>100</v>
      </c>
      <c r="J37" s="6">
        <v>9577155015</v>
      </c>
      <c r="K37" s="6" t="s">
        <v>131</v>
      </c>
      <c r="L37" s="6" t="s">
        <v>132</v>
      </c>
      <c r="M37" s="6">
        <v>9401642340</v>
      </c>
      <c r="N37" s="6"/>
      <c r="O37" s="6"/>
      <c r="P37" s="10">
        <v>43414</v>
      </c>
      <c r="Q37" s="6" t="s">
        <v>92</v>
      </c>
      <c r="R37" s="6">
        <v>90</v>
      </c>
      <c r="S37" s="6" t="s">
        <v>29</v>
      </c>
      <c r="T37" s="7"/>
    </row>
    <row r="38" spans="1:20">
      <c r="A38" s="5">
        <v>34</v>
      </c>
      <c r="B38" s="6" t="s">
        <v>22</v>
      </c>
      <c r="C38" s="7" t="s">
        <v>317</v>
      </c>
      <c r="D38" s="7" t="s">
        <v>24</v>
      </c>
      <c r="E38" s="8">
        <v>7</v>
      </c>
      <c r="F38" s="6"/>
      <c r="G38" s="8">
        <v>57</v>
      </c>
      <c r="H38" s="8">
        <v>29</v>
      </c>
      <c r="I38" s="9">
        <f t="shared" si="0"/>
        <v>86</v>
      </c>
      <c r="J38" s="6">
        <v>8761913975</v>
      </c>
      <c r="K38" s="6" t="s">
        <v>318</v>
      </c>
      <c r="L38" s="6" t="s">
        <v>319</v>
      </c>
      <c r="M38" s="6"/>
      <c r="N38" s="6" t="s">
        <v>320</v>
      </c>
      <c r="O38" s="6">
        <v>9954310180</v>
      </c>
      <c r="P38" s="10">
        <v>43416</v>
      </c>
      <c r="Q38" s="6" t="s">
        <v>28</v>
      </c>
      <c r="R38" s="6">
        <v>76</v>
      </c>
      <c r="S38" s="6" t="s">
        <v>29</v>
      </c>
      <c r="T38" s="7"/>
    </row>
    <row r="39" spans="1:20">
      <c r="A39" s="5">
        <v>35</v>
      </c>
      <c r="B39" s="6" t="s">
        <v>22</v>
      </c>
      <c r="C39" s="7" t="s">
        <v>321</v>
      </c>
      <c r="D39" s="7" t="s">
        <v>70</v>
      </c>
      <c r="E39" s="8">
        <v>18140235501</v>
      </c>
      <c r="F39" s="6" t="s">
        <v>71</v>
      </c>
      <c r="G39" s="8">
        <v>30</v>
      </c>
      <c r="H39" s="8">
        <v>41</v>
      </c>
      <c r="I39" s="9">
        <f t="shared" si="0"/>
        <v>71</v>
      </c>
      <c r="J39" s="6">
        <v>9957042447</v>
      </c>
      <c r="K39" s="6" t="s">
        <v>318</v>
      </c>
      <c r="L39" s="6" t="s">
        <v>319</v>
      </c>
      <c r="M39" s="6"/>
      <c r="N39" s="6"/>
      <c r="O39" s="6"/>
      <c r="P39" s="10">
        <v>43416</v>
      </c>
      <c r="Q39" s="6" t="s">
        <v>28</v>
      </c>
      <c r="R39" s="6">
        <v>76</v>
      </c>
      <c r="S39" s="6" t="s">
        <v>29</v>
      </c>
      <c r="T39" s="7"/>
    </row>
    <row r="40" spans="1:20">
      <c r="A40" s="5">
        <v>36</v>
      </c>
      <c r="B40" s="6" t="s">
        <v>22</v>
      </c>
      <c r="C40" s="7" t="s">
        <v>307</v>
      </c>
      <c r="D40" s="7" t="s">
        <v>24</v>
      </c>
      <c r="E40" s="8">
        <v>1</v>
      </c>
      <c r="F40" s="6"/>
      <c r="G40" s="8">
        <v>58</v>
      </c>
      <c r="H40" s="8">
        <v>69</v>
      </c>
      <c r="I40" s="9">
        <f t="shared" si="0"/>
        <v>127</v>
      </c>
      <c r="J40" s="6">
        <v>9678426476</v>
      </c>
      <c r="K40" s="6" t="s">
        <v>322</v>
      </c>
      <c r="L40" s="6" t="s">
        <v>323</v>
      </c>
      <c r="M40" s="6">
        <v>9864662528</v>
      </c>
      <c r="N40" s="6" t="s">
        <v>324</v>
      </c>
      <c r="O40" s="6">
        <v>9678810453</v>
      </c>
      <c r="P40" s="10">
        <v>43416</v>
      </c>
      <c r="Q40" s="6" t="s">
        <v>28</v>
      </c>
      <c r="R40" s="6">
        <v>78</v>
      </c>
      <c r="S40" s="6" t="s">
        <v>29</v>
      </c>
      <c r="T40" s="7"/>
    </row>
    <row r="41" spans="1:20">
      <c r="A41" s="5">
        <v>37</v>
      </c>
      <c r="B41" s="6" t="s">
        <v>38</v>
      </c>
      <c r="C41" s="7" t="s">
        <v>325</v>
      </c>
      <c r="D41" s="7" t="s">
        <v>70</v>
      </c>
      <c r="E41" s="8">
        <v>18140227901</v>
      </c>
      <c r="F41" s="6" t="s">
        <v>71</v>
      </c>
      <c r="G41" s="8">
        <v>64</v>
      </c>
      <c r="H41" s="8">
        <v>66</v>
      </c>
      <c r="I41" s="9">
        <f t="shared" si="0"/>
        <v>130</v>
      </c>
      <c r="J41" s="6"/>
      <c r="K41" s="6" t="s">
        <v>322</v>
      </c>
      <c r="L41" s="6" t="s">
        <v>323</v>
      </c>
      <c r="M41" s="6">
        <v>9864662528</v>
      </c>
      <c r="N41" s="6" t="s">
        <v>324</v>
      </c>
      <c r="O41" s="6">
        <v>9678810453</v>
      </c>
      <c r="P41" s="10">
        <v>43416</v>
      </c>
      <c r="Q41" s="6" t="s">
        <v>28</v>
      </c>
      <c r="R41" s="6">
        <v>78</v>
      </c>
      <c r="S41" s="6" t="s">
        <v>29</v>
      </c>
      <c r="T41" s="7"/>
    </row>
    <row r="42" spans="1:20">
      <c r="A42" s="5">
        <v>38</v>
      </c>
      <c r="B42" s="6" t="s">
        <v>38</v>
      </c>
      <c r="C42" s="7" t="s">
        <v>326</v>
      </c>
      <c r="D42" s="7" t="s">
        <v>70</v>
      </c>
      <c r="E42" s="8">
        <v>18140234802</v>
      </c>
      <c r="F42" s="6" t="s">
        <v>71</v>
      </c>
      <c r="G42" s="8">
        <v>56</v>
      </c>
      <c r="H42" s="8">
        <v>69</v>
      </c>
      <c r="I42" s="9">
        <f t="shared" si="0"/>
        <v>125</v>
      </c>
      <c r="J42" s="6">
        <v>9954997192</v>
      </c>
      <c r="K42" s="14" t="s">
        <v>96</v>
      </c>
      <c r="L42" s="14" t="s">
        <v>97</v>
      </c>
      <c r="M42" s="14">
        <v>9401452694</v>
      </c>
      <c r="N42" s="14" t="s">
        <v>327</v>
      </c>
      <c r="O42" s="14"/>
      <c r="P42" s="10">
        <v>43416</v>
      </c>
      <c r="Q42" s="6" t="s">
        <v>28</v>
      </c>
      <c r="R42" s="6">
        <v>77</v>
      </c>
      <c r="S42" s="6" t="s">
        <v>29</v>
      </c>
      <c r="T42" s="7"/>
    </row>
    <row r="43" spans="1:20">
      <c r="A43" s="5">
        <v>39</v>
      </c>
      <c r="B43" s="6" t="s">
        <v>22</v>
      </c>
      <c r="C43" s="7" t="s">
        <v>328</v>
      </c>
      <c r="D43" s="7" t="s">
        <v>70</v>
      </c>
      <c r="E43" s="8">
        <v>18140234803</v>
      </c>
      <c r="F43" s="6" t="s">
        <v>71</v>
      </c>
      <c r="G43" s="8">
        <v>78</v>
      </c>
      <c r="H43" s="8">
        <v>76</v>
      </c>
      <c r="I43" s="9">
        <f t="shared" si="0"/>
        <v>154</v>
      </c>
      <c r="J43" s="6">
        <v>7896638201</v>
      </c>
      <c r="K43" s="14" t="s">
        <v>329</v>
      </c>
      <c r="L43" s="14" t="s">
        <v>330</v>
      </c>
      <c r="M43" s="14">
        <v>9401452693</v>
      </c>
      <c r="N43" s="14" t="s">
        <v>331</v>
      </c>
      <c r="O43" s="6"/>
      <c r="P43" s="10">
        <v>43418</v>
      </c>
      <c r="Q43" s="6" t="s">
        <v>51</v>
      </c>
      <c r="R43" s="6">
        <v>78</v>
      </c>
      <c r="S43" s="6" t="s">
        <v>29</v>
      </c>
      <c r="T43" s="7"/>
    </row>
    <row r="44" spans="1:20">
      <c r="A44" s="5">
        <v>40</v>
      </c>
      <c r="B44" s="6" t="s">
        <v>22</v>
      </c>
      <c r="C44" s="7" t="s">
        <v>332</v>
      </c>
      <c r="D44" s="7" t="s">
        <v>70</v>
      </c>
      <c r="E44" s="8">
        <v>18140208703</v>
      </c>
      <c r="F44" s="6" t="s">
        <v>71</v>
      </c>
      <c r="G44" s="8">
        <v>77</v>
      </c>
      <c r="H44" s="8">
        <v>75</v>
      </c>
      <c r="I44" s="9">
        <f t="shared" si="0"/>
        <v>152</v>
      </c>
      <c r="J44" s="6">
        <v>9957560757</v>
      </c>
      <c r="K44" s="6" t="s">
        <v>35</v>
      </c>
      <c r="L44" s="6" t="s">
        <v>36</v>
      </c>
      <c r="M44" s="6">
        <v>7896274891</v>
      </c>
      <c r="N44" s="6"/>
      <c r="O44" s="6"/>
      <c r="P44" s="10">
        <v>43418</v>
      </c>
      <c r="Q44" s="6" t="s">
        <v>51</v>
      </c>
      <c r="R44" s="6">
        <v>62</v>
      </c>
      <c r="S44" s="6" t="s">
        <v>29</v>
      </c>
      <c r="T44" s="7"/>
    </row>
    <row r="45" spans="1:20">
      <c r="A45" s="5">
        <v>41</v>
      </c>
      <c r="B45" s="6" t="s">
        <v>38</v>
      </c>
      <c r="C45" s="7" t="s">
        <v>333</v>
      </c>
      <c r="D45" s="7" t="s">
        <v>70</v>
      </c>
      <c r="E45" s="8">
        <v>18140208705</v>
      </c>
      <c r="F45" s="6" t="s">
        <v>134</v>
      </c>
      <c r="G45" s="8">
        <v>30</v>
      </c>
      <c r="H45" s="8">
        <v>32</v>
      </c>
      <c r="I45" s="9">
        <f t="shared" si="0"/>
        <v>62</v>
      </c>
      <c r="J45" s="6">
        <v>9577778216</v>
      </c>
      <c r="K45" s="6" t="s">
        <v>35</v>
      </c>
      <c r="L45" s="6" t="s">
        <v>36</v>
      </c>
      <c r="M45" s="6">
        <v>7896274891</v>
      </c>
      <c r="N45" s="6"/>
      <c r="O45" s="6"/>
      <c r="P45" s="10">
        <v>43418</v>
      </c>
      <c r="Q45" s="6" t="s">
        <v>51</v>
      </c>
      <c r="R45" s="6">
        <v>66</v>
      </c>
      <c r="S45" s="6" t="s">
        <v>29</v>
      </c>
      <c r="T45" s="7"/>
    </row>
    <row r="46" spans="1:20">
      <c r="A46" s="5">
        <v>42</v>
      </c>
      <c r="B46" s="6" t="s">
        <v>38</v>
      </c>
      <c r="C46" s="7" t="s">
        <v>334</v>
      </c>
      <c r="D46" s="7" t="s">
        <v>70</v>
      </c>
      <c r="E46" s="8">
        <v>18140203802</v>
      </c>
      <c r="F46" s="6" t="s">
        <v>71</v>
      </c>
      <c r="G46" s="8">
        <v>14</v>
      </c>
      <c r="H46" s="8">
        <v>20</v>
      </c>
      <c r="I46" s="9">
        <f t="shared" si="0"/>
        <v>34</v>
      </c>
      <c r="J46" s="6">
        <v>9678644808</v>
      </c>
      <c r="K46" s="6" t="s">
        <v>335</v>
      </c>
      <c r="L46" s="6" t="s">
        <v>336</v>
      </c>
      <c r="M46" s="6">
        <v>9859744202</v>
      </c>
      <c r="N46" s="6"/>
      <c r="O46" s="6"/>
      <c r="P46" s="10">
        <v>43418</v>
      </c>
      <c r="Q46" s="6" t="s">
        <v>51</v>
      </c>
      <c r="R46" s="6">
        <v>68</v>
      </c>
      <c r="S46" s="6" t="s">
        <v>29</v>
      </c>
      <c r="T46" s="7"/>
    </row>
    <row r="47" spans="1:20" ht="33">
      <c r="A47" s="5">
        <v>43</v>
      </c>
      <c r="B47" s="6" t="s">
        <v>38</v>
      </c>
      <c r="C47" s="7" t="s">
        <v>337</v>
      </c>
      <c r="D47" s="7" t="s">
        <v>24</v>
      </c>
      <c r="E47" s="8">
        <v>16</v>
      </c>
      <c r="F47" s="6"/>
      <c r="G47" s="8">
        <v>54</v>
      </c>
      <c r="H47" s="8">
        <v>51</v>
      </c>
      <c r="I47" s="9">
        <f t="shared" si="0"/>
        <v>105</v>
      </c>
      <c r="J47" s="6">
        <v>9954669084</v>
      </c>
      <c r="K47" s="6" t="s">
        <v>338</v>
      </c>
      <c r="L47" s="6" t="s">
        <v>102</v>
      </c>
      <c r="M47" s="6">
        <v>9954940187</v>
      </c>
      <c r="N47" s="6" t="s">
        <v>339</v>
      </c>
      <c r="O47" s="6">
        <v>8011319917</v>
      </c>
      <c r="P47" s="10">
        <v>43418</v>
      </c>
      <c r="Q47" s="6" t="s">
        <v>51</v>
      </c>
      <c r="R47" s="6">
        <v>62</v>
      </c>
      <c r="S47" s="6" t="s">
        <v>29</v>
      </c>
      <c r="T47" s="7"/>
    </row>
    <row r="48" spans="1:20">
      <c r="A48" s="5">
        <v>44</v>
      </c>
      <c r="B48" s="6" t="s">
        <v>22</v>
      </c>
      <c r="C48" s="7" t="s">
        <v>340</v>
      </c>
      <c r="D48" s="7" t="s">
        <v>70</v>
      </c>
      <c r="E48" s="8">
        <v>18140211701</v>
      </c>
      <c r="F48" s="6" t="s">
        <v>71</v>
      </c>
      <c r="G48" s="8">
        <v>97</v>
      </c>
      <c r="H48" s="8">
        <v>106</v>
      </c>
      <c r="I48" s="9">
        <f t="shared" si="0"/>
        <v>203</v>
      </c>
      <c r="J48" s="6">
        <v>9954653934</v>
      </c>
      <c r="K48" s="14" t="s">
        <v>341</v>
      </c>
      <c r="L48" s="14" t="s">
        <v>342</v>
      </c>
      <c r="M48" s="14">
        <v>9954389314</v>
      </c>
      <c r="N48" s="6"/>
      <c r="O48" s="6"/>
      <c r="P48" s="10">
        <v>43419</v>
      </c>
      <c r="Q48" s="6" t="s">
        <v>65</v>
      </c>
      <c r="R48" s="6">
        <v>45</v>
      </c>
      <c r="S48" s="6" t="s">
        <v>29</v>
      </c>
      <c r="T48" s="7"/>
    </row>
    <row r="49" spans="1:20" ht="33">
      <c r="A49" s="5">
        <v>45</v>
      </c>
      <c r="B49" s="6" t="s">
        <v>22</v>
      </c>
      <c r="C49" s="7" t="s">
        <v>343</v>
      </c>
      <c r="D49" s="7" t="s">
        <v>70</v>
      </c>
      <c r="E49" s="8">
        <v>18140203901</v>
      </c>
      <c r="F49" s="6" t="s">
        <v>71</v>
      </c>
      <c r="G49" s="8">
        <v>20</v>
      </c>
      <c r="H49" s="8">
        <v>11</v>
      </c>
      <c r="I49" s="9">
        <f t="shared" si="0"/>
        <v>31</v>
      </c>
      <c r="J49" s="6">
        <v>8822436690</v>
      </c>
      <c r="K49" s="6" t="s">
        <v>335</v>
      </c>
      <c r="L49" s="6" t="s">
        <v>336</v>
      </c>
      <c r="M49" s="6">
        <v>9859744202</v>
      </c>
      <c r="N49" s="14"/>
      <c r="O49" s="14"/>
      <c r="P49" s="10">
        <v>43419</v>
      </c>
      <c r="Q49" s="6" t="s">
        <v>65</v>
      </c>
      <c r="R49" s="6">
        <v>52</v>
      </c>
      <c r="S49" s="6" t="s">
        <v>29</v>
      </c>
      <c r="T49" s="7"/>
    </row>
    <row r="50" spans="1:20">
      <c r="A50" s="5">
        <v>46</v>
      </c>
      <c r="B50" s="6" t="s">
        <v>38</v>
      </c>
      <c r="C50" s="7" t="s">
        <v>344</v>
      </c>
      <c r="D50" s="7" t="s">
        <v>24</v>
      </c>
      <c r="E50" s="8">
        <v>19</v>
      </c>
      <c r="F50" s="6"/>
      <c r="G50" s="8">
        <v>50</v>
      </c>
      <c r="H50" s="8">
        <v>41</v>
      </c>
      <c r="I50" s="9">
        <f t="shared" si="0"/>
        <v>91</v>
      </c>
      <c r="J50" s="6">
        <v>9954552426</v>
      </c>
      <c r="K50" s="14" t="s">
        <v>83</v>
      </c>
      <c r="L50" s="14" t="s">
        <v>345</v>
      </c>
      <c r="M50" s="14">
        <v>9707037857</v>
      </c>
      <c r="N50" s="14" t="s">
        <v>346</v>
      </c>
      <c r="O50" s="14">
        <v>9859275622</v>
      </c>
      <c r="P50" s="10">
        <v>43419</v>
      </c>
      <c r="Q50" s="6" t="s">
        <v>65</v>
      </c>
      <c r="R50" s="6">
        <v>58</v>
      </c>
      <c r="S50" s="6" t="s">
        <v>29</v>
      </c>
      <c r="T50" s="7"/>
    </row>
    <row r="51" spans="1:20">
      <c r="A51" s="5">
        <v>47</v>
      </c>
      <c r="B51" s="6" t="s">
        <v>38</v>
      </c>
      <c r="C51" s="7" t="s">
        <v>347</v>
      </c>
      <c r="D51" s="7" t="s">
        <v>70</v>
      </c>
      <c r="E51" s="8">
        <v>18140226501</v>
      </c>
      <c r="F51" s="6" t="s">
        <v>71</v>
      </c>
      <c r="G51" s="8">
        <v>68</v>
      </c>
      <c r="H51" s="8">
        <v>72</v>
      </c>
      <c r="I51" s="9">
        <f t="shared" si="0"/>
        <v>140</v>
      </c>
      <c r="J51" s="6">
        <v>9954522028</v>
      </c>
      <c r="K51" s="14" t="s">
        <v>83</v>
      </c>
      <c r="L51" s="14" t="s">
        <v>345</v>
      </c>
      <c r="M51" s="14">
        <v>9707037857</v>
      </c>
      <c r="N51" s="6"/>
      <c r="O51" s="6"/>
      <c r="P51" s="10">
        <v>43419</v>
      </c>
      <c r="Q51" s="6" t="s">
        <v>65</v>
      </c>
      <c r="R51" s="6">
        <v>58</v>
      </c>
      <c r="S51" s="6" t="s">
        <v>29</v>
      </c>
      <c r="T51" s="7"/>
    </row>
    <row r="52" spans="1:20">
      <c r="A52" s="5">
        <v>48</v>
      </c>
      <c r="B52" s="6" t="s">
        <v>22</v>
      </c>
      <c r="C52" s="7" t="s">
        <v>348</v>
      </c>
      <c r="D52" s="7" t="s">
        <v>70</v>
      </c>
      <c r="E52" s="8">
        <v>18140219202</v>
      </c>
      <c r="F52" s="6" t="s">
        <v>71</v>
      </c>
      <c r="G52" s="8">
        <v>92</v>
      </c>
      <c r="H52" s="8">
        <v>90</v>
      </c>
      <c r="I52" s="9">
        <f t="shared" si="0"/>
        <v>182</v>
      </c>
      <c r="J52" s="6">
        <v>9954591105</v>
      </c>
      <c r="K52" s="6" t="s">
        <v>349</v>
      </c>
      <c r="L52" s="6" t="s">
        <v>350</v>
      </c>
      <c r="M52" s="6">
        <v>9401399676</v>
      </c>
      <c r="N52" s="6"/>
      <c r="O52" s="6"/>
      <c r="P52" s="10">
        <v>43420</v>
      </c>
      <c r="Q52" s="6" t="s">
        <v>77</v>
      </c>
      <c r="R52" s="6">
        <v>44</v>
      </c>
      <c r="S52" s="6" t="s">
        <v>29</v>
      </c>
      <c r="T52" s="7"/>
    </row>
    <row r="53" spans="1:20">
      <c r="A53" s="5">
        <v>49</v>
      </c>
      <c r="B53" s="6" t="s">
        <v>38</v>
      </c>
      <c r="C53" s="7" t="s">
        <v>351</v>
      </c>
      <c r="D53" s="7" t="s">
        <v>24</v>
      </c>
      <c r="E53" s="8">
        <v>31</v>
      </c>
      <c r="F53" s="6"/>
      <c r="G53" s="8">
        <v>24</v>
      </c>
      <c r="H53" s="8">
        <v>21</v>
      </c>
      <c r="I53" s="9">
        <f t="shared" si="0"/>
        <v>45</v>
      </c>
      <c r="J53" s="6">
        <v>9854834852</v>
      </c>
      <c r="K53" s="6" t="s">
        <v>352</v>
      </c>
      <c r="L53" s="6" t="s">
        <v>353</v>
      </c>
      <c r="M53" s="6">
        <v>9859056764</v>
      </c>
      <c r="N53" s="6" t="s">
        <v>354</v>
      </c>
      <c r="O53" s="6">
        <v>9577007475</v>
      </c>
      <c r="P53" s="10">
        <v>43420</v>
      </c>
      <c r="Q53" s="6" t="s">
        <v>77</v>
      </c>
      <c r="R53" s="6">
        <v>32</v>
      </c>
      <c r="S53" s="6" t="s">
        <v>29</v>
      </c>
      <c r="T53" s="7"/>
    </row>
    <row r="54" spans="1:20">
      <c r="A54" s="5">
        <v>50</v>
      </c>
      <c r="B54" s="6" t="s">
        <v>38</v>
      </c>
      <c r="C54" s="7" t="s">
        <v>355</v>
      </c>
      <c r="D54" s="7" t="s">
        <v>70</v>
      </c>
      <c r="E54" s="8">
        <v>18140237102</v>
      </c>
      <c r="F54" s="6" t="s">
        <v>71</v>
      </c>
      <c r="G54" s="8">
        <v>30</v>
      </c>
      <c r="H54" s="8">
        <v>18</v>
      </c>
      <c r="I54" s="9">
        <f t="shared" si="0"/>
        <v>48</v>
      </c>
      <c r="J54" s="6">
        <v>9435687821</v>
      </c>
      <c r="K54" s="6" t="s">
        <v>352</v>
      </c>
      <c r="L54" s="6" t="s">
        <v>353</v>
      </c>
      <c r="M54" s="6">
        <v>9859056764</v>
      </c>
      <c r="N54" s="6" t="s">
        <v>354</v>
      </c>
      <c r="O54" s="6">
        <v>9577007475</v>
      </c>
      <c r="P54" s="10">
        <v>43420</v>
      </c>
      <c r="Q54" s="6" t="s">
        <v>77</v>
      </c>
      <c r="R54" s="6">
        <v>32</v>
      </c>
      <c r="S54" s="6" t="s">
        <v>29</v>
      </c>
      <c r="T54" s="7"/>
    </row>
    <row r="55" spans="1:20">
      <c r="A55" s="5">
        <v>51</v>
      </c>
      <c r="B55" s="6" t="s">
        <v>22</v>
      </c>
      <c r="C55" s="12" t="s">
        <v>244</v>
      </c>
      <c r="D55" s="7" t="s">
        <v>24</v>
      </c>
      <c r="E55" s="14">
        <v>4</v>
      </c>
      <c r="F55" s="6"/>
      <c r="G55" s="14">
        <v>20</v>
      </c>
      <c r="H55" s="14">
        <v>17</v>
      </c>
      <c r="I55" s="9">
        <f t="shared" si="0"/>
        <v>37</v>
      </c>
      <c r="J55" s="14">
        <v>8011939496</v>
      </c>
      <c r="K55" s="14" t="s">
        <v>237</v>
      </c>
      <c r="L55" s="14" t="s">
        <v>68</v>
      </c>
      <c r="M55" s="14">
        <v>9401452757</v>
      </c>
      <c r="N55" s="14" t="s">
        <v>245</v>
      </c>
      <c r="O55" s="14">
        <v>9854672459</v>
      </c>
      <c r="P55" s="10">
        <v>43421</v>
      </c>
      <c r="Q55" s="6" t="s">
        <v>92</v>
      </c>
      <c r="R55" s="6">
        <v>58</v>
      </c>
      <c r="S55" s="6" t="s">
        <v>29</v>
      </c>
      <c r="T55" s="7"/>
    </row>
    <row r="56" spans="1:20">
      <c r="A56" s="5">
        <v>52</v>
      </c>
      <c r="B56" s="6" t="s">
        <v>22</v>
      </c>
      <c r="C56" s="12" t="s">
        <v>254</v>
      </c>
      <c r="D56" s="7" t="s">
        <v>24</v>
      </c>
      <c r="E56" s="14">
        <v>5</v>
      </c>
      <c r="F56" s="6"/>
      <c r="G56" s="14">
        <v>16</v>
      </c>
      <c r="H56" s="14">
        <v>18</v>
      </c>
      <c r="I56" s="9">
        <f t="shared" si="0"/>
        <v>34</v>
      </c>
      <c r="J56" s="14">
        <v>9401885189</v>
      </c>
      <c r="K56" s="14" t="s">
        <v>237</v>
      </c>
      <c r="L56" s="14" t="s">
        <v>68</v>
      </c>
      <c r="M56" s="14">
        <v>9401452757</v>
      </c>
      <c r="N56" s="14" t="s">
        <v>255</v>
      </c>
      <c r="O56" s="14">
        <v>9864896580</v>
      </c>
      <c r="P56" s="10">
        <v>43421</v>
      </c>
      <c r="Q56" s="6" t="s">
        <v>92</v>
      </c>
      <c r="R56" s="6">
        <v>58</v>
      </c>
      <c r="S56" s="6" t="s">
        <v>29</v>
      </c>
      <c r="T56" s="7"/>
    </row>
    <row r="57" spans="1:20">
      <c r="A57" s="5">
        <v>53</v>
      </c>
      <c r="B57" s="6" t="s">
        <v>38</v>
      </c>
      <c r="C57" s="12" t="s">
        <v>356</v>
      </c>
      <c r="D57" s="7" t="s">
        <v>24</v>
      </c>
      <c r="E57" s="14">
        <v>6</v>
      </c>
      <c r="F57" s="6"/>
      <c r="G57" s="14">
        <v>23</v>
      </c>
      <c r="H57" s="14">
        <v>8</v>
      </c>
      <c r="I57" s="9">
        <f t="shared" si="0"/>
        <v>31</v>
      </c>
      <c r="J57" s="14">
        <v>7399843352</v>
      </c>
      <c r="K57" s="14" t="s">
        <v>237</v>
      </c>
      <c r="L57" s="14" t="s">
        <v>68</v>
      </c>
      <c r="M57" s="14">
        <v>9401452757</v>
      </c>
      <c r="N57" s="14" t="s">
        <v>357</v>
      </c>
      <c r="O57" s="14">
        <v>9613188012</v>
      </c>
      <c r="P57" s="10">
        <v>43421</v>
      </c>
      <c r="Q57" s="6" t="s">
        <v>92</v>
      </c>
      <c r="R57" s="6">
        <v>58</v>
      </c>
      <c r="S57" s="6" t="s">
        <v>29</v>
      </c>
      <c r="T57" s="7"/>
    </row>
    <row r="58" spans="1:20">
      <c r="A58" s="5">
        <v>54</v>
      </c>
      <c r="B58" s="6" t="s">
        <v>38</v>
      </c>
      <c r="C58" s="12" t="s">
        <v>358</v>
      </c>
      <c r="D58" s="7" t="s">
        <v>24</v>
      </c>
      <c r="E58" s="8">
        <v>11</v>
      </c>
      <c r="F58" s="6"/>
      <c r="G58" s="14">
        <v>58</v>
      </c>
      <c r="H58" s="14">
        <v>65</v>
      </c>
      <c r="I58" s="9">
        <f t="shared" si="0"/>
        <v>123</v>
      </c>
      <c r="J58" s="14">
        <v>8011803059</v>
      </c>
      <c r="K58" s="14" t="s">
        <v>359</v>
      </c>
      <c r="L58" s="14" t="s">
        <v>360</v>
      </c>
      <c r="M58" s="14">
        <v>8254049521</v>
      </c>
      <c r="N58" s="14" t="s">
        <v>361</v>
      </c>
      <c r="O58" s="14">
        <v>8011036730</v>
      </c>
      <c r="P58" s="10">
        <v>43421</v>
      </c>
      <c r="Q58" s="6" t="s">
        <v>92</v>
      </c>
      <c r="R58" s="6">
        <v>62</v>
      </c>
      <c r="S58" s="6" t="s">
        <v>29</v>
      </c>
      <c r="T58" s="7"/>
    </row>
    <row r="59" spans="1:20">
      <c r="A59" s="5">
        <v>55</v>
      </c>
      <c r="B59" s="6" t="s">
        <v>22</v>
      </c>
      <c r="C59" s="12" t="s">
        <v>236</v>
      </c>
      <c r="D59" s="7" t="s">
        <v>24</v>
      </c>
      <c r="E59" s="14">
        <v>9</v>
      </c>
      <c r="F59" s="6"/>
      <c r="G59" s="14">
        <v>10</v>
      </c>
      <c r="H59" s="14">
        <v>6</v>
      </c>
      <c r="I59" s="9">
        <f t="shared" si="0"/>
        <v>16</v>
      </c>
      <c r="J59" s="14">
        <v>7577887455</v>
      </c>
      <c r="K59" s="14" t="s">
        <v>237</v>
      </c>
      <c r="L59" s="14" t="s">
        <v>68</v>
      </c>
      <c r="M59" s="14">
        <v>9401452757</v>
      </c>
      <c r="N59" s="14"/>
      <c r="O59" s="14"/>
      <c r="P59" s="10">
        <v>43423</v>
      </c>
      <c r="Q59" s="6" t="s">
        <v>28</v>
      </c>
      <c r="R59" s="6">
        <v>60</v>
      </c>
      <c r="S59" s="6" t="s">
        <v>29</v>
      </c>
      <c r="T59" s="7"/>
    </row>
    <row r="60" spans="1:20">
      <c r="A60" s="5">
        <v>56</v>
      </c>
      <c r="B60" s="6" t="s">
        <v>22</v>
      </c>
      <c r="C60" s="12" t="s">
        <v>362</v>
      </c>
      <c r="D60" s="7" t="s">
        <v>24</v>
      </c>
      <c r="E60" s="14">
        <v>11</v>
      </c>
      <c r="F60" s="6"/>
      <c r="G60" s="14">
        <v>15</v>
      </c>
      <c r="H60" s="14">
        <v>13</v>
      </c>
      <c r="I60" s="9">
        <f t="shared" si="0"/>
        <v>28</v>
      </c>
      <c r="J60" s="14">
        <v>7399843352</v>
      </c>
      <c r="K60" s="14" t="s">
        <v>237</v>
      </c>
      <c r="L60" s="14" t="s">
        <v>68</v>
      </c>
      <c r="M60" s="14">
        <v>9401452757</v>
      </c>
      <c r="N60" s="14" t="s">
        <v>357</v>
      </c>
      <c r="O60" s="14">
        <v>9613188012</v>
      </c>
      <c r="P60" s="10">
        <v>43423</v>
      </c>
      <c r="Q60" s="6" t="s">
        <v>28</v>
      </c>
      <c r="R60" s="6">
        <v>60</v>
      </c>
      <c r="S60" s="6" t="s">
        <v>29</v>
      </c>
      <c r="T60" s="7"/>
    </row>
    <row r="61" spans="1:20">
      <c r="A61" s="5">
        <v>57</v>
      </c>
      <c r="B61" s="6" t="s">
        <v>38</v>
      </c>
      <c r="C61" s="12" t="s">
        <v>363</v>
      </c>
      <c r="D61" s="7" t="s">
        <v>24</v>
      </c>
      <c r="E61" s="14">
        <v>14</v>
      </c>
      <c r="F61" s="6"/>
      <c r="G61" s="14">
        <v>17</v>
      </c>
      <c r="H61" s="14">
        <v>16</v>
      </c>
      <c r="I61" s="9">
        <f t="shared" si="0"/>
        <v>33</v>
      </c>
      <c r="J61" s="14">
        <v>9508558698</v>
      </c>
      <c r="K61" s="14" t="s">
        <v>237</v>
      </c>
      <c r="L61" s="14" t="s">
        <v>68</v>
      </c>
      <c r="M61" s="14">
        <v>9401452757</v>
      </c>
      <c r="N61" s="14"/>
      <c r="O61" s="14"/>
      <c r="P61" s="10">
        <v>43423</v>
      </c>
      <c r="Q61" s="6" t="s">
        <v>28</v>
      </c>
      <c r="R61" s="6">
        <v>60</v>
      </c>
      <c r="S61" s="6" t="s">
        <v>29</v>
      </c>
      <c r="T61" s="7"/>
    </row>
    <row r="62" spans="1:20">
      <c r="A62" s="5">
        <v>58</v>
      </c>
      <c r="B62" s="6" t="s">
        <v>38</v>
      </c>
      <c r="C62" s="12" t="s">
        <v>364</v>
      </c>
      <c r="D62" s="7" t="s">
        <v>24</v>
      </c>
      <c r="E62" s="8">
        <v>18</v>
      </c>
      <c r="F62" s="6"/>
      <c r="G62" s="14">
        <v>45</v>
      </c>
      <c r="H62" s="14">
        <v>59</v>
      </c>
      <c r="I62" s="9">
        <f t="shared" si="0"/>
        <v>104</v>
      </c>
      <c r="J62" s="14">
        <v>9508187395</v>
      </c>
      <c r="K62" s="14" t="s">
        <v>83</v>
      </c>
      <c r="L62" s="14" t="s">
        <v>345</v>
      </c>
      <c r="M62" s="14">
        <v>9707037857</v>
      </c>
      <c r="N62" s="14" t="s">
        <v>365</v>
      </c>
      <c r="O62" s="14">
        <v>9508916646</v>
      </c>
      <c r="P62" s="10">
        <v>43423</v>
      </c>
      <c r="Q62" s="6" t="s">
        <v>28</v>
      </c>
      <c r="R62" s="6">
        <v>58</v>
      </c>
      <c r="S62" s="6" t="s">
        <v>29</v>
      </c>
      <c r="T62" s="7"/>
    </row>
    <row r="63" spans="1:20">
      <c r="A63" s="5">
        <v>59</v>
      </c>
      <c r="B63" s="6" t="s">
        <v>22</v>
      </c>
      <c r="C63" s="7" t="s">
        <v>366</v>
      </c>
      <c r="D63" s="7" t="s">
        <v>24</v>
      </c>
      <c r="E63" s="8">
        <v>26</v>
      </c>
      <c r="F63" s="6"/>
      <c r="G63" s="8">
        <v>21</v>
      </c>
      <c r="H63" s="8">
        <v>16</v>
      </c>
      <c r="I63" s="9">
        <f t="shared" si="0"/>
        <v>37</v>
      </c>
      <c r="J63" s="6">
        <v>9613020721</v>
      </c>
      <c r="K63" s="6" t="s">
        <v>239</v>
      </c>
      <c r="L63" s="6" t="s">
        <v>240</v>
      </c>
      <c r="M63" s="6">
        <v>8011481608</v>
      </c>
      <c r="N63" s="6"/>
      <c r="O63" s="6"/>
      <c r="P63" s="10">
        <v>43424</v>
      </c>
      <c r="Q63" s="6" t="s">
        <v>117</v>
      </c>
      <c r="R63" s="6">
        <v>50</v>
      </c>
      <c r="S63" s="6" t="s">
        <v>29</v>
      </c>
      <c r="T63" s="7"/>
    </row>
    <row r="64" spans="1:20">
      <c r="A64" s="5">
        <v>60</v>
      </c>
      <c r="B64" s="6" t="s">
        <v>22</v>
      </c>
      <c r="C64" s="7" t="s">
        <v>367</v>
      </c>
      <c r="D64" s="7" t="s">
        <v>24</v>
      </c>
      <c r="E64" s="8">
        <v>24</v>
      </c>
      <c r="F64" s="6"/>
      <c r="G64" s="8">
        <v>20</v>
      </c>
      <c r="H64" s="8">
        <v>15</v>
      </c>
      <c r="I64" s="9">
        <f t="shared" si="0"/>
        <v>35</v>
      </c>
      <c r="J64" s="6">
        <v>9859308615</v>
      </c>
      <c r="K64" s="6" t="s">
        <v>239</v>
      </c>
      <c r="L64" s="6" t="s">
        <v>240</v>
      </c>
      <c r="M64" s="6">
        <v>8011481608</v>
      </c>
      <c r="N64" s="6" t="s">
        <v>368</v>
      </c>
      <c r="O64" s="6">
        <v>9577644701</v>
      </c>
      <c r="P64" s="10">
        <v>43424</v>
      </c>
      <c r="Q64" s="6" t="s">
        <v>117</v>
      </c>
      <c r="R64" s="6">
        <v>52</v>
      </c>
      <c r="S64" s="6" t="s">
        <v>29</v>
      </c>
      <c r="T64" s="7"/>
    </row>
    <row r="65" spans="1:20">
      <c r="A65" s="5">
        <v>61</v>
      </c>
      <c r="B65" s="6" t="s">
        <v>22</v>
      </c>
      <c r="C65" s="7" t="s">
        <v>369</v>
      </c>
      <c r="D65" s="7" t="s">
        <v>24</v>
      </c>
      <c r="E65" s="8">
        <v>22</v>
      </c>
      <c r="F65" s="6"/>
      <c r="G65" s="8">
        <v>10</v>
      </c>
      <c r="H65" s="8">
        <v>12</v>
      </c>
      <c r="I65" s="9">
        <f t="shared" si="0"/>
        <v>22</v>
      </c>
      <c r="J65" s="6">
        <v>7399843356</v>
      </c>
      <c r="K65" s="6" t="s">
        <v>370</v>
      </c>
      <c r="L65" s="6" t="s">
        <v>371</v>
      </c>
      <c r="M65" s="6">
        <v>9401452755</v>
      </c>
      <c r="N65" s="6" t="s">
        <v>372</v>
      </c>
      <c r="O65" s="6">
        <v>9707247653</v>
      </c>
      <c r="P65" s="10">
        <v>43424</v>
      </c>
      <c r="Q65" s="6" t="s">
        <v>117</v>
      </c>
      <c r="R65" s="6">
        <v>52</v>
      </c>
      <c r="S65" s="6" t="s">
        <v>29</v>
      </c>
      <c r="T65" s="7"/>
    </row>
    <row r="66" spans="1:20">
      <c r="A66" s="5">
        <v>62</v>
      </c>
      <c r="B66" s="6" t="s">
        <v>38</v>
      </c>
      <c r="C66" s="7" t="s">
        <v>373</v>
      </c>
      <c r="D66" s="7" t="s">
        <v>24</v>
      </c>
      <c r="E66" s="8">
        <v>10</v>
      </c>
      <c r="F66" s="6"/>
      <c r="G66" s="8">
        <v>53</v>
      </c>
      <c r="H66" s="8">
        <v>53</v>
      </c>
      <c r="I66" s="9">
        <f t="shared" si="0"/>
        <v>106</v>
      </c>
      <c r="J66" s="6">
        <v>8011038756</v>
      </c>
      <c r="K66" s="6" t="s">
        <v>359</v>
      </c>
      <c r="L66" s="6" t="s">
        <v>374</v>
      </c>
      <c r="M66" s="6">
        <v>9854387562</v>
      </c>
      <c r="N66" s="6" t="s">
        <v>375</v>
      </c>
      <c r="O66" s="6">
        <v>9954966244</v>
      </c>
      <c r="P66" s="10">
        <v>43424</v>
      </c>
      <c r="Q66" s="6" t="s">
        <v>117</v>
      </c>
      <c r="R66" s="6">
        <v>42</v>
      </c>
      <c r="S66" s="6" t="s">
        <v>29</v>
      </c>
      <c r="T66" s="7"/>
    </row>
    <row r="67" spans="1:20" ht="33">
      <c r="A67" s="5">
        <v>63</v>
      </c>
      <c r="B67" s="6" t="s">
        <v>38</v>
      </c>
      <c r="C67" s="7" t="s">
        <v>376</v>
      </c>
      <c r="D67" s="7" t="s">
        <v>24</v>
      </c>
      <c r="E67" s="8">
        <v>21</v>
      </c>
      <c r="F67" s="6"/>
      <c r="G67" s="8">
        <v>8</v>
      </c>
      <c r="H67" s="8">
        <v>8</v>
      </c>
      <c r="I67" s="9">
        <f t="shared" si="0"/>
        <v>16</v>
      </c>
      <c r="J67" s="6">
        <v>9613313658</v>
      </c>
      <c r="K67" s="6" t="s">
        <v>370</v>
      </c>
      <c r="L67" s="6" t="s">
        <v>371</v>
      </c>
      <c r="M67" s="6">
        <v>9401452755</v>
      </c>
      <c r="N67" s="6" t="s">
        <v>372</v>
      </c>
      <c r="O67" s="6">
        <v>9707247653</v>
      </c>
      <c r="P67" s="10">
        <v>43424</v>
      </c>
      <c r="Q67" s="6" t="s">
        <v>117</v>
      </c>
      <c r="R67" s="6">
        <v>55</v>
      </c>
      <c r="S67" s="6" t="s">
        <v>29</v>
      </c>
      <c r="T67" s="7"/>
    </row>
    <row r="68" spans="1:20">
      <c r="A68" s="5">
        <v>64</v>
      </c>
      <c r="B68" s="6" t="s">
        <v>22</v>
      </c>
      <c r="C68" s="7" t="s">
        <v>377</v>
      </c>
      <c r="D68" s="7" t="s">
        <v>24</v>
      </c>
      <c r="E68" s="8">
        <v>23</v>
      </c>
      <c r="F68" s="6"/>
      <c r="G68" s="8">
        <v>6</v>
      </c>
      <c r="H68" s="8">
        <v>9</v>
      </c>
      <c r="I68" s="9">
        <f t="shared" si="0"/>
        <v>15</v>
      </c>
      <c r="J68" s="6">
        <v>9859821361</v>
      </c>
      <c r="K68" s="6" t="s">
        <v>370</v>
      </c>
      <c r="L68" s="6" t="s">
        <v>371</v>
      </c>
      <c r="M68" s="6">
        <v>9401452755</v>
      </c>
      <c r="N68" s="6" t="s">
        <v>372</v>
      </c>
      <c r="O68" s="6">
        <v>9707247653</v>
      </c>
      <c r="P68" s="10">
        <v>43425</v>
      </c>
      <c r="Q68" s="6" t="s">
        <v>51</v>
      </c>
      <c r="R68" s="6">
        <v>55</v>
      </c>
      <c r="S68" s="6" t="s">
        <v>29</v>
      </c>
      <c r="T68" s="7"/>
    </row>
    <row r="69" spans="1:20">
      <c r="A69" s="5">
        <v>65</v>
      </c>
      <c r="B69" s="6" t="s">
        <v>22</v>
      </c>
      <c r="C69" s="7" t="s">
        <v>378</v>
      </c>
      <c r="D69" s="7" t="s">
        <v>24</v>
      </c>
      <c r="E69" s="8">
        <v>13</v>
      </c>
      <c r="F69" s="6"/>
      <c r="G69" s="8">
        <v>12</v>
      </c>
      <c r="H69" s="8">
        <v>30</v>
      </c>
      <c r="I69" s="9">
        <f t="shared" si="0"/>
        <v>42</v>
      </c>
      <c r="J69" s="6">
        <v>9577652956</v>
      </c>
      <c r="K69" s="6" t="s">
        <v>237</v>
      </c>
      <c r="L69" s="14" t="s">
        <v>68</v>
      </c>
      <c r="M69" s="14">
        <v>9401452757</v>
      </c>
      <c r="N69" s="6"/>
      <c r="O69" s="6"/>
      <c r="P69" s="10">
        <v>43425</v>
      </c>
      <c r="Q69" s="6" t="s">
        <v>51</v>
      </c>
      <c r="R69" s="6">
        <v>58</v>
      </c>
      <c r="S69" s="6" t="s">
        <v>29</v>
      </c>
      <c r="T69" s="7"/>
    </row>
    <row r="70" spans="1:20">
      <c r="A70" s="5">
        <v>66</v>
      </c>
      <c r="B70" s="6" t="s">
        <v>38</v>
      </c>
      <c r="C70" s="7" t="s">
        <v>379</v>
      </c>
      <c r="D70" s="7" t="s">
        <v>24</v>
      </c>
      <c r="E70" s="8">
        <v>9</v>
      </c>
      <c r="F70" s="6"/>
      <c r="G70" s="8">
        <v>68</v>
      </c>
      <c r="H70" s="8">
        <v>60</v>
      </c>
      <c r="I70" s="9">
        <f t="shared" si="0"/>
        <v>128</v>
      </c>
      <c r="J70" s="6">
        <v>9678249174</v>
      </c>
      <c r="K70" s="6" t="s">
        <v>341</v>
      </c>
      <c r="L70" s="6" t="s">
        <v>342</v>
      </c>
      <c r="M70" s="6">
        <v>9954387562</v>
      </c>
      <c r="N70" s="6" t="s">
        <v>380</v>
      </c>
      <c r="O70" s="6">
        <v>8822655891</v>
      </c>
      <c r="P70" s="10">
        <v>43425</v>
      </c>
      <c r="Q70" s="6" t="s">
        <v>51</v>
      </c>
      <c r="R70" s="6">
        <v>52</v>
      </c>
      <c r="S70" s="6" t="s">
        <v>29</v>
      </c>
      <c r="T70" s="7"/>
    </row>
    <row r="71" spans="1:20">
      <c r="A71" s="5">
        <v>67</v>
      </c>
      <c r="B71" s="6" t="s">
        <v>38</v>
      </c>
      <c r="C71" s="7" t="s">
        <v>381</v>
      </c>
      <c r="D71" s="7" t="s">
        <v>24</v>
      </c>
      <c r="E71" s="8">
        <v>2</v>
      </c>
      <c r="F71" s="6"/>
      <c r="G71" s="8">
        <v>18</v>
      </c>
      <c r="H71" s="8">
        <v>18</v>
      </c>
      <c r="I71" s="9">
        <f t="shared" ref="I71:I74" si="1">+G71+H71</f>
        <v>36</v>
      </c>
      <c r="J71" s="6">
        <v>9613607481</v>
      </c>
      <c r="K71" s="6" t="s">
        <v>237</v>
      </c>
      <c r="L71" s="14" t="s">
        <v>68</v>
      </c>
      <c r="M71" s="14">
        <v>9401452757</v>
      </c>
      <c r="N71" s="6" t="s">
        <v>357</v>
      </c>
      <c r="O71" s="14">
        <v>9613188012</v>
      </c>
      <c r="P71" s="10">
        <v>43425</v>
      </c>
      <c r="Q71" s="6" t="s">
        <v>51</v>
      </c>
      <c r="R71" s="6">
        <v>55</v>
      </c>
      <c r="S71" s="6" t="s">
        <v>29</v>
      </c>
      <c r="T71" s="7"/>
    </row>
    <row r="72" spans="1:20">
      <c r="A72" s="5">
        <v>68</v>
      </c>
      <c r="B72" s="6" t="s">
        <v>22</v>
      </c>
      <c r="C72" s="7" t="s">
        <v>382</v>
      </c>
      <c r="D72" s="7" t="s">
        <v>24</v>
      </c>
      <c r="E72" s="8">
        <v>3</v>
      </c>
      <c r="F72" s="6"/>
      <c r="G72" s="8">
        <v>14</v>
      </c>
      <c r="H72" s="8">
        <v>11</v>
      </c>
      <c r="I72" s="9">
        <f t="shared" si="1"/>
        <v>25</v>
      </c>
      <c r="J72" s="6">
        <v>9613028741</v>
      </c>
      <c r="K72" s="6" t="s">
        <v>237</v>
      </c>
      <c r="L72" s="14" t="s">
        <v>68</v>
      </c>
      <c r="M72" s="14">
        <v>9401452757</v>
      </c>
      <c r="N72" s="6" t="s">
        <v>357</v>
      </c>
      <c r="O72" s="14">
        <v>9613188012</v>
      </c>
      <c r="P72" s="10">
        <v>43426</v>
      </c>
      <c r="Q72" s="6" t="s">
        <v>65</v>
      </c>
      <c r="R72" s="6">
        <v>55</v>
      </c>
      <c r="S72" s="6" t="s">
        <v>29</v>
      </c>
      <c r="T72" s="7"/>
    </row>
    <row r="73" spans="1:20">
      <c r="A73" s="5">
        <v>69</v>
      </c>
      <c r="B73" s="6" t="s">
        <v>38</v>
      </c>
      <c r="C73" s="7" t="s">
        <v>72</v>
      </c>
      <c r="D73" s="7" t="s">
        <v>24</v>
      </c>
      <c r="E73" s="8">
        <v>10</v>
      </c>
      <c r="F73" s="6"/>
      <c r="G73" s="8">
        <v>12</v>
      </c>
      <c r="H73" s="8">
        <v>13</v>
      </c>
      <c r="I73" s="9">
        <f t="shared" si="1"/>
        <v>25</v>
      </c>
      <c r="J73" s="6">
        <v>9707837250</v>
      </c>
      <c r="K73" s="6" t="s">
        <v>237</v>
      </c>
      <c r="L73" s="14" t="s">
        <v>68</v>
      </c>
      <c r="M73" s="14">
        <v>9401452757</v>
      </c>
      <c r="N73" s="6" t="s">
        <v>383</v>
      </c>
      <c r="O73" s="6">
        <v>9577548592</v>
      </c>
      <c r="P73" s="10">
        <v>43426</v>
      </c>
      <c r="Q73" s="6" t="s">
        <v>65</v>
      </c>
      <c r="R73" s="6">
        <v>57</v>
      </c>
      <c r="S73" s="6" t="s">
        <v>29</v>
      </c>
      <c r="T73" s="7"/>
    </row>
    <row r="74" spans="1:20">
      <c r="A74" s="5">
        <v>70</v>
      </c>
      <c r="B74" s="6" t="s">
        <v>38</v>
      </c>
      <c r="C74" s="7" t="s">
        <v>384</v>
      </c>
      <c r="D74" s="7" t="s">
        <v>24</v>
      </c>
      <c r="E74" s="8">
        <v>13</v>
      </c>
      <c r="F74" s="6"/>
      <c r="G74" s="8">
        <v>63</v>
      </c>
      <c r="H74" s="8">
        <v>56</v>
      </c>
      <c r="I74" s="9">
        <f t="shared" si="1"/>
        <v>119</v>
      </c>
      <c r="J74" s="6">
        <v>8011038217</v>
      </c>
      <c r="K74" s="6" t="s">
        <v>349</v>
      </c>
      <c r="L74" s="6" t="s">
        <v>350</v>
      </c>
      <c r="M74" s="6">
        <v>9401399676</v>
      </c>
      <c r="N74" s="6" t="s">
        <v>385</v>
      </c>
      <c r="O74" s="6">
        <v>9954426824</v>
      </c>
      <c r="P74" s="10">
        <v>43426</v>
      </c>
      <c r="Q74" s="6" t="s">
        <v>65</v>
      </c>
      <c r="R74" s="6">
        <v>18</v>
      </c>
      <c r="S74" s="6" t="s">
        <v>29</v>
      </c>
      <c r="T74" s="7"/>
    </row>
    <row r="75" spans="1:20">
      <c r="A75" s="5">
        <v>71</v>
      </c>
      <c r="B75" s="6" t="s">
        <v>22</v>
      </c>
      <c r="C75" s="12" t="s">
        <v>386</v>
      </c>
      <c r="D75" s="12" t="s">
        <v>24</v>
      </c>
      <c r="E75" s="14">
        <v>11</v>
      </c>
      <c r="F75" s="14"/>
      <c r="G75" s="14">
        <v>45</v>
      </c>
      <c r="H75" s="14">
        <v>36</v>
      </c>
      <c r="I75" s="14">
        <v>81</v>
      </c>
      <c r="J75" s="14">
        <v>8751812284</v>
      </c>
      <c r="K75" s="14" t="s">
        <v>329</v>
      </c>
      <c r="L75" s="14" t="s">
        <v>330</v>
      </c>
      <c r="M75" s="14">
        <v>9401452693</v>
      </c>
      <c r="N75" s="14" t="s">
        <v>387</v>
      </c>
      <c r="O75" s="14">
        <v>8011561838</v>
      </c>
      <c r="P75" s="10">
        <v>43430</v>
      </c>
      <c r="Q75" s="6" t="s">
        <v>28</v>
      </c>
      <c r="R75" s="6">
        <v>69</v>
      </c>
      <c r="S75" s="6" t="s">
        <v>29</v>
      </c>
      <c r="T75" s="7"/>
    </row>
    <row r="76" spans="1:20">
      <c r="A76" s="5">
        <v>72</v>
      </c>
      <c r="B76" s="6" t="s">
        <v>22</v>
      </c>
      <c r="C76" s="12" t="s">
        <v>388</v>
      </c>
      <c r="D76" s="12" t="s">
        <v>24</v>
      </c>
      <c r="E76" s="14">
        <v>4</v>
      </c>
      <c r="F76" s="14"/>
      <c r="G76" s="14">
        <v>30</v>
      </c>
      <c r="H76" s="14">
        <v>36</v>
      </c>
      <c r="I76" s="14">
        <v>66</v>
      </c>
      <c r="J76" s="14">
        <v>8404081363</v>
      </c>
      <c r="K76" s="14" t="s">
        <v>389</v>
      </c>
      <c r="L76" s="14" t="s">
        <v>123</v>
      </c>
      <c r="M76" s="14">
        <v>9957997620</v>
      </c>
      <c r="N76" s="14" t="s">
        <v>387</v>
      </c>
      <c r="O76" s="14">
        <v>8011561838</v>
      </c>
      <c r="P76" s="10">
        <v>43430</v>
      </c>
      <c r="Q76" s="6" t="s">
        <v>28</v>
      </c>
      <c r="R76" s="6">
        <v>70</v>
      </c>
      <c r="S76" s="6" t="s">
        <v>29</v>
      </c>
      <c r="T76" s="7"/>
    </row>
    <row r="77" spans="1:20">
      <c r="A77" s="5">
        <v>73</v>
      </c>
      <c r="B77" s="6" t="s">
        <v>38</v>
      </c>
      <c r="C77" s="12" t="s">
        <v>390</v>
      </c>
      <c r="D77" s="12" t="s">
        <v>24</v>
      </c>
      <c r="E77" s="14">
        <v>23</v>
      </c>
      <c r="F77" s="14"/>
      <c r="G77" s="14">
        <v>8</v>
      </c>
      <c r="H77" s="14">
        <v>6</v>
      </c>
      <c r="I77" s="14">
        <f t="shared" ref="I77:I94" si="2">SUM(G77:H77)</f>
        <v>14</v>
      </c>
      <c r="J77" s="14">
        <v>9859360784</v>
      </c>
      <c r="K77" s="14" t="s">
        <v>83</v>
      </c>
      <c r="L77" s="14" t="s">
        <v>84</v>
      </c>
      <c r="M77" s="14">
        <v>7896273738</v>
      </c>
      <c r="N77" s="14"/>
      <c r="O77" s="14"/>
      <c r="P77" s="10">
        <v>43430</v>
      </c>
      <c r="Q77" s="6" t="s">
        <v>28</v>
      </c>
      <c r="R77" s="6">
        <v>58</v>
      </c>
      <c r="S77" s="6" t="s">
        <v>29</v>
      </c>
      <c r="T77" s="7"/>
    </row>
    <row r="78" spans="1:20">
      <c r="A78" s="5">
        <v>74</v>
      </c>
      <c r="B78" s="6" t="s">
        <v>38</v>
      </c>
      <c r="C78" s="12" t="s">
        <v>391</v>
      </c>
      <c r="D78" s="12" t="s">
        <v>24</v>
      </c>
      <c r="E78" s="14">
        <v>13</v>
      </c>
      <c r="F78" s="14"/>
      <c r="G78" s="14">
        <v>6</v>
      </c>
      <c r="H78" s="14">
        <v>7</v>
      </c>
      <c r="I78" s="14">
        <f t="shared" si="2"/>
        <v>13</v>
      </c>
      <c r="J78" s="14">
        <v>9854638948</v>
      </c>
      <c r="K78" s="14" t="s">
        <v>83</v>
      </c>
      <c r="L78" s="14" t="s">
        <v>84</v>
      </c>
      <c r="M78" s="14">
        <v>7896273738</v>
      </c>
      <c r="N78" s="14"/>
      <c r="O78" s="14"/>
      <c r="P78" s="10">
        <v>43430</v>
      </c>
      <c r="Q78" s="6" t="s">
        <v>28</v>
      </c>
      <c r="R78" s="6">
        <v>58</v>
      </c>
      <c r="S78" s="6" t="s">
        <v>29</v>
      </c>
      <c r="T78" s="7"/>
    </row>
    <row r="79" spans="1:20">
      <c r="A79" s="5">
        <v>75</v>
      </c>
      <c r="B79" s="6" t="s">
        <v>38</v>
      </c>
      <c r="C79" s="12" t="s">
        <v>392</v>
      </c>
      <c r="D79" s="12" t="s">
        <v>24</v>
      </c>
      <c r="E79" s="14">
        <v>17</v>
      </c>
      <c r="F79" s="14"/>
      <c r="G79" s="14">
        <v>9</v>
      </c>
      <c r="H79" s="14">
        <v>10</v>
      </c>
      <c r="I79" s="14">
        <f t="shared" si="2"/>
        <v>19</v>
      </c>
      <c r="J79" s="14">
        <v>8011135106</v>
      </c>
      <c r="K79" s="14" t="s">
        <v>393</v>
      </c>
      <c r="L79" s="24" t="s">
        <v>91</v>
      </c>
      <c r="M79" s="14">
        <v>9954739983</v>
      </c>
      <c r="N79" s="14" t="s">
        <v>94</v>
      </c>
      <c r="O79" s="14"/>
      <c r="P79" s="10">
        <v>43430</v>
      </c>
      <c r="Q79" s="6" t="s">
        <v>28</v>
      </c>
      <c r="R79" s="6">
        <v>58</v>
      </c>
      <c r="S79" s="6" t="s">
        <v>29</v>
      </c>
      <c r="T79" s="7"/>
    </row>
    <row r="80" spans="1:20">
      <c r="A80" s="5">
        <v>76</v>
      </c>
      <c r="B80" s="6" t="s">
        <v>38</v>
      </c>
      <c r="C80" s="12" t="s">
        <v>394</v>
      </c>
      <c r="D80" s="12" t="s">
        <v>24</v>
      </c>
      <c r="E80" s="14">
        <v>15</v>
      </c>
      <c r="F80" s="14"/>
      <c r="G80" s="14">
        <v>11</v>
      </c>
      <c r="H80" s="14">
        <v>11</v>
      </c>
      <c r="I80" s="14">
        <f t="shared" si="2"/>
        <v>22</v>
      </c>
      <c r="J80" s="14">
        <v>9854804951</v>
      </c>
      <c r="K80" s="14" t="s">
        <v>395</v>
      </c>
      <c r="L80" s="14" t="s">
        <v>88</v>
      </c>
      <c r="M80" s="14">
        <v>9678847935</v>
      </c>
      <c r="N80" s="14" t="s">
        <v>85</v>
      </c>
      <c r="O80" s="14">
        <v>9854540816</v>
      </c>
      <c r="P80" s="10">
        <v>43430</v>
      </c>
      <c r="Q80" s="6" t="s">
        <v>28</v>
      </c>
      <c r="R80" s="6">
        <v>58</v>
      </c>
      <c r="S80" s="6" t="s">
        <v>29</v>
      </c>
      <c r="T80" s="7"/>
    </row>
    <row r="81" spans="1:20">
      <c r="A81" s="5">
        <v>77</v>
      </c>
      <c r="B81" s="6" t="s">
        <v>22</v>
      </c>
      <c r="C81" s="15" t="s">
        <v>396</v>
      </c>
      <c r="D81" s="15" t="s">
        <v>70</v>
      </c>
      <c r="E81" s="16" t="s">
        <v>397</v>
      </c>
      <c r="F81" s="16" t="s">
        <v>71</v>
      </c>
      <c r="G81" s="17">
        <v>22</v>
      </c>
      <c r="H81" s="17">
        <v>24</v>
      </c>
      <c r="I81" s="18">
        <f t="shared" si="2"/>
        <v>46</v>
      </c>
      <c r="J81" s="16" t="s">
        <v>398</v>
      </c>
      <c r="K81" s="14" t="s">
        <v>399</v>
      </c>
      <c r="L81" s="14" t="s">
        <v>113</v>
      </c>
      <c r="M81" s="14">
        <v>9957809414</v>
      </c>
      <c r="N81" s="6"/>
      <c r="O81" s="6"/>
      <c r="P81" s="10">
        <v>43431</v>
      </c>
      <c r="Q81" s="6" t="s">
        <v>117</v>
      </c>
      <c r="R81" s="6">
        <v>64</v>
      </c>
      <c r="S81" s="6" t="s">
        <v>29</v>
      </c>
      <c r="T81" s="7"/>
    </row>
    <row r="82" spans="1:20">
      <c r="A82" s="5">
        <v>78</v>
      </c>
      <c r="B82" s="6" t="s">
        <v>22</v>
      </c>
      <c r="C82" s="15" t="s">
        <v>400</v>
      </c>
      <c r="D82" s="15" t="s">
        <v>70</v>
      </c>
      <c r="E82" s="16" t="s">
        <v>401</v>
      </c>
      <c r="F82" s="16" t="s">
        <v>71</v>
      </c>
      <c r="G82" s="17">
        <v>39</v>
      </c>
      <c r="H82" s="17">
        <v>28</v>
      </c>
      <c r="I82" s="18">
        <f t="shared" si="2"/>
        <v>67</v>
      </c>
      <c r="J82" s="16" t="s">
        <v>402</v>
      </c>
      <c r="K82" s="14" t="s">
        <v>399</v>
      </c>
      <c r="L82" s="14" t="s">
        <v>113</v>
      </c>
      <c r="M82" s="14">
        <v>9957809414</v>
      </c>
      <c r="N82" s="6"/>
      <c r="O82" s="6"/>
      <c r="P82" s="10">
        <v>43431</v>
      </c>
      <c r="Q82" s="6" t="s">
        <v>117</v>
      </c>
      <c r="R82" s="6">
        <v>64</v>
      </c>
      <c r="S82" s="6" t="s">
        <v>29</v>
      </c>
      <c r="T82" s="7"/>
    </row>
    <row r="83" spans="1:20">
      <c r="A83" s="5">
        <v>79</v>
      </c>
      <c r="B83" s="6" t="s">
        <v>38</v>
      </c>
      <c r="C83" s="15" t="s">
        <v>403</v>
      </c>
      <c r="D83" s="15" t="s">
        <v>70</v>
      </c>
      <c r="E83" s="16" t="s">
        <v>404</v>
      </c>
      <c r="F83" s="16" t="s">
        <v>71</v>
      </c>
      <c r="G83" s="17">
        <v>32</v>
      </c>
      <c r="H83" s="17">
        <v>16</v>
      </c>
      <c r="I83" s="18">
        <f t="shared" si="2"/>
        <v>48</v>
      </c>
      <c r="J83" s="16" t="s">
        <v>405</v>
      </c>
      <c r="K83" s="14" t="s">
        <v>83</v>
      </c>
      <c r="L83" s="14" t="s">
        <v>84</v>
      </c>
      <c r="M83" s="14">
        <v>7896273738</v>
      </c>
      <c r="N83" s="6"/>
      <c r="O83" s="6"/>
      <c r="P83" s="10">
        <v>43431</v>
      </c>
      <c r="Q83" s="6" t="s">
        <v>117</v>
      </c>
      <c r="R83" s="6">
        <v>59</v>
      </c>
      <c r="S83" s="6" t="s">
        <v>29</v>
      </c>
      <c r="T83" s="7"/>
    </row>
    <row r="84" spans="1:20">
      <c r="A84" s="5">
        <v>80</v>
      </c>
      <c r="B84" s="6" t="s">
        <v>38</v>
      </c>
      <c r="C84" s="15" t="s">
        <v>406</v>
      </c>
      <c r="D84" s="15" t="s">
        <v>70</v>
      </c>
      <c r="E84" s="16" t="s">
        <v>407</v>
      </c>
      <c r="F84" s="16" t="s">
        <v>71</v>
      </c>
      <c r="G84" s="17">
        <v>40</v>
      </c>
      <c r="H84" s="17">
        <v>48</v>
      </c>
      <c r="I84" s="18">
        <f t="shared" si="2"/>
        <v>88</v>
      </c>
      <c r="J84" s="16" t="s">
        <v>408</v>
      </c>
      <c r="K84" s="14" t="s">
        <v>83</v>
      </c>
      <c r="L84" s="14" t="s">
        <v>84</v>
      </c>
      <c r="M84" s="14">
        <v>7896273738</v>
      </c>
      <c r="N84" s="6"/>
      <c r="O84" s="6"/>
      <c r="P84" s="10">
        <v>43431</v>
      </c>
      <c r="Q84" s="6" t="s">
        <v>117</v>
      </c>
      <c r="R84" s="6">
        <v>58</v>
      </c>
      <c r="S84" s="6" t="s">
        <v>29</v>
      </c>
      <c r="T84" s="7"/>
    </row>
    <row r="85" spans="1:20">
      <c r="A85" s="5">
        <v>81</v>
      </c>
      <c r="B85" s="6" t="s">
        <v>22</v>
      </c>
      <c r="C85" s="12" t="s">
        <v>409</v>
      </c>
      <c r="D85" s="12" t="s">
        <v>24</v>
      </c>
      <c r="E85" s="14">
        <v>12</v>
      </c>
      <c r="F85" s="14"/>
      <c r="G85" s="14">
        <v>60</v>
      </c>
      <c r="H85" s="14">
        <v>82</v>
      </c>
      <c r="I85" s="14">
        <f t="shared" si="2"/>
        <v>142</v>
      </c>
      <c r="J85" s="14">
        <v>9954012041</v>
      </c>
      <c r="K85" s="14" t="s">
        <v>329</v>
      </c>
      <c r="L85" s="14" t="s">
        <v>330</v>
      </c>
      <c r="M85" s="14">
        <v>9401452693</v>
      </c>
      <c r="N85" s="14" t="s">
        <v>410</v>
      </c>
      <c r="O85" s="14">
        <v>9678555321</v>
      </c>
      <c r="P85" s="10">
        <v>43432</v>
      </c>
      <c r="Q85" s="6" t="s">
        <v>51</v>
      </c>
      <c r="R85" s="6">
        <v>62</v>
      </c>
      <c r="S85" s="6" t="s">
        <v>29</v>
      </c>
      <c r="T85" s="7"/>
    </row>
    <row r="86" spans="1:20">
      <c r="A86" s="5">
        <v>82</v>
      </c>
      <c r="B86" s="6" t="s">
        <v>22</v>
      </c>
      <c r="C86" s="12" t="s">
        <v>411</v>
      </c>
      <c r="D86" s="12" t="s">
        <v>24</v>
      </c>
      <c r="E86" s="14">
        <v>16</v>
      </c>
      <c r="F86" s="14"/>
      <c r="G86" s="14">
        <v>23</v>
      </c>
      <c r="H86" s="14">
        <v>5</v>
      </c>
      <c r="I86" s="14">
        <f t="shared" si="2"/>
        <v>28</v>
      </c>
      <c r="J86" s="14">
        <v>9859345900</v>
      </c>
      <c r="K86" s="14" t="s">
        <v>395</v>
      </c>
      <c r="L86" s="14" t="s">
        <v>88</v>
      </c>
      <c r="M86" s="14">
        <v>9678847935</v>
      </c>
      <c r="N86" s="14" t="s">
        <v>85</v>
      </c>
      <c r="O86" s="14">
        <v>9854540816</v>
      </c>
      <c r="P86" s="10">
        <v>43432</v>
      </c>
      <c r="Q86" s="6" t="s">
        <v>51</v>
      </c>
      <c r="R86" s="6">
        <v>58</v>
      </c>
      <c r="S86" s="6" t="s">
        <v>29</v>
      </c>
      <c r="T86" s="7"/>
    </row>
    <row r="87" spans="1:20">
      <c r="A87" s="5">
        <v>83</v>
      </c>
      <c r="B87" s="6" t="s">
        <v>38</v>
      </c>
      <c r="C87" s="12" t="s">
        <v>89</v>
      </c>
      <c r="D87" s="12" t="s">
        <v>24</v>
      </c>
      <c r="E87" s="14">
        <v>18</v>
      </c>
      <c r="F87" s="14"/>
      <c r="G87" s="14">
        <v>10</v>
      </c>
      <c r="H87" s="14">
        <v>15</v>
      </c>
      <c r="I87" s="14">
        <f t="shared" si="2"/>
        <v>25</v>
      </c>
      <c r="J87" s="14">
        <v>9854810189</v>
      </c>
      <c r="K87" s="14" t="s">
        <v>393</v>
      </c>
      <c r="L87" s="24" t="s">
        <v>91</v>
      </c>
      <c r="M87" s="14">
        <v>9954739983</v>
      </c>
      <c r="N87" s="14"/>
      <c r="O87" s="14"/>
      <c r="P87" s="10">
        <v>43432</v>
      </c>
      <c r="Q87" s="6" t="s">
        <v>51</v>
      </c>
      <c r="R87" s="6">
        <v>58</v>
      </c>
      <c r="S87" s="6" t="s">
        <v>29</v>
      </c>
      <c r="T87" s="7"/>
    </row>
    <row r="88" spans="1:20">
      <c r="A88" s="5">
        <v>84</v>
      </c>
      <c r="B88" s="6" t="s">
        <v>38</v>
      </c>
      <c r="C88" s="12" t="s">
        <v>412</v>
      </c>
      <c r="D88" s="12" t="s">
        <v>24</v>
      </c>
      <c r="E88" s="14">
        <v>14</v>
      </c>
      <c r="F88" s="14"/>
      <c r="G88" s="14">
        <v>13</v>
      </c>
      <c r="H88" s="14">
        <v>7</v>
      </c>
      <c r="I88" s="14">
        <f t="shared" si="2"/>
        <v>20</v>
      </c>
      <c r="J88" s="14">
        <v>9854538962</v>
      </c>
      <c r="K88" s="14" t="s">
        <v>413</v>
      </c>
      <c r="L88" s="14" t="s">
        <v>414</v>
      </c>
      <c r="M88" s="14">
        <v>9401452690</v>
      </c>
      <c r="N88" s="14"/>
      <c r="O88" s="14"/>
      <c r="P88" s="10">
        <v>43432</v>
      </c>
      <c r="Q88" s="6" t="s">
        <v>51</v>
      </c>
      <c r="R88" s="6">
        <v>58</v>
      </c>
      <c r="S88" s="6" t="s">
        <v>29</v>
      </c>
      <c r="T88" s="7"/>
    </row>
    <row r="89" spans="1:20">
      <c r="A89" s="5">
        <v>85</v>
      </c>
      <c r="B89" s="6" t="s">
        <v>22</v>
      </c>
      <c r="C89" s="12" t="s">
        <v>415</v>
      </c>
      <c r="D89" s="12" t="s">
        <v>24</v>
      </c>
      <c r="E89" s="14">
        <v>5</v>
      </c>
      <c r="F89" s="14"/>
      <c r="G89" s="14">
        <v>107</v>
      </c>
      <c r="H89" s="14">
        <v>113</v>
      </c>
      <c r="I89" s="14">
        <f t="shared" si="2"/>
        <v>220</v>
      </c>
      <c r="J89" s="14">
        <v>9954636344</v>
      </c>
      <c r="K89" s="25" t="s">
        <v>329</v>
      </c>
      <c r="L89" s="14" t="s">
        <v>330</v>
      </c>
      <c r="M89" s="14">
        <v>9401452693</v>
      </c>
      <c r="N89" s="14" t="s">
        <v>387</v>
      </c>
      <c r="O89" s="14">
        <v>8011561838</v>
      </c>
      <c r="P89" s="10">
        <v>43433</v>
      </c>
      <c r="Q89" s="6" t="s">
        <v>65</v>
      </c>
      <c r="R89" s="6">
        <v>65</v>
      </c>
      <c r="S89" s="6" t="s">
        <v>29</v>
      </c>
      <c r="T89" s="7"/>
    </row>
    <row r="90" spans="1:20">
      <c r="A90" s="5">
        <v>86</v>
      </c>
      <c r="B90" s="6" t="s">
        <v>38</v>
      </c>
      <c r="C90" s="15" t="s">
        <v>416</v>
      </c>
      <c r="D90" s="15" t="s">
        <v>70</v>
      </c>
      <c r="E90" s="16" t="s">
        <v>417</v>
      </c>
      <c r="F90" s="16" t="s">
        <v>134</v>
      </c>
      <c r="G90" s="17">
        <v>0</v>
      </c>
      <c r="H90" s="17">
        <v>97</v>
      </c>
      <c r="I90" s="18">
        <f t="shared" si="2"/>
        <v>97</v>
      </c>
      <c r="J90" s="16" t="s">
        <v>418</v>
      </c>
      <c r="K90" s="6"/>
      <c r="L90" s="6"/>
      <c r="M90" s="6"/>
      <c r="N90" s="6"/>
      <c r="O90" s="6"/>
      <c r="P90" s="10">
        <v>43433</v>
      </c>
      <c r="Q90" s="6" t="s">
        <v>65</v>
      </c>
      <c r="R90" s="6">
        <v>56</v>
      </c>
      <c r="S90" s="6" t="s">
        <v>29</v>
      </c>
      <c r="T90" s="7"/>
    </row>
    <row r="91" spans="1:20">
      <c r="A91" s="5">
        <v>87</v>
      </c>
      <c r="B91" s="6" t="s">
        <v>22</v>
      </c>
      <c r="C91" s="12" t="s">
        <v>419</v>
      </c>
      <c r="D91" s="12" t="s">
        <v>24</v>
      </c>
      <c r="E91" s="14">
        <v>1</v>
      </c>
      <c r="F91" s="14"/>
      <c r="G91" s="14">
        <v>36</v>
      </c>
      <c r="H91" s="14">
        <v>52</v>
      </c>
      <c r="I91" s="14">
        <f t="shared" si="2"/>
        <v>88</v>
      </c>
      <c r="J91" s="14">
        <v>9957173069</v>
      </c>
      <c r="K91" s="14" t="s">
        <v>318</v>
      </c>
      <c r="L91" s="14" t="s">
        <v>420</v>
      </c>
      <c r="M91" s="14">
        <v>8011578752</v>
      </c>
      <c r="N91" s="14" t="s">
        <v>421</v>
      </c>
      <c r="O91" s="14">
        <v>9957849261</v>
      </c>
      <c r="P91" s="10">
        <v>43069</v>
      </c>
      <c r="Q91" s="6" t="s">
        <v>77</v>
      </c>
      <c r="R91" s="6">
        <v>59</v>
      </c>
      <c r="S91" s="6" t="s">
        <v>29</v>
      </c>
      <c r="T91" s="7"/>
    </row>
    <row r="92" spans="1:20">
      <c r="A92" s="5">
        <v>88</v>
      </c>
      <c r="B92" s="6" t="s">
        <v>22</v>
      </c>
      <c r="C92" s="12" t="s">
        <v>422</v>
      </c>
      <c r="D92" s="12" t="s">
        <v>24</v>
      </c>
      <c r="E92" s="14">
        <v>10</v>
      </c>
      <c r="F92" s="14"/>
      <c r="G92" s="14">
        <v>21</v>
      </c>
      <c r="H92" s="14">
        <v>35</v>
      </c>
      <c r="I92" s="14">
        <f t="shared" si="2"/>
        <v>56</v>
      </c>
      <c r="J92" s="14">
        <v>9957389894</v>
      </c>
      <c r="K92" s="14" t="s">
        <v>222</v>
      </c>
      <c r="L92" s="14" t="s">
        <v>223</v>
      </c>
      <c r="M92" s="14">
        <v>8486083032</v>
      </c>
      <c r="N92" s="14" t="s">
        <v>423</v>
      </c>
      <c r="O92" s="14">
        <v>9957331825</v>
      </c>
      <c r="P92" s="10">
        <v>43069</v>
      </c>
      <c r="Q92" s="6" t="s">
        <v>77</v>
      </c>
      <c r="R92" s="6">
        <v>58</v>
      </c>
      <c r="S92" s="6" t="s">
        <v>29</v>
      </c>
      <c r="T92" s="7"/>
    </row>
    <row r="93" spans="1:20">
      <c r="A93" s="5">
        <v>89</v>
      </c>
      <c r="B93" s="6" t="s">
        <v>38</v>
      </c>
      <c r="C93" s="12" t="s">
        <v>424</v>
      </c>
      <c r="D93" s="12" t="s">
        <v>24</v>
      </c>
      <c r="E93" s="14">
        <v>26</v>
      </c>
      <c r="F93" s="14"/>
      <c r="G93" s="14">
        <v>14</v>
      </c>
      <c r="H93" s="14">
        <v>17</v>
      </c>
      <c r="I93" s="14">
        <f t="shared" si="2"/>
        <v>31</v>
      </c>
      <c r="J93" s="14">
        <v>7896799914</v>
      </c>
      <c r="K93" s="14" t="s">
        <v>425</v>
      </c>
      <c r="L93" s="14" t="s">
        <v>159</v>
      </c>
      <c r="M93" s="14">
        <v>9401452679</v>
      </c>
      <c r="N93" s="14"/>
      <c r="O93" s="14"/>
      <c r="P93" s="10">
        <v>43069</v>
      </c>
      <c r="Q93" s="6" t="s">
        <v>77</v>
      </c>
      <c r="R93" s="6">
        <v>62</v>
      </c>
      <c r="S93" s="6" t="s">
        <v>29</v>
      </c>
      <c r="T93" s="7"/>
    </row>
    <row r="94" spans="1:20">
      <c r="A94" s="5">
        <v>90</v>
      </c>
      <c r="B94" s="6" t="s">
        <v>38</v>
      </c>
      <c r="C94" s="15" t="s">
        <v>426</v>
      </c>
      <c r="D94" s="15" t="s">
        <v>70</v>
      </c>
      <c r="E94" s="16" t="s">
        <v>427</v>
      </c>
      <c r="F94" s="16" t="s">
        <v>71</v>
      </c>
      <c r="G94" s="17">
        <v>41</v>
      </c>
      <c r="H94" s="17">
        <v>30</v>
      </c>
      <c r="I94" s="18">
        <f t="shared" si="2"/>
        <v>71</v>
      </c>
      <c r="J94" s="16" t="s">
        <v>428</v>
      </c>
      <c r="K94" s="14" t="s">
        <v>425</v>
      </c>
      <c r="L94" s="14" t="s">
        <v>159</v>
      </c>
      <c r="M94" s="14">
        <v>9401452680</v>
      </c>
      <c r="N94" s="14"/>
      <c r="O94" s="14"/>
      <c r="P94" s="10">
        <v>43069</v>
      </c>
      <c r="Q94" s="6" t="s">
        <v>77</v>
      </c>
      <c r="R94" s="6">
        <v>58</v>
      </c>
      <c r="S94" s="6" t="s">
        <v>29</v>
      </c>
      <c r="T94" s="7"/>
    </row>
    <row r="95" spans="1:20">
      <c r="A95" s="5">
        <v>91</v>
      </c>
      <c r="B95" s="6"/>
      <c r="C95" s="12"/>
      <c r="D95" s="12"/>
      <c r="E95" s="14"/>
      <c r="F95" s="14"/>
      <c r="G95" s="14"/>
      <c r="H95" s="14"/>
      <c r="I95" s="14"/>
      <c r="J95" s="14"/>
      <c r="K95" s="14"/>
      <c r="L95" s="14"/>
      <c r="M95" s="14"/>
      <c r="N95" s="11"/>
      <c r="O95" s="14"/>
      <c r="P95" s="10"/>
      <c r="Q95" s="6"/>
      <c r="R95" s="6"/>
      <c r="S95" s="6"/>
      <c r="T95" s="7"/>
    </row>
    <row r="96" spans="1:20">
      <c r="A96" s="5">
        <v>92</v>
      </c>
      <c r="B96" s="6"/>
      <c r="C96" s="12"/>
      <c r="D96" s="12"/>
      <c r="E96" s="14"/>
      <c r="F96" s="14"/>
      <c r="G96" s="14"/>
      <c r="H96" s="14"/>
      <c r="I96" s="14"/>
      <c r="J96" s="14"/>
      <c r="K96" s="14"/>
      <c r="L96" s="14"/>
      <c r="M96" s="14"/>
      <c r="N96" s="14"/>
      <c r="O96" s="14"/>
      <c r="P96" s="10"/>
      <c r="Q96" s="6"/>
      <c r="R96" s="6"/>
      <c r="S96" s="6"/>
      <c r="T96" s="7"/>
    </row>
    <row r="97" spans="1:20">
      <c r="A97" s="5">
        <v>93</v>
      </c>
      <c r="B97" s="6"/>
      <c r="C97" s="26"/>
      <c r="D97" s="26"/>
      <c r="E97" s="14"/>
      <c r="F97" s="14"/>
      <c r="G97" s="14"/>
      <c r="H97" s="14"/>
      <c r="I97" s="14"/>
      <c r="J97" s="14"/>
      <c r="K97" s="14"/>
      <c r="L97" s="14"/>
      <c r="M97" s="14"/>
      <c r="N97" s="14"/>
      <c r="O97" s="6"/>
      <c r="P97" s="10"/>
      <c r="Q97" s="6"/>
      <c r="R97" s="6"/>
      <c r="S97" s="6"/>
      <c r="T97" s="7"/>
    </row>
    <row r="98" spans="1:20">
      <c r="A98" s="5">
        <v>94</v>
      </c>
      <c r="B98" s="6"/>
      <c r="C98" s="26"/>
      <c r="D98" s="26"/>
      <c r="E98" s="14"/>
      <c r="F98" s="14"/>
      <c r="G98" s="14"/>
      <c r="H98" s="14"/>
      <c r="I98" s="14"/>
      <c r="J98" s="14"/>
      <c r="K98" s="14"/>
      <c r="L98" s="14"/>
      <c r="M98" s="14"/>
      <c r="N98" s="14"/>
      <c r="O98" s="6"/>
      <c r="P98" s="10"/>
      <c r="Q98" s="6"/>
      <c r="R98" s="6"/>
      <c r="S98" s="6"/>
      <c r="T98" s="7"/>
    </row>
    <row r="99" spans="1:20">
      <c r="A99" s="5">
        <v>95</v>
      </c>
      <c r="B99" s="6"/>
      <c r="C99" s="12"/>
      <c r="D99" s="12"/>
      <c r="E99" s="14"/>
      <c r="F99" s="14"/>
      <c r="G99" s="14"/>
      <c r="H99" s="14"/>
      <c r="I99" s="14"/>
      <c r="J99" s="14"/>
      <c r="K99" s="14"/>
      <c r="L99" s="14"/>
      <c r="M99" s="14"/>
      <c r="N99" s="14"/>
      <c r="O99" s="14"/>
      <c r="P99" s="10"/>
      <c r="Q99" s="6"/>
      <c r="R99" s="6"/>
      <c r="S99" s="6"/>
      <c r="T99" s="7"/>
    </row>
    <row r="100" spans="1:20">
      <c r="A100" s="5">
        <v>96</v>
      </c>
      <c r="B100" s="6"/>
      <c r="C100" s="26"/>
      <c r="D100" s="26"/>
      <c r="E100" s="14"/>
      <c r="F100" s="14"/>
      <c r="G100" s="14"/>
      <c r="H100" s="14"/>
      <c r="I100" s="14"/>
      <c r="J100" s="14"/>
      <c r="K100" s="14"/>
      <c r="L100" s="14"/>
      <c r="M100" s="14"/>
      <c r="N100" s="14"/>
      <c r="O100" s="6"/>
      <c r="P100" s="10"/>
      <c r="Q100" s="6"/>
      <c r="R100" s="6"/>
      <c r="S100" s="6"/>
      <c r="T100" s="7"/>
    </row>
    <row r="101" spans="1:20">
      <c r="A101" s="5">
        <v>97</v>
      </c>
      <c r="B101" s="6"/>
      <c r="C101" s="26"/>
      <c r="D101" s="26"/>
      <c r="E101" s="14"/>
      <c r="F101" s="14"/>
      <c r="G101" s="14"/>
      <c r="H101" s="14"/>
      <c r="I101" s="14"/>
      <c r="J101" s="14"/>
      <c r="K101" s="14"/>
      <c r="L101" s="14"/>
      <c r="M101" s="14"/>
      <c r="N101" s="14"/>
      <c r="O101" s="6"/>
      <c r="P101" s="10"/>
      <c r="Q101" s="6"/>
      <c r="R101" s="6"/>
      <c r="S101" s="6"/>
      <c r="T101" s="7"/>
    </row>
    <row r="102" spans="1:20">
      <c r="A102" s="5">
        <v>98</v>
      </c>
      <c r="B102" s="6"/>
      <c r="C102" s="12"/>
      <c r="D102" s="12"/>
      <c r="E102" s="14"/>
      <c r="F102" s="14"/>
      <c r="G102" s="14"/>
      <c r="H102" s="14"/>
      <c r="I102" s="14"/>
      <c r="J102" s="14"/>
      <c r="K102" s="14"/>
      <c r="L102" s="14"/>
      <c r="M102" s="14"/>
      <c r="N102" s="14"/>
      <c r="O102" s="6"/>
      <c r="P102" s="10"/>
      <c r="Q102" s="6"/>
      <c r="R102" s="6"/>
      <c r="S102" s="6"/>
      <c r="T102" s="7"/>
    </row>
    <row r="103" spans="1:20">
      <c r="A103" s="5">
        <v>99</v>
      </c>
      <c r="B103" s="6"/>
      <c r="C103" s="12"/>
      <c r="D103" s="12"/>
      <c r="E103" s="14"/>
      <c r="F103" s="14"/>
      <c r="G103" s="14"/>
      <c r="H103" s="14"/>
      <c r="I103" s="14"/>
      <c r="J103" s="14"/>
      <c r="K103" s="14"/>
      <c r="L103" s="14"/>
      <c r="M103" s="14"/>
      <c r="N103" s="14"/>
      <c r="O103" s="6"/>
      <c r="P103" s="10"/>
      <c r="Q103" s="6"/>
      <c r="R103" s="6"/>
      <c r="S103" s="6"/>
      <c r="T103" s="7"/>
    </row>
    <row r="104" spans="1:20">
      <c r="A104" s="5">
        <v>100</v>
      </c>
      <c r="B104" s="9"/>
      <c r="C104" s="7"/>
      <c r="D104" s="7"/>
      <c r="E104" s="8"/>
      <c r="F104" s="6"/>
      <c r="G104" s="8"/>
      <c r="H104" s="8"/>
      <c r="I104" s="9">
        <f t="shared" ref="I104:I164" si="3">+G104+H104</f>
        <v>0</v>
      </c>
      <c r="J104" s="6"/>
      <c r="K104" s="6"/>
      <c r="L104" s="6"/>
      <c r="M104" s="6"/>
      <c r="N104" s="6"/>
      <c r="O104" s="6"/>
      <c r="P104" s="10"/>
      <c r="Q104" s="6"/>
      <c r="R104" s="6"/>
      <c r="S104" s="6"/>
      <c r="T104" s="7"/>
    </row>
    <row r="105" spans="1:20">
      <c r="A105" s="5">
        <v>101</v>
      </c>
      <c r="B105" s="9"/>
      <c r="C105" s="7"/>
      <c r="D105" s="7"/>
      <c r="E105" s="8"/>
      <c r="F105" s="6"/>
      <c r="G105" s="8"/>
      <c r="H105" s="8"/>
      <c r="I105" s="9">
        <f t="shared" si="3"/>
        <v>0</v>
      </c>
      <c r="J105" s="6"/>
      <c r="K105" s="6"/>
      <c r="L105" s="6"/>
      <c r="M105" s="6"/>
      <c r="N105" s="6"/>
      <c r="O105" s="6"/>
      <c r="P105" s="10"/>
      <c r="Q105" s="6"/>
      <c r="R105" s="6"/>
      <c r="S105" s="6"/>
      <c r="T105" s="7"/>
    </row>
    <row r="106" spans="1:20">
      <c r="A106" s="5">
        <v>102</v>
      </c>
      <c r="B106" s="9"/>
      <c r="C106" s="7"/>
      <c r="D106" s="7"/>
      <c r="E106" s="8"/>
      <c r="F106" s="6"/>
      <c r="G106" s="8"/>
      <c r="H106" s="8"/>
      <c r="I106" s="9">
        <f t="shared" si="3"/>
        <v>0</v>
      </c>
      <c r="J106" s="6"/>
      <c r="K106" s="6"/>
      <c r="L106" s="6"/>
      <c r="M106" s="6"/>
      <c r="N106" s="6"/>
      <c r="O106" s="6"/>
      <c r="P106" s="10"/>
      <c r="Q106" s="6"/>
      <c r="R106" s="6"/>
      <c r="S106" s="6"/>
      <c r="T106" s="7"/>
    </row>
    <row r="107" spans="1:20">
      <c r="A107" s="5">
        <v>103</v>
      </c>
      <c r="B107" s="9"/>
      <c r="C107" s="7"/>
      <c r="D107" s="7"/>
      <c r="E107" s="8"/>
      <c r="F107" s="6"/>
      <c r="G107" s="8"/>
      <c r="H107" s="8"/>
      <c r="I107" s="9">
        <f t="shared" si="3"/>
        <v>0</v>
      </c>
      <c r="J107" s="6"/>
      <c r="K107" s="6"/>
      <c r="L107" s="6"/>
      <c r="M107" s="6"/>
      <c r="N107" s="6"/>
      <c r="O107" s="6"/>
      <c r="P107" s="10"/>
      <c r="Q107" s="6"/>
      <c r="R107" s="6"/>
      <c r="S107" s="6"/>
      <c r="T107" s="7"/>
    </row>
    <row r="108" spans="1:20">
      <c r="A108" s="5">
        <v>104</v>
      </c>
      <c r="B108" s="9"/>
      <c r="C108" s="7"/>
      <c r="D108" s="7"/>
      <c r="E108" s="8"/>
      <c r="F108" s="6"/>
      <c r="G108" s="8"/>
      <c r="H108" s="8"/>
      <c r="I108" s="9">
        <f t="shared" si="3"/>
        <v>0</v>
      </c>
      <c r="J108" s="6"/>
      <c r="K108" s="6"/>
      <c r="L108" s="6"/>
      <c r="M108" s="6"/>
      <c r="N108" s="6"/>
      <c r="O108" s="6"/>
      <c r="P108" s="10"/>
      <c r="Q108" s="6"/>
      <c r="R108" s="6"/>
      <c r="S108" s="6"/>
      <c r="T108" s="7"/>
    </row>
    <row r="109" spans="1:20">
      <c r="A109" s="5">
        <v>105</v>
      </c>
      <c r="B109" s="9"/>
      <c r="C109" s="7"/>
      <c r="D109" s="7"/>
      <c r="E109" s="8"/>
      <c r="F109" s="6"/>
      <c r="G109" s="8"/>
      <c r="H109" s="8"/>
      <c r="I109" s="9">
        <f t="shared" si="3"/>
        <v>0</v>
      </c>
      <c r="J109" s="6"/>
      <c r="K109" s="6"/>
      <c r="L109" s="6"/>
      <c r="M109" s="6"/>
      <c r="N109" s="6"/>
      <c r="O109" s="6"/>
      <c r="P109" s="10"/>
      <c r="Q109" s="6"/>
      <c r="R109" s="6"/>
      <c r="S109" s="6"/>
      <c r="T109" s="7"/>
    </row>
    <row r="110" spans="1:20">
      <c r="A110" s="5">
        <v>106</v>
      </c>
      <c r="B110" s="9"/>
      <c r="C110" s="7"/>
      <c r="D110" s="7"/>
      <c r="E110" s="8"/>
      <c r="F110" s="6"/>
      <c r="G110" s="8"/>
      <c r="H110" s="8"/>
      <c r="I110" s="9">
        <f t="shared" si="3"/>
        <v>0</v>
      </c>
      <c r="J110" s="6"/>
      <c r="K110" s="6"/>
      <c r="L110" s="6"/>
      <c r="M110" s="6"/>
      <c r="N110" s="6"/>
      <c r="O110" s="6"/>
      <c r="P110" s="10"/>
      <c r="Q110" s="6"/>
      <c r="R110" s="6"/>
      <c r="S110" s="6"/>
      <c r="T110" s="7"/>
    </row>
    <row r="111" spans="1:20">
      <c r="A111" s="5">
        <v>107</v>
      </c>
      <c r="B111" s="9"/>
      <c r="C111" s="7"/>
      <c r="D111" s="7"/>
      <c r="E111" s="8"/>
      <c r="F111" s="6"/>
      <c r="G111" s="8"/>
      <c r="H111" s="8"/>
      <c r="I111" s="9">
        <f t="shared" si="3"/>
        <v>0</v>
      </c>
      <c r="J111" s="6"/>
      <c r="K111" s="6"/>
      <c r="L111" s="6"/>
      <c r="M111" s="6"/>
      <c r="N111" s="6"/>
      <c r="O111" s="6"/>
      <c r="P111" s="10"/>
      <c r="Q111" s="6"/>
      <c r="R111" s="6"/>
      <c r="S111" s="6"/>
      <c r="T111" s="7"/>
    </row>
    <row r="112" spans="1:20">
      <c r="A112" s="5">
        <v>108</v>
      </c>
      <c r="B112" s="9"/>
      <c r="C112" s="7"/>
      <c r="D112" s="7"/>
      <c r="E112" s="8"/>
      <c r="F112" s="6"/>
      <c r="G112" s="8"/>
      <c r="H112" s="8"/>
      <c r="I112" s="9">
        <f t="shared" si="3"/>
        <v>0</v>
      </c>
      <c r="J112" s="6"/>
      <c r="K112" s="6"/>
      <c r="L112" s="6"/>
      <c r="M112" s="6"/>
      <c r="N112" s="6"/>
      <c r="O112" s="6"/>
      <c r="P112" s="10"/>
      <c r="Q112" s="6"/>
      <c r="R112" s="6"/>
      <c r="S112" s="6"/>
      <c r="T112" s="7"/>
    </row>
    <row r="113" spans="1:20">
      <c r="A113" s="5">
        <v>109</v>
      </c>
      <c r="B113" s="9"/>
      <c r="C113" s="7"/>
      <c r="D113" s="7"/>
      <c r="E113" s="8"/>
      <c r="F113" s="6"/>
      <c r="G113" s="8"/>
      <c r="H113" s="8"/>
      <c r="I113" s="9">
        <f t="shared" si="3"/>
        <v>0</v>
      </c>
      <c r="J113" s="6"/>
      <c r="K113" s="6"/>
      <c r="L113" s="6"/>
      <c r="M113" s="6"/>
      <c r="N113" s="6"/>
      <c r="O113" s="6"/>
      <c r="P113" s="10"/>
      <c r="Q113" s="6"/>
      <c r="R113" s="6"/>
      <c r="S113" s="6"/>
      <c r="T113" s="7"/>
    </row>
    <row r="114" spans="1:20">
      <c r="A114" s="5">
        <v>110</v>
      </c>
      <c r="B114" s="9"/>
      <c r="C114" s="7"/>
      <c r="D114" s="7"/>
      <c r="E114" s="8"/>
      <c r="F114" s="6"/>
      <c r="G114" s="8"/>
      <c r="H114" s="8"/>
      <c r="I114" s="9">
        <f t="shared" si="3"/>
        <v>0</v>
      </c>
      <c r="J114" s="6"/>
      <c r="K114" s="6"/>
      <c r="L114" s="6"/>
      <c r="M114" s="6"/>
      <c r="N114" s="6"/>
      <c r="O114" s="6"/>
      <c r="P114" s="10"/>
      <c r="Q114" s="6"/>
      <c r="R114" s="6"/>
      <c r="S114" s="6"/>
      <c r="T114" s="7"/>
    </row>
    <row r="115" spans="1:20">
      <c r="A115" s="5">
        <v>111</v>
      </c>
      <c r="B115" s="9"/>
      <c r="C115" s="7"/>
      <c r="D115" s="7"/>
      <c r="E115" s="8"/>
      <c r="F115" s="6"/>
      <c r="G115" s="8"/>
      <c r="H115" s="8"/>
      <c r="I115" s="9">
        <f t="shared" si="3"/>
        <v>0</v>
      </c>
      <c r="J115" s="6"/>
      <c r="K115" s="6"/>
      <c r="L115" s="6"/>
      <c r="M115" s="6"/>
      <c r="N115" s="6"/>
      <c r="O115" s="6"/>
      <c r="P115" s="10"/>
      <c r="Q115" s="6"/>
      <c r="R115" s="6"/>
      <c r="S115" s="6"/>
      <c r="T115" s="7"/>
    </row>
    <row r="116" spans="1:20">
      <c r="A116" s="5">
        <v>112</v>
      </c>
      <c r="B116" s="9"/>
      <c r="C116" s="7"/>
      <c r="D116" s="7"/>
      <c r="E116" s="8"/>
      <c r="F116" s="6"/>
      <c r="G116" s="8"/>
      <c r="H116" s="8"/>
      <c r="I116" s="9">
        <f t="shared" si="3"/>
        <v>0</v>
      </c>
      <c r="J116" s="6"/>
      <c r="K116" s="6"/>
      <c r="L116" s="6"/>
      <c r="M116" s="6"/>
      <c r="N116" s="6"/>
      <c r="O116" s="6"/>
      <c r="P116" s="10"/>
      <c r="Q116" s="6"/>
      <c r="R116" s="6"/>
      <c r="S116" s="6"/>
      <c r="T116" s="7"/>
    </row>
    <row r="117" spans="1:20">
      <c r="A117" s="5">
        <v>113</v>
      </c>
      <c r="B117" s="9"/>
      <c r="C117" s="7"/>
      <c r="D117" s="7"/>
      <c r="E117" s="8"/>
      <c r="F117" s="6"/>
      <c r="G117" s="8"/>
      <c r="H117" s="8"/>
      <c r="I117" s="9">
        <f t="shared" si="3"/>
        <v>0</v>
      </c>
      <c r="J117" s="6"/>
      <c r="K117" s="6"/>
      <c r="L117" s="6"/>
      <c r="M117" s="6"/>
      <c r="N117" s="6"/>
      <c r="O117" s="6"/>
      <c r="P117" s="10"/>
      <c r="Q117" s="6"/>
      <c r="R117" s="6"/>
      <c r="S117" s="6"/>
      <c r="T117" s="7"/>
    </row>
    <row r="118" spans="1:20">
      <c r="A118" s="5">
        <v>114</v>
      </c>
      <c r="B118" s="9"/>
      <c r="C118" s="7"/>
      <c r="D118" s="7"/>
      <c r="E118" s="8"/>
      <c r="F118" s="6"/>
      <c r="G118" s="8"/>
      <c r="H118" s="8"/>
      <c r="I118" s="9">
        <f t="shared" si="3"/>
        <v>0</v>
      </c>
      <c r="J118" s="6"/>
      <c r="K118" s="6"/>
      <c r="L118" s="6"/>
      <c r="M118" s="6"/>
      <c r="N118" s="6"/>
      <c r="O118" s="6"/>
      <c r="P118" s="10"/>
      <c r="Q118" s="6"/>
      <c r="R118" s="6"/>
      <c r="S118" s="6"/>
      <c r="T118" s="7"/>
    </row>
    <row r="119" spans="1:20">
      <c r="A119" s="5">
        <v>115</v>
      </c>
      <c r="B119" s="9"/>
      <c r="C119" s="7"/>
      <c r="D119" s="7"/>
      <c r="E119" s="8"/>
      <c r="F119" s="6"/>
      <c r="G119" s="8"/>
      <c r="H119" s="8"/>
      <c r="I119" s="9">
        <f t="shared" si="3"/>
        <v>0</v>
      </c>
      <c r="J119" s="6"/>
      <c r="K119" s="6"/>
      <c r="L119" s="6"/>
      <c r="M119" s="6"/>
      <c r="N119" s="6"/>
      <c r="O119" s="6"/>
      <c r="P119" s="10"/>
      <c r="Q119" s="6"/>
      <c r="R119" s="6"/>
      <c r="S119" s="6"/>
      <c r="T119" s="7"/>
    </row>
    <row r="120" spans="1:20">
      <c r="A120" s="5">
        <v>116</v>
      </c>
      <c r="B120" s="9"/>
      <c r="C120" s="7"/>
      <c r="D120" s="7"/>
      <c r="E120" s="8"/>
      <c r="F120" s="6"/>
      <c r="G120" s="8"/>
      <c r="H120" s="8"/>
      <c r="I120" s="9">
        <f t="shared" si="3"/>
        <v>0</v>
      </c>
      <c r="J120" s="6"/>
      <c r="K120" s="6"/>
      <c r="L120" s="6"/>
      <c r="M120" s="6"/>
      <c r="N120" s="6"/>
      <c r="O120" s="6"/>
      <c r="P120" s="10"/>
      <c r="Q120" s="6"/>
      <c r="R120" s="6"/>
      <c r="S120" s="6"/>
      <c r="T120" s="7"/>
    </row>
    <row r="121" spans="1:20">
      <c r="A121" s="5">
        <v>117</v>
      </c>
      <c r="B121" s="9"/>
      <c r="C121" s="7"/>
      <c r="D121" s="7"/>
      <c r="E121" s="8"/>
      <c r="F121" s="6"/>
      <c r="G121" s="8"/>
      <c r="H121" s="8"/>
      <c r="I121" s="9">
        <f t="shared" si="3"/>
        <v>0</v>
      </c>
      <c r="J121" s="6"/>
      <c r="K121" s="6"/>
      <c r="L121" s="6"/>
      <c r="M121" s="6"/>
      <c r="N121" s="6"/>
      <c r="O121" s="6"/>
      <c r="P121" s="10"/>
      <c r="Q121" s="6"/>
      <c r="R121" s="6"/>
      <c r="S121" s="6"/>
      <c r="T121" s="7"/>
    </row>
    <row r="122" spans="1:20">
      <c r="A122" s="5">
        <v>118</v>
      </c>
      <c r="B122" s="9"/>
      <c r="C122" s="7"/>
      <c r="D122" s="7"/>
      <c r="E122" s="8"/>
      <c r="F122" s="6"/>
      <c r="G122" s="8"/>
      <c r="H122" s="8"/>
      <c r="I122" s="9">
        <f t="shared" si="3"/>
        <v>0</v>
      </c>
      <c r="J122" s="6"/>
      <c r="K122" s="6"/>
      <c r="L122" s="6"/>
      <c r="M122" s="6"/>
      <c r="N122" s="6"/>
      <c r="O122" s="6"/>
      <c r="P122" s="10"/>
      <c r="Q122" s="6"/>
      <c r="R122" s="6"/>
      <c r="S122" s="6"/>
      <c r="T122" s="7"/>
    </row>
    <row r="123" spans="1:20">
      <c r="A123" s="5">
        <v>119</v>
      </c>
      <c r="B123" s="9"/>
      <c r="C123" s="7"/>
      <c r="D123" s="7"/>
      <c r="E123" s="8"/>
      <c r="F123" s="6"/>
      <c r="G123" s="8"/>
      <c r="H123" s="8"/>
      <c r="I123" s="9">
        <f t="shared" si="3"/>
        <v>0</v>
      </c>
      <c r="J123" s="6"/>
      <c r="K123" s="6"/>
      <c r="L123" s="6"/>
      <c r="M123" s="6"/>
      <c r="N123" s="6"/>
      <c r="O123" s="6"/>
      <c r="P123" s="10"/>
      <c r="Q123" s="6"/>
      <c r="R123" s="6"/>
      <c r="S123" s="6"/>
      <c r="T123" s="7"/>
    </row>
    <row r="124" spans="1:20">
      <c r="A124" s="5">
        <v>120</v>
      </c>
      <c r="B124" s="9"/>
      <c r="C124" s="7"/>
      <c r="D124" s="7"/>
      <c r="E124" s="8"/>
      <c r="F124" s="6"/>
      <c r="G124" s="8"/>
      <c r="H124" s="8"/>
      <c r="I124" s="9">
        <f t="shared" si="3"/>
        <v>0</v>
      </c>
      <c r="J124" s="6"/>
      <c r="K124" s="6"/>
      <c r="L124" s="6"/>
      <c r="M124" s="6"/>
      <c r="N124" s="6"/>
      <c r="O124" s="6"/>
      <c r="P124" s="10"/>
      <c r="Q124" s="6"/>
      <c r="R124" s="6"/>
      <c r="S124" s="6"/>
      <c r="T124" s="7"/>
    </row>
    <row r="125" spans="1:20">
      <c r="A125" s="5">
        <v>121</v>
      </c>
      <c r="B125" s="9"/>
      <c r="C125" s="7"/>
      <c r="D125" s="7"/>
      <c r="E125" s="8"/>
      <c r="F125" s="6"/>
      <c r="G125" s="8"/>
      <c r="H125" s="8"/>
      <c r="I125" s="9">
        <f t="shared" si="3"/>
        <v>0</v>
      </c>
      <c r="J125" s="6"/>
      <c r="K125" s="6"/>
      <c r="L125" s="6"/>
      <c r="M125" s="6"/>
      <c r="N125" s="6"/>
      <c r="O125" s="6"/>
      <c r="P125" s="10"/>
      <c r="Q125" s="6"/>
      <c r="R125" s="6"/>
      <c r="S125" s="6"/>
      <c r="T125" s="7"/>
    </row>
    <row r="126" spans="1:20">
      <c r="A126" s="5">
        <v>122</v>
      </c>
      <c r="B126" s="9"/>
      <c r="C126" s="7"/>
      <c r="D126" s="7"/>
      <c r="E126" s="8"/>
      <c r="F126" s="6"/>
      <c r="G126" s="8"/>
      <c r="H126" s="8"/>
      <c r="I126" s="9">
        <f t="shared" si="3"/>
        <v>0</v>
      </c>
      <c r="J126" s="6"/>
      <c r="K126" s="6"/>
      <c r="L126" s="6"/>
      <c r="M126" s="6"/>
      <c r="N126" s="6"/>
      <c r="O126" s="6"/>
      <c r="P126" s="10"/>
      <c r="Q126" s="6"/>
      <c r="R126" s="6"/>
      <c r="S126" s="6"/>
      <c r="T126" s="7"/>
    </row>
    <row r="127" spans="1:20">
      <c r="A127" s="5">
        <v>123</v>
      </c>
      <c r="B127" s="9"/>
      <c r="C127" s="7"/>
      <c r="D127" s="7"/>
      <c r="E127" s="8"/>
      <c r="F127" s="6"/>
      <c r="G127" s="8"/>
      <c r="H127" s="8"/>
      <c r="I127" s="9">
        <f t="shared" si="3"/>
        <v>0</v>
      </c>
      <c r="J127" s="6"/>
      <c r="K127" s="6"/>
      <c r="L127" s="6"/>
      <c r="M127" s="6"/>
      <c r="N127" s="6"/>
      <c r="O127" s="6"/>
      <c r="P127" s="10"/>
      <c r="Q127" s="6"/>
      <c r="R127" s="6"/>
      <c r="S127" s="6"/>
      <c r="T127" s="7"/>
    </row>
    <row r="128" spans="1:20">
      <c r="A128" s="5">
        <v>124</v>
      </c>
      <c r="B128" s="9"/>
      <c r="C128" s="7"/>
      <c r="D128" s="7"/>
      <c r="E128" s="8"/>
      <c r="F128" s="6"/>
      <c r="G128" s="8"/>
      <c r="H128" s="8"/>
      <c r="I128" s="9">
        <f t="shared" si="3"/>
        <v>0</v>
      </c>
      <c r="J128" s="6"/>
      <c r="K128" s="6"/>
      <c r="L128" s="6"/>
      <c r="M128" s="6"/>
      <c r="N128" s="6"/>
      <c r="O128" s="6"/>
      <c r="P128" s="10"/>
      <c r="Q128" s="6"/>
      <c r="R128" s="6"/>
      <c r="S128" s="6"/>
      <c r="T128" s="7"/>
    </row>
    <row r="129" spans="1:20">
      <c r="A129" s="5">
        <v>125</v>
      </c>
      <c r="B129" s="9"/>
      <c r="C129" s="7"/>
      <c r="D129" s="7"/>
      <c r="E129" s="8"/>
      <c r="F129" s="6"/>
      <c r="G129" s="8"/>
      <c r="H129" s="8"/>
      <c r="I129" s="9">
        <f t="shared" si="3"/>
        <v>0</v>
      </c>
      <c r="J129" s="6"/>
      <c r="K129" s="6"/>
      <c r="L129" s="6"/>
      <c r="M129" s="6"/>
      <c r="N129" s="6"/>
      <c r="O129" s="6"/>
      <c r="P129" s="10"/>
      <c r="Q129" s="6"/>
      <c r="R129" s="6"/>
      <c r="S129" s="6"/>
      <c r="T129" s="7"/>
    </row>
    <row r="130" spans="1:20">
      <c r="A130" s="5">
        <v>126</v>
      </c>
      <c r="B130" s="9"/>
      <c r="C130" s="7"/>
      <c r="D130" s="7"/>
      <c r="E130" s="8"/>
      <c r="F130" s="6"/>
      <c r="G130" s="8"/>
      <c r="H130" s="8"/>
      <c r="I130" s="9">
        <f t="shared" si="3"/>
        <v>0</v>
      </c>
      <c r="J130" s="6"/>
      <c r="K130" s="6"/>
      <c r="L130" s="6"/>
      <c r="M130" s="6"/>
      <c r="N130" s="6"/>
      <c r="O130" s="6"/>
      <c r="P130" s="10"/>
      <c r="Q130" s="6"/>
      <c r="R130" s="6"/>
      <c r="S130" s="6"/>
      <c r="T130" s="7"/>
    </row>
    <row r="131" spans="1:20">
      <c r="A131" s="5">
        <v>127</v>
      </c>
      <c r="B131" s="9"/>
      <c r="C131" s="7"/>
      <c r="D131" s="7"/>
      <c r="E131" s="8"/>
      <c r="F131" s="6"/>
      <c r="G131" s="8"/>
      <c r="H131" s="8"/>
      <c r="I131" s="9">
        <f t="shared" si="3"/>
        <v>0</v>
      </c>
      <c r="J131" s="6"/>
      <c r="K131" s="6"/>
      <c r="L131" s="6"/>
      <c r="M131" s="6"/>
      <c r="N131" s="6"/>
      <c r="O131" s="6"/>
      <c r="P131" s="10"/>
      <c r="Q131" s="6"/>
      <c r="R131" s="6"/>
      <c r="S131" s="6"/>
      <c r="T131" s="7"/>
    </row>
    <row r="132" spans="1:20">
      <c r="A132" s="5">
        <v>128</v>
      </c>
      <c r="B132" s="9"/>
      <c r="C132" s="7"/>
      <c r="D132" s="7"/>
      <c r="E132" s="8"/>
      <c r="F132" s="6"/>
      <c r="G132" s="8"/>
      <c r="H132" s="8"/>
      <c r="I132" s="9">
        <f t="shared" si="3"/>
        <v>0</v>
      </c>
      <c r="J132" s="6"/>
      <c r="K132" s="6"/>
      <c r="L132" s="6"/>
      <c r="M132" s="6"/>
      <c r="N132" s="6"/>
      <c r="O132" s="6"/>
      <c r="P132" s="10"/>
      <c r="Q132" s="6"/>
      <c r="R132" s="6"/>
      <c r="S132" s="6"/>
      <c r="T132" s="7"/>
    </row>
    <row r="133" spans="1:20">
      <c r="A133" s="5">
        <v>129</v>
      </c>
      <c r="B133" s="9"/>
      <c r="C133" s="7"/>
      <c r="D133" s="7"/>
      <c r="E133" s="8"/>
      <c r="F133" s="6"/>
      <c r="G133" s="8"/>
      <c r="H133" s="8"/>
      <c r="I133" s="9">
        <f t="shared" si="3"/>
        <v>0</v>
      </c>
      <c r="J133" s="6"/>
      <c r="K133" s="6"/>
      <c r="L133" s="6"/>
      <c r="M133" s="6"/>
      <c r="N133" s="6"/>
      <c r="O133" s="6"/>
      <c r="P133" s="10"/>
      <c r="Q133" s="6"/>
      <c r="R133" s="6"/>
      <c r="S133" s="6"/>
      <c r="T133" s="7"/>
    </row>
    <row r="134" spans="1:20">
      <c r="A134" s="5">
        <v>130</v>
      </c>
      <c r="B134" s="9"/>
      <c r="C134" s="7"/>
      <c r="D134" s="7"/>
      <c r="E134" s="8"/>
      <c r="F134" s="6"/>
      <c r="G134" s="8"/>
      <c r="H134" s="8"/>
      <c r="I134" s="9">
        <f t="shared" si="3"/>
        <v>0</v>
      </c>
      <c r="J134" s="6"/>
      <c r="K134" s="6"/>
      <c r="L134" s="6"/>
      <c r="M134" s="6"/>
      <c r="N134" s="6"/>
      <c r="O134" s="6"/>
      <c r="P134" s="10"/>
      <c r="Q134" s="6"/>
      <c r="R134" s="6"/>
      <c r="S134" s="6"/>
      <c r="T134" s="7"/>
    </row>
    <row r="135" spans="1:20">
      <c r="A135" s="5">
        <v>131</v>
      </c>
      <c r="B135" s="9"/>
      <c r="C135" s="7"/>
      <c r="D135" s="7"/>
      <c r="E135" s="8"/>
      <c r="F135" s="6"/>
      <c r="G135" s="8"/>
      <c r="H135" s="8"/>
      <c r="I135" s="9">
        <f t="shared" si="3"/>
        <v>0</v>
      </c>
      <c r="J135" s="6"/>
      <c r="K135" s="6"/>
      <c r="L135" s="6"/>
      <c r="M135" s="6"/>
      <c r="N135" s="6"/>
      <c r="O135" s="6"/>
      <c r="P135" s="10"/>
      <c r="Q135" s="6"/>
      <c r="R135" s="6"/>
      <c r="S135" s="6"/>
      <c r="T135" s="7"/>
    </row>
    <row r="136" spans="1:20">
      <c r="A136" s="5">
        <v>132</v>
      </c>
      <c r="B136" s="9"/>
      <c r="C136" s="7"/>
      <c r="D136" s="7"/>
      <c r="E136" s="8"/>
      <c r="F136" s="6"/>
      <c r="G136" s="8"/>
      <c r="H136" s="8"/>
      <c r="I136" s="9">
        <f t="shared" si="3"/>
        <v>0</v>
      </c>
      <c r="J136" s="6"/>
      <c r="K136" s="6"/>
      <c r="L136" s="6"/>
      <c r="M136" s="6"/>
      <c r="N136" s="6"/>
      <c r="O136" s="6"/>
      <c r="P136" s="10"/>
      <c r="Q136" s="6"/>
      <c r="R136" s="6"/>
      <c r="S136" s="6"/>
      <c r="T136" s="7"/>
    </row>
    <row r="137" spans="1:20">
      <c r="A137" s="5">
        <v>133</v>
      </c>
      <c r="B137" s="9"/>
      <c r="C137" s="7"/>
      <c r="D137" s="7"/>
      <c r="E137" s="8"/>
      <c r="F137" s="6"/>
      <c r="G137" s="8"/>
      <c r="H137" s="8"/>
      <c r="I137" s="9">
        <f t="shared" si="3"/>
        <v>0</v>
      </c>
      <c r="J137" s="6"/>
      <c r="K137" s="6"/>
      <c r="L137" s="6"/>
      <c r="M137" s="6"/>
      <c r="N137" s="6"/>
      <c r="O137" s="6"/>
      <c r="P137" s="10"/>
      <c r="Q137" s="6"/>
      <c r="R137" s="6"/>
      <c r="S137" s="6"/>
      <c r="T137" s="7"/>
    </row>
    <row r="138" spans="1:20">
      <c r="A138" s="5">
        <v>134</v>
      </c>
      <c r="B138" s="9"/>
      <c r="C138" s="7"/>
      <c r="D138" s="7"/>
      <c r="E138" s="8"/>
      <c r="F138" s="6"/>
      <c r="G138" s="8"/>
      <c r="H138" s="8"/>
      <c r="I138" s="9">
        <f t="shared" si="3"/>
        <v>0</v>
      </c>
      <c r="J138" s="6"/>
      <c r="K138" s="6"/>
      <c r="L138" s="6"/>
      <c r="M138" s="6"/>
      <c r="N138" s="6"/>
      <c r="O138" s="6"/>
      <c r="P138" s="10"/>
      <c r="Q138" s="6"/>
      <c r="R138" s="6"/>
      <c r="S138" s="6"/>
      <c r="T138" s="7"/>
    </row>
    <row r="139" spans="1:20">
      <c r="A139" s="5">
        <v>135</v>
      </c>
      <c r="B139" s="9"/>
      <c r="C139" s="7"/>
      <c r="D139" s="7"/>
      <c r="E139" s="8"/>
      <c r="F139" s="6"/>
      <c r="G139" s="8"/>
      <c r="H139" s="8"/>
      <c r="I139" s="9">
        <f t="shared" si="3"/>
        <v>0</v>
      </c>
      <c r="J139" s="6"/>
      <c r="K139" s="6"/>
      <c r="L139" s="6"/>
      <c r="M139" s="6"/>
      <c r="N139" s="6"/>
      <c r="O139" s="6"/>
      <c r="P139" s="10"/>
      <c r="Q139" s="6"/>
      <c r="R139" s="6"/>
      <c r="S139" s="6"/>
      <c r="T139" s="7"/>
    </row>
    <row r="140" spans="1:20">
      <c r="A140" s="5">
        <v>136</v>
      </c>
      <c r="B140" s="9"/>
      <c r="C140" s="7"/>
      <c r="D140" s="7"/>
      <c r="E140" s="8"/>
      <c r="F140" s="6"/>
      <c r="G140" s="8"/>
      <c r="H140" s="8"/>
      <c r="I140" s="9">
        <f t="shared" si="3"/>
        <v>0</v>
      </c>
      <c r="J140" s="6"/>
      <c r="K140" s="6"/>
      <c r="L140" s="6"/>
      <c r="M140" s="6"/>
      <c r="N140" s="6"/>
      <c r="O140" s="6"/>
      <c r="P140" s="10"/>
      <c r="Q140" s="6"/>
      <c r="R140" s="6"/>
      <c r="S140" s="6"/>
      <c r="T140" s="7"/>
    </row>
    <row r="141" spans="1:20">
      <c r="A141" s="5">
        <v>137</v>
      </c>
      <c r="B141" s="9"/>
      <c r="C141" s="7"/>
      <c r="D141" s="7"/>
      <c r="E141" s="8"/>
      <c r="F141" s="6"/>
      <c r="G141" s="8"/>
      <c r="H141" s="8"/>
      <c r="I141" s="9">
        <f t="shared" si="3"/>
        <v>0</v>
      </c>
      <c r="J141" s="6"/>
      <c r="K141" s="6"/>
      <c r="L141" s="6"/>
      <c r="M141" s="6"/>
      <c r="N141" s="6"/>
      <c r="O141" s="6"/>
      <c r="P141" s="10"/>
      <c r="Q141" s="6"/>
      <c r="R141" s="6"/>
      <c r="S141" s="6"/>
      <c r="T141" s="7"/>
    </row>
    <row r="142" spans="1:20">
      <c r="A142" s="5">
        <v>138</v>
      </c>
      <c r="B142" s="9"/>
      <c r="C142" s="7"/>
      <c r="D142" s="7"/>
      <c r="E142" s="8"/>
      <c r="F142" s="6"/>
      <c r="G142" s="8"/>
      <c r="H142" s="8"/>
      <c r="I142" s="9">
        <f t="shared" si="3"/>
        <v>0</v>
      </c>
      <c r="J142" s="6"/>
      <c r="K142" s="6"/>
      <c r="L142" s="6"/>
      <c r="M142" s="6"/>
      <c r="N142" s="6"/>
      <c r="O142" s="6"/>
      <c r="P142" s="10"/>
      <c r="Q142" s="6"/>
      <c r="R142" s="6"/>
      <c r="S142" s="6"/>
      <c r="T142" s="7"/>
    </row>
    <row r="143" spans="1:20">
      <c r="A143" s="5">
        <v>139</v>
      </c>
      <c r="B143" s="9"/>
      <c r="C143" s="7"/>
      <c r="D143" s="7"/>
      <c r="E143" s="8"/>
      <c r="F143" s="6"/>
      <c r="G143" s="8"/>
      <c r="H143" s="8"/>
      <c r="I143" s="9">
        <f t="shared" si="3"/>
        <v>0</v>
      </c>
      <c r="J143" s="6"/>
      <c r="K143" s="6"/>
      <c r="L143" s="6"/>
      <c r="M143" s="6"/>
      <c r="N143" s="6"/>
      <c r="O143" s="6"/>
      <c r="P143" s="10"/>
      <c r="Q143" s="6"/>
      <c r="R143" s="6"/>
      <c r="S143" s="6"/>
      <c r="T143" s="7"/>
    </row>
    <row r="144" spans="1:20">
      <c r="A144" s="5">
        <v>140</v>
      </c>
      <c r="B144" s="9"/>
      <c r="C144" s="7"/>
      <c r="D144" s="7"/>
      <c r="E144" s="8"/>
      <c r="F144" s="6"/>
      <c r="G144" s="8"/>
      <c r="H144" s="8"/>
      <c r="I144" s="9">
        <f t="shared" si="3"/>
        <v>0</v>
      </c>
      <c r="J144" s="6"/>
      <c r="K144" s="6"/>
      <c r="L144" s="6"/>
      <c r="M144" s="6"/>
      <c r="N144" s="6"/>
      <c r="O144" s="6"/>
      <c r="P144" s="10"/>
      <c r="Q144" s="6"/>
      <c r="R144" s="6"/>
      <c r="S144" s="6"/>
      <c r="T144" s="7"/>
    </row>
    <row r="145" spans="1:20">
      <c r="A145" s="5">
        <v>141</v>
      </c>
      <c r="B145" s="9"/>
      <c r="C145" s="7"/>
      <c r="D145" s="7"/>
      <c r="E145" s="8"/>
      <c r="F145" s="6"/>
      <c r="G145" s="8"/>
      <c r="H145" s="8"/>
      <c r="I145" s="9">
        <f t="shared" si="3"/>
        <v>0</v>
      </c>
      <c r="J145" s="6"/>
      <c r="K145" s="6"/>
      <c r="L145" s="6"/>
      <c r="M145" s="6"/>
      <c r="N145" s="6"/>
      <c r="O145" s="6"/>
      <c r="P145" s="10"/>
      <c r="Q145" s="6"/>
      <c r="R145" s="6"/>
      <c r="S145" s="6"/>
      <c r="T145" s="7"/>
    </row>
    <row r="146" spans="1:20">
      <c r="A146" s="5">
        <v>142</v>
      </c>
      <c r="B146" s="9"/>
      <c r="C146" s="7"/>
      <c r="D146" s="7"/>
      <c r="E146" s="8"/>
      <c r="F146" s="6"/>
      <c r="G146" s="8"/>
      <c r="H146" s="8"/>
      <c r="I146" s="9">
        <f t="shared" si="3"/>
        <v>0</v>
      </c>
      <c r="J146" s="6"/>
      <c r="K146" s="6"/>
      <c r="L146" s="6"/>
      <c r="M146" s="6"/>
      <c r="N146" s="6"/>
      <c r="O146" s="6"/>
      <c r="P146" s="10"/>
      <c r="Q146" s="6"/>
      <c r="R146" s="6"/>
      <c r="S146" s="6"/>
      <c r="T146" s="7"/>
    </row>
    <row r="147" spans="1:20">
      <c r="A147" s="5">
        <v>143</v>
      </c>
      <c r="B147" s="9"/>
      <c r="C147" s="7"/>
      <c r="D147" s="7"/>
      <c r="E147" s="8"/>
      <c r="F147" s="6"/>
      <c r="G147" s="8"/>
      <c r="H147" s="8"/>
      <c r="I147" s="9">
        <f t="shared" si="3"/>
        <v>0</v>
      </c>
      <c r="J147" s="6"/>
      <c r="K147" s="6"/>
      <c r="L147" s="6"/>
      <c r="M147" s="6"/>
      <c r="N147" s="6"/>
      <c r="O147" s="6"/>
      <c r="P147" s="10"/>
      <c r="Q147" s="6"/>
      <c r="R147" s="6"/>
      <c r="S147" s="6"/>
      <c r="T147" s="7"/>
    </row>
    <row r="148" spans="1:20">
      <c r="A148" s="5">
        <v>144</v>
      </c>
      <c r="B148" s="9"/>
      <c r="C148" s="7"/>
      <c r="D148" s="7"/>
      <c r="E148" s="8"/>
      <c r="F148" s="6"/>
      <c r="G148" s="8"/>
      <c r="H148" s="8"/>
      <c r="I148" s="9">
        <f t="shared" si="3"/>
        <v>0</v>
      </c>
      <c r="J148" s="6"/>
      <c r="K148" s="6"/>
      <c r="L148" s="6"/>
      <c r="M148" s="6"/>
      <c r="N148" s="6"/>
      <c r="O148" s="6"/>
      <c r="P148" s="10"/>
      <c r="Q148" s="6"/>
      <c r="R148" s="6"/>
      <c r="S148" s="6"/>
      <c r="T148" s="7"/>
    </row>
    <row r="149" spans="1:20">
      <c r="A149" s="5">
        <v>145</v>
      </c>
      <c r="B149" s="9"/>
      <c r="C149" s="7"/>
      <c r="D149" s="7"/>
      <c r="E149" s="8"/>
      <c r="F149" s="6"/>
      <c r="G149" s="8"/>
      <c r="H149" s="8"/>
      <c r="I149" s="9">
        <f t="shared" si="3"/>
        <v>0</v>
      </c>
      <c r="J149" s="6"/>
      <c r="K149" s="6"/>
      <c r="L149" s="6"/>
      <c r="M149" s="6"/>
      <c r="N149" s="6"/>
      <c r="O149" s="6"/>
      <c r="P149" s="10"/>
      <c r="Q149" s="6"/>
      <c r="R149" s="6"/>
      <c r="S149" s="6"/>
      <c r="T149" s="7"/>
    </row>
    <row r="150" spans="1:20">
      <c r="A150" s="5">
        <v>146</v>
      </c>
      <c r="B150" s="9"/>
      <c r="C150" s="7"/>
      <c r="D150" s="7"/>
      <c r="E150" s="8"/>
      <c r="F150" s="6"/>
      <c r="G150" s="8"/>
      <c r="H150" s="8"/>
      <c r="I150" s="9">
        <f t="shared" si="3"/>
        <v>0</v>
      </c>
      <c r="J150" s="6"/>
      <c r="K150" s="6"/>
      <c r="L150" s="6"/>
      <c r="M150" s="6"/>
      <c r="N150" s="6"/>
      <c r="O150" s="6"/>
      <c r="P150" s="10"/>
      <c r="Q150" s="6"/>
      <c r="R150" s="6"/>
      <c r="S150" s="6"/>
      <c r="T150" s="7"/>
    </row>
    <row r="151" spans="1:20">
      <c r="A151" s="5">
        <v>147</v>
      </c>
      <c r="B151" s="9"/>
      <c r="C151" s="7"/>
      <c r="D151" s="7"/>
      <c r="E151" s="8"/>
      <c r="F151" s="6"/>
      <c r="G151" s="8"/>
      <c r="H151" s="8"/>
      <c r="I151" s="9">
        <f t="shared" si="3"/>
        <v>0</v>
      </c>
      <c r="J151" s="6"/>
      <c r="K151" s="6"/>
      <c r="L151" s="6"/>
      <c r="M151" s="6"/>
      <c r="N151" s="6"/>
      <c r="O151" s="6"/>
      <c r="P151" s="10"/>
      <c r="Q151" s="6"/>
      <c r="R151" s="6"/>
      <c r="S151" s="6"/>
      <c r="T151" s="7"/>
    </row>
    <row r="152" spans="1:20">
      <c r="A152" s="5">
        <v>148</v>
      </c>
      <c r="B152" s="9"/>
      <c r="C152" s="7"/>
      <c r="D152" s="7"/>
      <c r="E152" s="8"/>
      <c r="F152" s="6"/>
      <c r="G152" s="8"/>
      <c r="H152" s="8"/>
      <c r="I152" s="9">
        <f t="shared" si="3"/>
        <v>0</v>
      </c>
      <c r="J152" s="6"/>
      <c r="K152" s="6"/>
      <c r="L152" s="6"/>
      <c r="M152" s="6"/>
      <c r="N152" s="6"/>
      <c r="O152" s="6"/>
      <c r="P152" s="10"/>
      <c r="Q152" s="6"/>
      <c r="R152" s="6"/>
      <c r="S152" s="6"/>
      <c r="T152" s="7"/>
    </row>
    <row r="153" spans="1:20">
      <c r="A153" s="5">
        <v>149</v>
      </c>
      <c r="B153" s="9"/>
      <c r="C153" s="7"/>
      <c r="D153" s="7"/>
      <c r="E153" s="8"/>
      <c r="F153" s="6"/>
      <c r="G153" s="8"/>
      <c r="H153" s="8"/>
      <c r="I153" s="9">
        <f t="shared" si="3"/>
        <v>0</v>
      </c>
      <c r="J153" s="6"/>
      <c r="K153" s="6"/>
      <c r="L153" s="6"/>
      <c r="M153" s="6"/>
      <c r="N153" s="6"/>
      <c r="O153" s="6"/>
      <c r="P153" s="10"/>
      <c r="Q153" s="6"/>
      <c r="R153" s="6"/>
      <c r="S153" s="6"/>
      <c r="T153" s="7"/>
    </row>
    <row r="154" spans="1:20">
      <c r="A154" s="5">
        <v>150</v>
      </c>
      <c r="B154" s="9"/>
      <c r="C154" s="7"/>
      <c r="D154" s="7"/>
      <c r="E154" s="8"/>
      <c r="F154" s="6"/>
      <c r="G154" s="8"/>
      <c r="H154" s="8"/>
      <c r="I154" s="9">
        <f t="shared" si="3"/>
        <v>0</v>
      </c>
      <c r="J154" s="6"/>
      <c r="K154" s="6"/>
      <c r="L154" s="6"/>
      <c r="M154" s="6"/>
      <c r="N154" s="6"/>
      <c r="O154" s="6"/>
      <c r="P154" s="10"/>
      <c r="Q154" s="6"/>
      <c r="R154" s="6"/>
      <c r="S154" s="6"/>
      <c r="T154" s="7"/>
    </row>
    <row r="155" spans="1:20">
      <c r="A155" s="5">
        <v>151</v>
      </c>
      <c r="B155" s="9"/>
      <c r="C155" s="7"/>
      <c r="D155" s="7"/>
      <c r="E155" s="8"/>
      <c r="F155" s="6"/>
      <c r="G155" s="8"/>
      <c r="H155" s="8"/>
      <c r="I155" s="9">
        <f t="shared" si="3"/>
        <v>0</v>
      </c>
      <c r="J155" s="6"/>
      <c r="K155" s="6"/>
      <c r="L155" s="6"/>
      <c r="M155" s="6"/>
      <c r="N155" s="6"/>
      <c r="O155" s="6"/>
      <c r="P155" s="10"/>
      <c r="Q155" s="6"/>
      <c r="R155" s="6"/>
      <c r="S155" s="6"/>
      <c r="T155" s="7"/>
    </row>
    <row r="156" spans="1:20">
      <c r="A156" s="5">
        <v>152</v>
      </c>
      <c r="B156" s="9"/>
      <c r="C156" s="7"/>
      <c r="D156" s="7"/>
      <c r="E156" s="8"/>
      <c r="F156" s="6"/>
      <c r="G156" s="8"/>
      <c r="H156" s="8"/>
      <c r="I156" s="9">
        <f t="shared" si="3"/>
        <v>0</v>
      </c>
      <c r="J156" s="6"/>
      <c r="K156" s="6"/>
      <c r="L156" s="6"/>
      <c r="M156" s="6"/>
      <c r="N156" s="6"/>
      <c r="O156" s="6"/>
      <c r="P156" s="10"/>
      <c r="Q156" s="6"/>
      <c r="R156" s="6"/>
      <c r="S156" s="6"/>
      <c r="T156" s="7"/>
    </row>
    <row r="157" spans="1:20">
      <c r="A157" s="5">
        <v>153</v>
      </c>
      <c r="B157" s="9"/>
      <c r="C157" s="7"/>
      <c r="D157" s="7"/>
      <c r="E157" s="8"/>
      <c r="F157" s="6"/>
      <c r="G157" s="8"/>
      <c r="H157" s="8"/>
      <c r="I157" s="9">
        <f t="shared" si="3"/>
        <v>0</v>
      </c>
      <c r="J157" s="6"/>
      <c r="K157" s="6"/>
      <c r="L157" s="6"/>
      <c r="M157" s="6"/>
      <c r="N157" s="6"/>
      <c r="O157" s="6"/>
      <c r="P157" s="10"/>
      <c r="Q157" s="6"/>
      <c r="R157" s="6"/>
      <c r="S157" s="6"/>
      <c r="T157" s="7"/>
    </row>
    <row r="158" spans="1:20">
      <c r="A158" s="5">
        <v>154</v>
      </c>
      <c r="B158" s="9"/>
      <c r="C158" s="7"/>
      <c r="D158" s="7"/>
      <c r="E158" s="8"/>
      <c r="F158" s="6"/>
      <c r="G158" s="8"/>
      <c r="H158" s="8"/>
      <c r="I158" s="9">
        <f t="shared" si="3"/>
        <v>0</v>
      </c>
      <c r="J158" s="6"/>
      <c r="K158" s="6"/>
      <c r="L158" s="6"/>
      <c r="M158" s="6"/>
      <c r="N158" s="6"/>
      <c r="O158" s="6"/>
      <c r="P158" s="10"/>
      <c r="Q158" s="6"/>
      <c r="R158" s="6"/>
      <c r="S158" s="6"/>
      <c r="T158" s="7"/>
    </row>
    <row r="159" spans="1:20">
      <c r="A159" s="5">
        <v>155</v>
      </c>
      <c r="B159" s="9"/>
      <c r="C159" s="7"/>
      <c r="D159" s="7"/>
      <c r="E159" s="8"/>
      <c r="F159" s="6"/>
      <c r="G159" s="8"/>
      <c r="H159" s="8"/>
      <c r="I159" s="9">
        <f t="shared" si="3"/>
        <v>0</v>
      </c>
      <c r="J159" s="6"/>
      <c r="K159" s="6"/>
      <c r="L159" s="6"/>
      <c r="M159" s="6"/>
      <c r="N159" s="6"/>
      <c r="O159" s="6"/>
      <c r="P159" s="10"/>
      <c r="Q159" s="6"/>
      <c r="R159" s="6"/>
      <c r="S159" s="6"/>
      <c r="T159" s="7"/>
    </row>
    <row r="160" spans="1:20">
      <c r="A160" s="5">
        <v>156</v>
      </c>
      <c r="B160" s="9"/>
      <c r="C160" s="7"/>
      <c r="D160" s="7"/>
      <c r="E160" s="8"/>
      <c r="F160" s="6"/>
      <c r="G160" s="8"/>
      <c r="H160" s="8"/>
      <c r="I160" s="9">
        <f t="shared" si="3"/>
        <v>0</v>
      </c>
      <c r="J160" s="6"/>
      <c r="K160" s="6"/>
      <c r="L160" s="6"/>
      <c r="M160" s="6"/>
      <c r="N160" s="6"/>
      <c r="O160" s="6"/>
      <c r="P160" s="10"/>
      <c r="Q160" s="6"/>
      <c r="R160" s="6"/>
      <c r="S160" s="6"/>
      <c r="T160" s="7"/>
    </row>
    <row r="161" spans="1:20">
      <c r="A161" s="5">
        <v>157</v>
      </c>
      <c r="B161" s="9"/>
      <c r="C161" s="7"/>
      <c r="D161" s="7"/>
      <c r="E161" s="8"/>
      <c r="F161" s="6"/>
      <c r="G161" s="8"/>
      <c r="H161" s="8"/>
      <c r="I161" s="9">
        <f t="shared" si="3"/>
        <v>0</v>
      </c>
      <c r="J161" s="6"/>
      <c r="K161" s="6"/>
      <c r="L161" s="6"/>
      <c r="M161" s="6"/>
      <c r="N161" s="6"/>
      <c r="O161" s="6"/>
      <c r="P161" s="10"/>
      <c r="Q161" s="6"/>
      <c r="R161" s="6"/>
      <c r="S161" s="6"/>
      <c r="T161" s="7"/>
    </row>
    <row r="162" spans="1:20">
      <c r="A162" s="5">
        <v>158</v>
      </c>
      <c r="B162" s="9"/>
      <c r="C162" s="7"/>
      <c r="D162" s="7"/>
      <c r="E162" s="8"/>
      <c r="F162" s="6"/>
      <c r="G162" s="8"/>
      <c r="H162" s="8"/>
      <c r="I162" s="9">
        <f t="shared" si="3"/>
        <v>0</v>
      </c>
      <c r="J162" s="6"/>
      <c r="K162" s="6"/>
      <c r="L162" s="6"/>
      <c r="M162" s="6"/>
      <c r="N162" s="6"/>
      <c r="O162" s="6"/>
      <c r="P162" s="10"/>
      <c r="Q162" s="6"/>
      <c r="R162" s="6"/>
      <c r="S162" s="6"/>
      <c r="T162" s="7"/>
    </row>
    <row r="163" spans="1:20">
      <c r="A163" s="5">
        <v>159</v>
      </c>
      <c r="B163" s="9"/>
      <c r="C163" s="7"/>
      <c r="D163" s="7"/>
      <c r="E163" s="8"/>
      <c r="F163" s="6"/>
      <c r="G163" s="8"/>
      <c r="H163" s="8"/>
      <c r="I163" s="9">
        <f t="shared" si="3"/>
        <v>0</v>
      </c>
      <c r="J163" s="6"/>
      <c r="K163" s="6"/>
      <c r="L163" s="6"/>
      <c r="M163" s="6"/>
      <c r="N163" s="6"/>
      <c r="O163" s="6"/>
      <c r="P163" s="10"/>
      <c r="Q163" s="6"/>
      <c r="R163" s="6"/>
      <c r="S163" s="6"/>
      <c r="T163" s="7"/>
    </row>
    <row r="164" spans="1:20">
      <c r="A164" s="5">
        <v>160</v>
      </c>
      <c r="B164" s="9"/>
      <c r="C164" s="7"/>
      <c r="D164" s="7"/>
      <c r="E164" s="8"/>
      <c r="F164" s="6"/>
      <c r="G164" s="8"/>
      <c r="H164" s="8"/>
      <c r="I164" s="9">
        <f t="shared" si="3"/>
        <v>0</v>
      </c>
      <c r="J164" s="6"/>
      <c r="K164" s="6"/>
      <c r="L164" s="6"/>
      <c r="M164" s="6"/>
      <c r="N164" s="6"/>
      <c r="O164" s="6"/>
      <c r="P164" s="10"/>
      <c r="Q164" s="6"/>
      <c r="R164" s="6"/>
      <c r="S164" s="6"/>
      <c r="T164" s="7"/>
    </row>
    <row r="165" spans="1:20">
      <c r="A165" s="27" t="s">
        <v>21</v>
      </c>
      <c r="B165" s="27"/>
      <c r="C165" s="27">
        <f>COUNTIFS(C5:C164,"*")</f>
        <v>90</v>
      </c>
      <c r="D165" s="27"/>
      <c r="E165" s="28"/>
      <c r="F165" s="27"/>
      <c r="G165" s="27">
        <f>SUM(G5:G164)</f>
        <v>2867</v>
      </c>
      <c r="H165" s="27">
        <f>SUM(H5:H164)</f>
        <v>2987</v>
      </c>
      <c r="I165" s="27">
        <f>SUM(I5:I164)</f>
        <v>5854</v>
      </c>
      <c r="J165" s="27"/>
      <c r="K165" s="27"/>
      <c r="L165" s="27"/>
      <c r="M165" s="27"/>
      <c r="N165" s="27"/>
      <c r="O165" s="27"/>
      <c r="P165" s="29"/>
      <c r="Q165" s="27"/>
      <c r="R165" s="27"/>
      <c r="S165" s="27"/>
      <c r="T165" s="30"/>
    </row>
    <row r="166" spans="1:20">
      <c r="A166" s="31" t="s">
        <v>22</v>
      </c>
      <c r="B166" s="32">
        <f>COUNTIF(B$5:B$164,"Team 1")</f>
        <v>40</v>
      </c>
      <c r="C166" s="31" t="s">
        <v>24</v>
      </c>
      <c r="D166" s="32">
        <f>COUNTIF(D5:D164,"Anganwadi")</f>
        <v>62</v>
      </c>
    </row>
    <row r="167" spans="1:20">
      <c r="A167" s="31" t="s">
        <v>38</v>
      </c>
      <c r="B167" s="32">
        <f>COUNTIF(B$6:B$164,"Team 2")</f>
        <v>50</v>
      </c>
      <c r="C167" s="31" t="s">
        <v>70</v>
      </c>
      <c r="D167" s="32">
        <f>COUNTIF(D5:D164,"School")</f>
        <v>28</v>
      </c>
    </row>
  </sheetData>
  <mergeCells count="20">
    <mergeCell ref="A1:S1"/>
    <mergeCell ref="A2:C2"/>
    <mergeCell ref="A3:A4"/>
    <mergeCell ref="B3:B4"/>
    <mergeCell ref="C3:C4"/>
    <mergeCell ref="D3:D4"/>
    <mergeCell ref="E3:E4"/>
    <mergeCell ref="F3:F4"/>
    <mergeCell ref="G3:I3"/>
    <mergeCell ref="J3:J4"/>
    <mergeCell ref="Q3:Q4"/>
    <mergeCell ref="R3:R4"/>
    <mergeCell ref="S3:S4"/>
    <mergeCell ref="T3:T4"/>
    <mergeCell ref="K3:K4"/>
    <mergeCell ref="L3:L4"/>
    <mergeCell ref="M3:M4"/>
    <mergeCell ref="N3:N4"/>
    <mergeCell ref="O3:O4"/>
    <mergeCell ref="P3:P4"/>
  </mergeCells>
  <dataValidations count="3">
    <dataValidation type="list" allowBlank="1" showInputMessage="1" showErrorMessage="1" sqref="B5:B164">
      <formula1>"Team 1, Team 2"</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FF0000"/>
  </sheetPr>
  <dimension ref="A1:T167"/>
  <sheetViews>
    <sheetView workbookViewId="0">
      <selection activeCell="D17" sqref="D17"/>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33" customWidth="1"/>
    <col min="6" max="6" width="17" style="34" customWidth="1"/>
    <col min="7" max="7" width="6.140625" style="33" customWidth="1"/>
    <col min="8" max="8" width="6.28515625" style="33" bestFit="1" customWidth="1"/>
    <col min="9" max="9" width="6" style="34" bestFit="1" customWidth="1"/>
    <col min="10" max="10" width="16.7109375" style="34" customWidth="1"/>
    <col min="11" max="13" width="19.5703125" style="34" customWidth="1"/>
    <col min="14" max="14" width="19.140625" style="34" customWidth="1"/>
    <col min="15" max="15" width="14.85546875" style="34" bestFit="1" customWidth="1"/>
    <col min="16" max="16" width="15.28515625" style="34" customWidth="1"/>
    <col min="17" max="17" width="11.5703125" style="34" bestFit="1" customWidth="1"/>
    <col min="18" max="18" width="17.5703125" style="34" customWidth="1"/>
    <col min="19" max="19" width="19.5703125" style="34" customWidth="1"/>
    <col min="20" max="20" width="9.140625" style="1"/>
  </cols>
  <sheetData>
    <row r="1" spans="1:20" ht="45" customHeight="1">
      <c r="A1" s="101" t="s">
        <v>259</v>
      </c>
      <c r="B1" s="101"/>
      <c r="C1" s="101"/>
      <c r="D1" s="102"/>
      <c r="E1" s="102"/>
      <c r="F1" s="102"/>
      <c r="G1" s="102"/>
      <c r="H1" s="102"/>
      <c r="I1" s="102"/>
      <c r="J1" s="102"/>
      <c r="K1" s="102"/>
      <c r="L1" s="102"/>
      <c r="M1" s="102"/>
      <c r="N1" s="102"/>
      <c r="O1" s="102"/>
      <c r="P1" s="102"/>
      <c r="Q1" s="102"/>
      <c r="R1" s="102"/>
      <c r="S1" s="102"/>
    </row>
    <row r="2" spans="1:20">
      <c r="A2" s="103" t="s">
        <v>0</v>
      </c>
      <c r="B2" s="104"/>
      <c r="C2" s="104"/>
      <c r="D2" s="2">
        <v>43435</v>
      </c>
      <c r="E2" s="3"/>
      <c r="F2" s="3"/>
      <c r="G2" s="3"/>
      <c r="H2" s="3"/>
      <c r="I2" s="3"/>
      <c r="J2" s="3"/>
      <c r="K2" s="3"/>
      <c r="L2" s="3"/>
      <c r="M2" s="3"/>
      <c r="N2" s="3"/>
      <c r="O2" s="3"/>
      <c r="P2" s="3"/>
      <c r="Q2" s="3"/>
      <c r="R2" s="3"/>
      <c r="S2" s="3"/>
    </row>
    <row r="3" spans="1:20" ht="15">
      <c r="A3" s="98" t="s">
        <v>1</v>
      </c>
      <c r="B3" s="99" t="s">
        <v>2</v>
      </c>
      <c r="C3" s="97" t="s">
        <v>3</v>
      </c>
      <c r="D3" s="97" t="s">
        <v>4</v>
      </c>
      <c r="E3" s="97" t="s">
        <v>5</v>
      </c>
      <c r="F3" s="106" t="s">
        <v>6</v>
      </c>
      <c r="G3" s="97" t="s">
        <v>7</v>
      </c>
      <c r="H3" s="97"/>
      <c r="I3" s="97"/>
      <c r="J3" s="97" t="s">
        <v>8</v>
      </c>
      <c r="K3" s="99" t="s">
        <v>9</v>
      </c>
      <c r="L3" s="99" t="s">
        <v>10</v>
      </c>
      <c r="M3" s="99" t="s">
        <v>11</v>
      </c>
      <c r="N3" s="99" t="s">
        <v>12</v>
      </c>
      <c r="O3" s="99" t="s">
        <v>13</v>
      </c>
      <c r="P3" s="98" t="s">
        <v>14</v>
      </c>
      <c r="Q3" s="97" t="s">
        <v>15</v>
      </c>
      <c r="R3" s="97" t="s">
        <v>16</v>
      </c>
      <c r="S3" s="97" t="s">
        <v>17</v>
      </c>
      <c r="T3" s="97" t="s">
        <v>18</v>
      </c>
    </row>
    <row r="4" spans="1:20" ht="15">
      <c r="A4" s="98"/>
      <c r="B4" s="105"/>
      <c r="C4" s="97"/>
      <c r="D4" s="97"/>
      <c r="E4" s="97"/>
      <c r="F4" s="106"/>
      <c r="G4" s="4" t="s">
        <v>19</v>
      </c>
      <c r="H4" s="4" t="s">
        <v>20</v>
      </c>
      <c r="I4" s="4" t="s">
        <v>21</v>
      </c>
      <c r="J4" s="97"/>
      <c r="K4" s="100"/>
      <c r="L4" s="100"/>
      <c r="M4" s="100"/>
      <c r="N4" s="100"/>
      <c r="O4" s="100"/>
      <c r="P4" s="98"/>
      <c r="Q4" s="98"/>
      <c r="R4" s="97"/>
      <c r="S4" s="97"/>
      <c r="T4" s="97"/>
    </row>
    <row r="5" spans="1:20" ht="33">
      <c r="A5" s="5">
        <v>1</v>
      </c>
      <c r="B5" s="7" t="s">
        <v>22</v>
      </c>
      <c r="C5" s="7" t="s">
        <v>429</v>
      </c>
      <c r="D5" s="7" t="s">
        <v>24</v>
      </c>
      <c r="E5" s="8">
        <v>8</v>
      </c>
      <c r="F5" s="6"/>
      <c r="G5" s="8">
        <v>15</v>
      </c>
      <c r="H5" s="8">
        <v>13</v>
      </c>
      <c r="I5" s="9">
        <f>+G5+H5</f>
        <v>28</v>
      </c>
      <c r="J5" s="6">
        <v>8472907445</v>
      </c>
      <c r="K5" s="6" t="s">
        <v>237</v>
      </c>
      <c r="L5" s="6" t="s">
        <v>68</v>
      </c>
      <c r="M5" s="6">
        <v>94014527567</v>
      </c>
      <c r="N5" s="6" t="s">
        <v>430</v>
      </c>
      <c r="O5" s="6">
        <v>9854950672</v>
      </c>
      <c r="P5" s="10">
        <v>43435</v>
      </c>
      <c r="Q5" s="6" t="s">
        <v>92</v>
      </c>
      <c r="R5" s="6">
        <v>57</v>
      </c>
      <c r="S5" s="6" t="s">
        <v>29</v>
      </c>
      <c r="T5" s="7"/>
    </row>
    <row r="6" spans="1:20">
      <c r="A6" s="5">
        <v>2</v>
      </c>
      <c r="B6" s="7" t="s">
        <v>38</v>
      </c>
      <c r="C6" s="7" t="s">
        <v>431</v>
      </c>
      <c r="D6" s="7" t="s">
        <v>24</v>
      </c>
      <c r="E6" s="8">
        <v>7</v>
      </c>
      <c r="F6" s="6"/>
      <c r="G6" s="8">
        <v>11</v>
      </c>
      <c r="H6" s="8">
        <v>7</v>
      </c>
      <c r="I6" s="9">
        <f>+G6+H6</f>
        <v>18</v>
      </c>
      <c r="J6" s="6">
        <v>9508539586</v>
      </c>
      <c r="K6" s="6" t="s">
        <v>237</v>
      </c>
      <c r="L6" s="6" t="s">
        <v>68</v>
      </c>
      <c r="M6" s="6">
        <v>94014527567</v>
      </c>
      <c r="N6" s="6" t="s">
        <v>430</v>
      </c>
      <c r="O6" s="6">
        <v>9854950672</v>
      </c>
      <c r="P6" s="10">
        <v>43435</v>
      </c>
      <c r="Q6" s="6" t="s">
        <v>92</v>
      </c>
      <c r="R6" s="6">
        <v>57</v>
      </c>
      <c r="S6" s="6" t="s">
        <v>29</v>
      </c>
      <c r="T6" s="7"/>
    </row>
    <row r="7" spans="1:20">
      <c r="A7" s="5">
        <v>3</v>
      </c>
      <c r="B7" s="7" t="s">
        <v>38</v>
      </c>
      <c r="C7" s="7" t="s">
        <v>432</v>
      </c>
      <c r="D7" s="7" t="s">
        <v>24</v>
      </c>
      <c r="E7" s="8">
        <v>15</v>
      </c>
      <c r="F7" s="6"/>
      <c r="G7" s="8">
        <v>14</v>
      </c>
      <c r="H7" s="8">
        <v>15</v>
      </c>
      <c r="I7" s="9">
        <f t="shared" ref="I7:I70" si="0">+G7+H7</f>
        <v>29</v>
      </c>
      <c r="J7" s="6">
        <v>9577248961</v>
      </c>
      <c r="K7" s="6" t="s">
        <v>237</v>
      </c>
      <c r="L7" s="6" t="s">
        <v>68</v>
      </c>
      <c r="M7" s="6">
        <v>94014527567</v>
      </c>
      <c r="N7" s="6" t="s">
        <v>430</v>
      </c>
      <c r="O7" s="6">
        <v>9854950672</v>
      </c>
      <c r="P7" s="10">
        <v>43435</v>
      </c>
      <c r="Q7" s="6" t="s">
        <v>92</v>
      </c>
      <c r="R7" s="6">
        <v>57</v>
      </c>
      <c r="S7" s="6" t="s">
        <v>29</v>
      </c>
      <c r="T7" s="7"/>
    </row>
    <row r="8" spans="1:20">
      <c r="A8" s="5">
        <v>4</v>
      </c>
      <c r="B8" s="7" t="s">
        <v>38</v>
      </c>
      <c r="C8" s="7" t="s">
        <v>433</v>
      </c>
      <c r="D8" s="7" t="s">
        <v>24</v>
      </c>
      <c r="E8" s="8">
        <v>20</v>
      </c>
      <c r="F8" s="6"/>
      <c r="G8" s="8">
        <v>42</v>
      </c>
      <c r="H8" s="8">
        <v>45</v>
      </c>
      <c r="I8" s="9">
        <f t="shared" si="0"/>
        <v>87</v>
      </c>
      <c r="J8" s="9">
        <v>9508224484</v>
      </c>
      <c r="K8" s="6" t="s">
        <v>434</v>
      </c>
      <c r="L8" s="6" t="s">
        <v>435</v>
      </c>
      <c r="M8" s="6">
        <v>9435705211</v>
      </c>
      <c r="N8" s="6" t="s">
        <v>436</v>
      </c>
      <c r="O8" s="6">
        <v>9864312223</v>
      </c>
      <c r="P8" s="10">
        <v>43435</v>
      </c>
      <c r="Q8" s="6" t="s">
        <v>92</v>
      </c>
      <c r="R8" s="6">
        <v>62</v>
      </c>
      <c r="S8" s="6" t="s">
        <v>29</v>
      </c>
      <c r="T8" s="7"/>
    </row>
    <row r="9" spans="1:20">
      <c r="A9" s="5">
        <v>5</v>
      </c>
      <c r="B9" s="7" t="s">
        <v>22</v>
      </c>
      <c r="C9" s="7" t="s">
        <v>437</v>
      </c>
      <c r="D9" s="7" t="s">
        <v>24</v>
      </c>
      <c r="E9" s="8">
        <v>16</v>
      </c>
      <c r="F9" s="6"/>
      <c r="G9" s="8">
        <v>11</v>
      </c>
      <c r="H9" s="8">
        <v>16</v>
      </c>
      <c r="I9" s="9">
        <f t="shared" si="0"/>
        <v>27</v>
      </c>
      <c r="J9" s="14">
        <v>882323892</v>
      </c>
      <c r="K9" s="14" t="s">
        <v>239</v>
      </c>
      <c r="L9" s="6" t="s">
        <v>240</v>
      </c>
      <c r="M9" s="6">
        <v>8011481608</v>
      </c>
      <c r="N9" s="6" t="s">
        <v>438</v>
      </c>
      <c r="O9" s="6">
        <v>8253882955</v>
      </c>
      <c r="P9" s="10">
        <v>43437</v>
      </c>
      <c r="Q9" s="6" t="s">
        <v>28</v>
      </c>
      <c r="R9" s="6">
        <v>62</v>
      </c>
      <c r="S9" s="6" t="s">
        <v>29</v>
      </c>
      <c r="T9" s="7"/>
    </row>
    <row r="10" spans="1:20">
      <c r="A10" s="5">
        <v>6</v>
      </c>
      <c r="B10" s="7" t="s">
        <v>38</v>
      </c>
      <c r="C10" s="7" t="s">
        <v>439</v>
      </c>
      <c r="D10" s="7" t="s">
        <v>24</v>
      </c>
      <c r="E10" s="8">
        <v>12</v>
      </c>
      <c r="F10" s="6"/>
      <c r="G10" s="8">
        <v>19</v>
      </c>
      <c r="H10" s="8">
        <v>15</v>
      </c>
      <c r="I10" s="9">
        <f t="shared" si="0"/>
        <v>34</v>
      </c>
      <c r="J10" s="14">
        <v>9854810076</v>
      </c>
      <c r="K10" s="14" t="s">
        <v>440</v>
      </c>
      <c r="L10" s="6" t="s">
        <v>441</v>
      </c>
      <c r="M10" s="6">
        <v>9401452690</v>
      </c>
      <c r="N10" s="6" t="s">
        <v>442</v>
      </c>
      <c r="O10" s="6">
        <v>9854658475</v>
      </c>
      <c r="P10" s="10">
        <v>43437</v>
      </c>
      <c r="Q10" s="6" t="s">
        <v>28</v>
      </c>
      <c r="R10" s="6">
        <v>62</v>
      </c>
      <c r="S10" s="6" t="s">
        <v>29</v>
      </c>
      <c r="T10" s="7"/>
    </row>
    <row r="11" spans="1:20">
      <c r="A11" s="5">
        <v>7</v>
      </c>
      <c r="B11" s="7" t="s">
        <v>38</v>
      </c>
      <c r="C11" s="7" t="s">
        <v>238</v>
      </c>
      <c r="D11" s="7" t="s">
        <v>24</v>
      </c>
      <c r="E11" s="8">
        <v>25</v>
      </c>
      <c r="F11" s="6"/>
      <c r="G11" s="8">
        <v>11</v>
      </c>
      <c r="H11" s="8">
        <v>7</v>
      </c>
      <c r="I11" s="9">
        <f t="shared" si="0"/>
        <v>18</v>
      </c>
      <c r="J11" s="14">
        <v>9859345897</v>
      </c>
      <c r="K11" s="14" t="s">
        <v>239</v>
      </c>
      <c r="L11" s="6" t="s">
        <v>240</v>
      </c>
      <c r="M11" s="6">
        <v>8011481608</v>
      </c>
      <c r="N11" s="6" t="s">
        <v>438</v>
      </c>
      <c r="O11" s="6">
        <v>8253882955</v>
      </c>
      <c r="P11" s="10">
        <v>43437</v>
      </c>
      <c r="Q11" s="6" t="s">
        <v>28</v>
      </c>
      <c r="R11" s="6">
        <v>62</v>
      </c>
      <c r="S11" s="6" t="s">
        <v>29</v>
      </c>
      <c r="T11" s="7"/>
    </row>
    <row r="12" spans="1:20">
      <c r="A12" s="5">
        <v>8</v>
      </c>
      <c r="B12" s="7" t="s">
        <v>38</v>
      </c>
      <c r="C12" s="7" t="s">
        <v>443</v>
      </c>
      <c r="D12" s="7" t="s">
        <v>24</v>
      </c>
      <c r="E12" s="8">
        <v>28</v>
      </c>
      <c r="F12" s="6"/>
      <c r="G12" s="8">
        <v>56</v>
      </c>
      <c r="H12" s="8">
        <v>40</v>
      </c>
      <c r="I12" s="9">
        <f t="shared" si="0"/>
        <v>96</v>
      </c>
      <c r="J12" s="6">
        <v>9864138985</v>
      </c>
      <c r="K12" s="6" t="s">
        <v>434</v>
      </c>
      <c r="L12" s="6" t="s">
        <v>435</v>
      </c>
      <c r="M12" s="6">
        <v>9435705211</v>
      </c>
      <c r="N12" s="6" t="s">
        <v>444</v>
      </c>
      <c r="O12" s="6">
        <v>8256007094</v>
      </c>
      <c r="P12" s="10">
        <v>43437</v>
      </c>
      <c r="Q12" s="6" t="s">
        <v>28</v>
      </c>
      <c r="R12" s="6">
        <v>60</v>
      </c>
      <c r="S12" s="6" t="s">
        <v>29</v>
      </c>
      <c r="T12" s="7"/>
    </row>
    <row r="13" spans="1:20">
      <c r="A13" s="5">
        <v>9</v>
      </c>
      <c r="B13" s="7" t="s">
        <v>22</v>
      </c>
      <c r="C13" s="7" t="s">
        <v>424</v>
      </c>
      <c r="D13" s="7" t="s">
        <v>24</v>
      </c>
      <c r="E13" s="8">
        <v>26</v>
      </c>
      <c r="F13" s="6"/>
      <c r="G13" s="8">
        <v>14</v>
      </c>
      <c r="H13" s="8">
        <v>17</v>
      </c>
      <c r="I13" s="9">
        <f t="shared" si="0"/>
        <v>31</v>
      </c>
      <c r="J13" s="6">
        <v>7896799914</v>
      </c>
      <c r="K13" s="6" t="s">
        <v>445</v>
      </c>
      <c r="L13" s="6" t="s">
        <v>446</v>
      </c>
      <c r="M13" s="6">
        <v>9401452679</v>
      </c>
      <c r="N13" s="6" t="s">
        <v>447</v>
      </c>
      <c r="O13" s="6">
        <v>9859588720</v>
      </c>
      <c r="P13" s="10">
        <v>43438</v>
      </c>
      <c r="Q13" s="6" t="s">
        <v>117</v>
      </c>
      <c r="R13" s="6">
        <v>48</v>
      </c>
      <c r="S13" s="6" t="s">
        <v>29</v>
      </c>
      <c r="T13" s="7"/>
    </row>
    <row r="14" spans="1:20" ht="33">
      <c r="A14" s="5">
        <v>10</v>
      </c>
      <c r="B14" s="7" t="s">
        <v>38</v>
      </c>
      <c r="C14" s="7" t="s">
        <v>448</v>
      </c>
      <c r="D14" s="7" t="s">
        <v>24</v>
      </c>
      <c r="E14" s="8">
        <v>27</v>
      </c>
      <c r="F14" s="6"/>
      <c r="G14" s="8">
        <v>29</v>
      </c>
      <c r="H14" s="8">
        <v>17</v>
      </c>
      <c r="I14" s="9">
        <f t="shared" si="0"/>
        <v>46</v>
      </c>
      <c r="J14" s="6">
        <v>9678425997</v>
      </c>
      <c r="K14" s="6" t="s">
        <v>434</v>
      </c>
      <c r="L14" s="6" t="s">
        <v>435</v>
      </c>
      <c r="M14" s="6">
        <v>9435705211</v>
      </c>
      <c r="N14" s="6" t="s">
        <v>449</v>
      </c>
      <c r="O14" s="6">
        <v>7399975652</v>
      </c>
      <c r="P14" s="10">
        <v>43438</v>
      </c>
      <c r="Q14" s="6" t="s">
        <v>117</v>
      </c>
      <c r="R14" s="6">
        <v>50</v>
      </c>
      <c r="S14" s="6" t="s">
        <v>29</v>
      </c>
      <c r="T14" s="7"/>
    </row>
    <row r="15" spans="1:20" ht="33">
      <c r="A15" s="5">
        <v>11</v>
      </c>
      <c r="B15" s="7" t="s">
        <v>38</v>
      </c>
      <c r="C15" s="7" t="s">
        <v>450</v>
      </c>
      <c r="D15" s="7" t="s">
        <v>24</v>
      </c>
      <c r="E15" s="8">
        <v>20</v>
      </c>
      <c r="F15" s="6"/>
      <c r="G15" s="8">
        <v>16</v>
      </c>
      <c r="H15" s="8">
        <v>14</v>
      </c>
      <c r="I15" s="9">
        <f t="shared" si="0"/>
        <v>30</v>
      </c>
      <c r="J15" s="6">
        <v>8822285340</v>
      </c>
      <c r="K15" s="6" t="s">
        <v>451</v>
      </c>
      <c r="L15" s="6" t="s">
        <v>410</v>
      </c>
      <c r="M15" s="6">
        <v>9401452770</v>
      </c>
      <c r="N15" s="6" t="s">
        <v>452</v>
      </c>
      <c r="O15" s="6">
        <v>9678106674</v>
      </c>
      <c r="P15" s="10">
        <v>43438</v>
      </c>
      <c r="Q15" s="6" t="s">
        <v>117</v>
      </c>
      <c r="R15" s="6">
        <v>50</v>
      </c>
      <c r="S15" s="6" t="s">
        <v>29</v>
      </c>
      <c r="T15" s="7"/>
    </row>
    <row r="16" spans="1:20">
      <c r="A16" s="5">
        <v>12</v>
      </c>
      <c r="B16" s="7" t="s">
        <v>38</v>
      </c>
      <c r="C16" s="7" t="s">
        <v>453</v>
      </c>
      <c r="D16" s="7" t="s">
        <v>24</v>
      </c>
      <c r="E16" s="8">
        <v>27</v>
      </c>
      <c r="F16" s="6"/>
      <c r="G16" s="8">
        <v>53</v>
      </c>
      <c r="H16" s="8">
        <v>54</v>
      </c>
      <c r="I16" s="9">
        <f t="shared" si="0"/>
        <v>107</v>
      </c>
      <c r="J16" s="6">
        <v>7399976131</v>
      </c>
      <c r="K16" s="6" t="s">
        <v>454</v>
      </c>
      <c r="L16" s="6" t="s">
        <v>455</v>
      </c>
      <c r="M16" s="6">
        <v>9401452706</v>
      </c>
      <c r="N16" s="6" t="s">
        <v>456</v>
      </c>
      <c r="O16" s="6">
        <v>9613774532</v>
      </c>
      <c r="P16" s="10">
        <v>43438</v>
      </c>
      <c r="Q16" s="6" t="s">
        <v>117</v>
      </c>
      <c r="R16" s="6">
        <v>52</v>
      </c>
      <c r="S16" s="6" t="s">
        <v>29</v>
      </c>
      <c r="T16" s="7"/>
    </row>
    <row r="17" spans="1:20" ht="33">
      <c r="A17" s="5">
        <v>13</v>
      </c>
      <c r="B17" s="7" t="s">
        <v>22</v>
      </c>
      <c r="C17" s="7" t="s">
        <v>457</v>
      </c>
      <c r="D17" s="7" t="s">
        <v>24</v>
      </c>
      <c r="E17" s="8">
        <v>22</v>
      </c>
      <c r="F17" s="6"/>
      <c r="G17" s="8">
        <v>16</v>
      </c>
      <c r="H17" s="8">
        <v>15</v>
      </c>
      <c r="I17" s="9">
        <f t="shared" si="0"/>
        <v>31</v>
      </c>
      <c r="J17" s="6">
        <v>7399718344</v>
      </c>
      <c r="K17" s="6" t="s">
        <v>451</v>
      </c>
      <c r="L17" s="6" t="s">
        <v>410</v>
      </c>
      <c r="M17" s="6">
        <v>9401452770</v>
      </c>
      <c r="N17" s="6" t="s">
        <v>452</v>
      </c>
      <c r="O17" s="6">
        <v>9678106674</v>
      </c>
      <c r="P17" s="10">
        <v>43439</v>
      </c>
      <c r="Q17" s="6" t="s">
        <v>51</v>
      </c>
      <c r="R17" s="6">
        <v>48</v>
      </c>
      <c r="S17" s="6" t="s">
        <v>29</v>
      </c>
      <c r="T17" s="7"/>
    </row>
    <row r="18" spans="1:20">
      <c r="A18" s="5">
        <v>14</v>
      </c>
      <c r="B18" s="7" t="s">
        <v>22</v>
      </c>
      <c r="C18" s="7" t="s">
        <v>458</v>
      </c>
      <c r="D18" s="7" t="s">
        <v>24</v>
      </c>
      <c r="E18" s="8">
        <v>25</v>
      </c>
      <c r="F18" s="6"/>
      <c r="G18" s="8">
        <v>10</v>
      </c>
      <c r="H18" s="8">
        <v>11</v>
      </c>
      <c r="I18" s="9">
        <f t="shared" si="0"/>
        <v>21</v>
      </c>
      <c r="J18" s="6">
        <v>9954354290</v>
      </c>
      <c r="K18" s="6" t="s">
        <v>83</v>
      </c>
      <c r="L18" s="6" t="s">
        <v>345</v>
      </c>
      <c r="M18" s="6">
        <v>9707037857</v>
      </c>
      <c r="N18" s="6" t="s">
        <v>459</v>
      </c>
      <c r="O18" s="6">
        <v>9864049232</v>
      </c>
      <c r="P18" s="10">
        <v>43439</v>
      </c>
      <c r="Q18" s="6" t="s">
        <v>51</v>
      </c>
      <c r="R18" s="6">
        <v>46</v>
      </c>
      <c r="S18" s="6" t="s">
        <v>29</v>
      </c>
      <c r="T18" s="7"/>
    </row>
    <row r="19" spans="1:20">
      <c r="A19" s="5">
        <v>15</v>
      </c>
      <c r="B19" s="7" t="s">
        <v>38</v>
      </c>
      <c r="C19" s="7" t="s">
        <v>460</v>
      </c>
      <c r="D19" s="7" t="s">
        <v>24</v>
      </c>
      <c r="E19" s="8">
        <v>17</v>
      </c>
      <c r="F19" s="6"/>
      <c r="G19" s="8">
        <v>57</v>
      </c>
      <c r="H19" s="8">
        <v>42</v>
      </c>
      <c r="I19" s="9">
        <f t="shared" si="0"/>
        <v>99</v>
      </c>
      <c r="J19" s="14">
        <v>9707038757</v>
      </c>
      <c r="K19" s="14" t="s">
        <v>454</v>
      </c>
      <c r="L19" s="14" t="s">
        <v>455</v>
      </c>
      <c r="M19" s="14">
        <v>9401452706</v>
      </c>
      <c r="N19" s="14" t="s">
        <v>456</v>
      </c>
      <c r="O19" s="14">
        <v>9613774532</v>
      </c>
      <c r="P19" s="10">
        <v>43439</v>
      </c>
      <c r="Q19" s="6" t="s">
        <v>51</v>
      </c>
      <c r="R19" s="6">
        <v>45</v>
      </c>
      <c r="S19" s="6" t="s">
        <v>29</v>
      </c>
      <c r="T19" s="7"/>
    </row>
    <row r="20" spans="1:20">
      <c r="A20" s="5">
        <v>16</v>
      </c>
      <c r="B20" s="7" t="s">
        <v>38</v>
      </c>
      <c r="C20" s="26" t="s">
        <v>461</v>
      </c>
      <c r="D20" s="26" t="s">
        <v>24</v>
      </c>
      <c r="E20" s="14">
        <v>27</v>
      </c>
      <c r="F20" s="14"/>
      <c r="G20" s="14">
        <v>10</v>
      </c>
      <c r="H20" s="14">
        <v>15</v>
      </c>
      <c r="I20" s="14">
        <v>25</v>
      </c>
      <c r="J20" s="14">
        <v>9957841917</v>
      </c>
      <c r="K20" s="14" t="s">
        <v>413</v>
      </c>
      <c r="L20" s="14" t="s">
        <v>414</v>
      </c>
      <c r="M20" s="14">
        <v>9401452690</v>
      </c>
      <c r="N20" s="14" t="s">
        <v>462</v>
      </c>
      <c r="O20" s="14">
        <v>9859551838</v>
      </c>
      <c r="P20" s="35">
        <v>43440</v>
      </c>
      <c r="Q20" s="6" t="s">
        <v>65</v>
      </c>
      <c r="R20" s="6">
        <v>52</v>
      </c>
      <c r="S20" s="6" t="s">
        <v>29</v>
      </c>
      <c r="T20" s="7"/>
    </row>
    <row r="21" spans="1:20">
      <c r="A21" s="5">
        <v>17</v>
      </c>
      <c r="B21" s="7" t="s">
        <v>38</v>
      </c>
      <c r="C21" s="12" t="s">
        <v>463</v>
      </c>
      <c r="D21" s="12" t="s">
        <v>24</v>
      </c>
      <c r="E21" s="14">
        <v>9</v>
      </c>
      <c r="F21" s="14"/>
      <c r="G21" s="14">
        <v>19</v>
      </c>
      <c r="H21" s="14">
        <v>14</v>
      </c>
      <c r="I21" s="14">
        <v>33</v>
      </c>
      <c r="J21" s="14">
        <v>7399198830</v>
      </c>
      <c r="K21" s="14" t="s">
        <v>413</v>
      </c>
      <c r="L21" s="14" t="s">
        <v>414</v>
      </c>
      <c r="M21" s="14">
        <v>9401452690</v>
      </c>
      <c r="N21" s="14" t="s">
        <v>462</v>
      </c>
      <c r="O21" s="14">
        <v>9859551838</v>
      </c>
      <c r="P21" s="35">
        <v>43440</v>
      </c>
      <c r="Q21" s="6" t="s">
        <v>65</v>
      </c>
      <c r="R21" s="6">
        <v>52</v>
      </c>
      <c r="S21" s="6" t="s">
        <v>29</v>
      </c>
      <c r="T21" s="7"/>
    </row>
    <row r="22" spans="1:20">
      <c r="A22" s="5">
        <v>18</v>
      </c>
      <c r="B22" s="7" t="s">
        <v>22</v>
      </c>
      <c r="C22" s="12" t="s">
        <v>464</v>
      </c>
      <c r="D22" s="12" t="s">
        <v>24</v>
      </c>
      <c r="E22" s="14">
        <v>10</v>
      </c>
      <c r="F22" s="14"/>
      <c r="G22" s="14">
        <v>12</v>
      </c>
      <c r="H22" s="14">
        <v>11</v>
      </c>
      <c r="I22" s="14">
        <v>23</v>
      </c>
      <c r="J22" s="14">
        <v>9854841730</v>
      </c>
      <c r="K22" s="14" t="s">
        <v>413</v>
      </c>
      <c r="L22" s="14" t="s">
        <v>414</v>
      </c>
      <c r="M22" s="14">
        <v>9401452690</v>
      </c>
      <c r="N22" s="14" t="s">
        <v>462</v>
      </c>
      <c r="O22" s="14">
        <v>9859551838</v>
      </c>
      <c r="P22" s="35">
        <v>43440</v>
      </c>
      <c r="Q22" s="6" t="s">
        <v>65</v>
      </c>
      <c r="R22" s="6">
        <v>52</v>
      </c>
      <c r="S22" s="6" t="s">
        <v>29</v>
      </c>
      <c r="T22" s="7"/>
    </row>
    <row r="23" spans="1:20">
      <c r="A23" s="5">
        <v>19</v>
      </c>
      <c r="B23" s="7" t="s">
        <v>38</v>
      </c>
      <c r="C23" s="7" t="s">
        <v>465</v>
      </c>
      <c r="D23" s="7" t="s">
        <v>24</v>
      </c>
      <c r="E23" s="8">
        <v>12</v>
      </c>
      <c r="F23" s="6"/>
      <c r="G23" s="8">
        <v>48</v>
      </c>
      <c r="H23" s="8">
        <v>46</v>
      </c>
      <c r="I23" s="9">
        <f t="shared" si="0"/>
        <v>94</v>
      </c>
      <c r="J23" s="6">
        <v>9678389377</v>
      </c>
      <c r="K23" s="6" t="s">
        <v>466</v>
      </c>
      <c r="L23" s="6" t="s">
        <v>374</v>
      </c>
      <c r="M23" s="6">
        <v>9854387562</v>
      </c>
      <c r="N23" s="6" t="s">
        <v>467</v>
      </c>
      <c r="O23" s="6">
        <v>9957836847</v>
      </c>
      <c r="P23" s="35">
        <v>43440</v>
      </c>
      <c r="Q23" s="6" t="s">
        <v>65</v>
      </c>
      <c r="R23" s="6">
        <v>15</v>
      </c>
      <c r="S23" s="6" t="s">
        <v>29</v>
      </c>
      <c r="T23" s="7"/>
    </row>
    <row r="24" spans="1:20">
      <c r="A24" s="5">
        <v>20</v>
      </c>
      <c r="B24" s="7" t="s">
        <v>22</v>
      </c>
      <c r="C24" s="7" t="s">
        <v>468</v>
      </c>
      <c r="D24" s="7" t="s">
        <v>24</v>
      </c>
      <c r="E24" s="8">
        <v>25</v>
      </c>
      <c r="F24" s="6"/>
      <c r="G24" s="8">
        <v>25</v>
      </c>
      <c r="H24" s="8">
        <v>27</v>
      </c>
      <c r="I24" s="9">
        <f t="shared" si="0"/>
        <v>52</v>
      </c>
      <c r="J24" s="6">
        <v>985973751</v>
      </c>
      <c r="K24" s="6" t="s">
        <v>445</v>
      </c>
      <c r="L24" s="6" t="s">
        <v>446</v>
      </c>
      <c r="M24" s="6">
        <v>9401452679</v>
      </c>
      <c r="N24" s="6" t="s">
        <v>469</v>
      </c>
      <c r="O24" s="107" t="s">
        <v>470</v>
      </c>
      <c r="P24" s="107"/>
      <c r="Q24" s="6" t="s">
        <v>77</v>
      </c>
      <c r="R24" s="6">
        <v>48</v>
      </c>
      <c r="S24" s="6" t="s">
        <v>29</v>
      </c>
      <c r="T24" s="7"/>
    </row>
    <row r="25" spans="1:20">
      <c r="A25" s="5">
        <v>21</v>
      </c>
      <c r="B25" s="7" t="s">
        <v>38</v>
      </c>
      <c r="C25" s="7" t="s">
        <v>471</v>
      </c>
      <c r="D25" s="7" t="s">
        <v>24</v>
      </c>
      <c r="E25" s="8">
        <v>26</v>
      </c>
      <c r="F25" s="6"/>
      <c r="G25" s="8">
        <v>22</v>
      </c>
      <c r="H25" s="8">
        <v>25</v>
      </c>
      <c r="I25" s="9">
        <f t="shared" si="0"/>
        <v>47</v>
      </c>
      <c r="J25" s="6">
        <v>9707709609</v>
      </c>
      <c r="K25" s="6" t="s">
        <v>434</v>
      </c>
      <c r="L25" s="6" t="s">
        <v>435</v>
      </c>
      <c r="M25" s="6">
        <v>9435705211</v>
      </c>
      <c r="N25" s="6"/>
      <c r="O25" s="6"/>
      <c r="P25" s="10">
        <v>43441</v>
      </c>
      <c r="Q25" s="6" t="s">
        <v>77</v>
      </c>
      <c r="R25" s="6">
        <v>47</v>
      </c>
      <c r="S25" s="6" t="s">
        <v>29</v>
      </c>
      <c r="T25" s="7"/>
    </row>
    <row r="26" spans="1:20">
      <c r="A26" s="5">
        <v>22</v>
      </c>
      <c r="B26" s="7" t="s">
        <v>38</v>
      </c>
      <c r="C26" s="7" t="s">
        <v>472</v>
      </c>
      <c r="D26" s="7" t="s">
        <v>24</v>
      </c>
      <c r="E26" s="8">
        <v>14</v>
      </c>
      <c r="F26" s="6"/>
      <c r="G26" s="8">
        <v>43</v>
      </c>
      <c r="H26" s="8">
        <v>46</v>
      </c>
      <c r="I26" s="9">
        <f t="shared" si="0"/>
        <v>89</v>
      </c>
      <c r="J26" s="6">
        <v>8753006413</v>
      </c>
      <c r="K26" s="6" t="s">
        <v>454</v>
      </c>
      <c r="L26" s="6" t="s">
        <v>455</v>
      </c>
      <c r="M26" s="6">
        <v>9401452706</v>
      </c>
      <c r="N26" s="6" t="s">
        <v>473</v>
      </c>
      <c r="O26" s="6">
        <v>9954631250</v>
      </c>
      <c r="P26" s="10">
        <v>43441</v>
      </c>
      <c r="Q26" s="6" t="s">
        <v>77</v>
      </c>
      <c r="R26" s="6">
        <v>46</v>
      </c>
      <c r="S26" s="6" t="s">
        <v>29</v>
      </c>
      <c r="T26" s="7"/>
    </row>
    <row r="27" spans="1:20">
      <c r="A27" s="5">
        <v>23</v>
      </c>
      <c r="B27" s="7" t="s">
        <v>38</v>
      </c>
      <c r="C27" s="7" t="s">
        <v>474</v>
      </c>
      <c r="D27" s="7" t="s">
        <v>24</v>
      </c>
      <c r="E27" s="8">
        <v>21</v>
      </c>
      <c r="F27" s="6"/>
      <c r="G27" s="8">
        <v>11</v>
      </c>
      <c r="H27" s="8">
        <v>19</v>
      </c>
      <c r="I27" s="9">
        <f t="shared" si="0"/>
        <v>30</v>
      </c>
      <c r="J27" s="6">
        <v>9508225457</v>
      </c>
      <c r="K27" s="6" t="s">
        <v>475</v>
      </c>
      <c r="L27" s="6" t="s">
        <v>476</v>
      </c>
      <c r="M27" s="6">
        <v>9707262790</v>
      </c>
      <c r="N27" s="6" t="s">
        <v>477</v>
      </c>
      <c r="O27" s="6"/>
      <c r="P27" s="10">
        <v>43442</v>
      </c>
      <c r="Q27" s="6" t="s">
        <v>92</v>
      </c>
      <c r="R27" s="6">
        <v>51</v>
      </c>
      <c r="S27" s="6" t="s">
        <v>29</v>
      </c>
      <c r="T27" s="7"/>
    </row>
    <row r="28" spans="1:20">
      <c r="A28" s="5">
        <v>24</v>
      </c>
      <c r="B28" s="7" t="s">
        <v>22</v>
      </c>
      <c r="C28" s="7" t="s">
        <v>478</v>
      </c>
      <c r="D28" s="7" t="s">
        <v>24</v>
      </c>
      <c r="E28" s="8">
        <v>24</v>
      </c>
      <c r="F28" s="6"/>
      <c r="G28" s="8">
        <v>19</v>
      </c>
      <c r="H28" s="8">
        <v>26</v>
      </c>
      <c r="I28" s="9">
        <f t="shared" si="0"/>
        <v>45</v>
      </c>
      <c r="J28" s="6">
        <v>9854812554</v>
      </c>
      <c r="K28" s="6" t="s">
        <v>475</v>
      </c>
      <c r="L28" s="6" t="s">
        <v>476</v>
      </c>
      <c r="M28" s="6">
        <v>9707262790</v>
      </c>
      <c r="N28" s="6" t="s">
        <v>477</v>
      </c>
      <c r="O28" s="6"/>
      <c r="P28" s="10">
        <v>43442</v>
      </c>
      <c r="Q28" s="6" t="s">
        <v>92</v>
      </c>
      <c r="R28" s="6">
        <v>51</v>
      </c>
      <c r="S28" s="6" t="s">
        <v>29</v>
      </c>
      <c r="T28" s="7"/>
    </row>
    <row r="29" spans="1:20" ht="33">
      <c r="A29" s="5">
        <v>25</v>
      </c>
      <c r="B29" s="7" t="s">
        <v>38</v>
      </c>
      <c r="C29" s="7" t="s">
        <v>479</v>
      </c>
      <c r="D29" s="7" t="s">
        <v>24</v>
      </c>
      <c r="E29" s="8">
        <v>19</v>
      </c>
      <c r="F29" s="6"/>
      <c r="G29" s="8">
        <v>9</v>
      </c>
      <c r="H29" s="8">
        <v>12</v>
      </c>
      <c r="I29" s="9">
        <f t="shared" si="0"/>
        <v>21</v>
      </c>
      <c r="J29" s="6">
        <v>9707172907</v>
      </c>
      <c r="K29" s="6" t="s">
        <v>451</v>
      </c>
      <c r="L29" s="6" t="s">
        <v>410</v>
      </c>
      <c r="M29" s="6">
        <v>9401452770</v>
      </c>
      <c r="N29" s="6" t="s">
        <v>480</v>
      </c>
      <c r="O29" s="6">
        <v>9678464790</v>
      </c>
      <c r="P29" s="10">
        <v>43442</v>
      </c>
      <c r="Q29" s="6" t="s">
        <v>92</v>
      </c>
      <c r="R29" s="6">
        <v>51</v>
      </c>
      <c r="S29" s="6" t="s">
        <v>29</v>
      </c>
      <c r="T29" s="7"/>
    </row>
    <row r="30" spans="1:20">
      <c r="A30" s="5">
        <v>26</v>
      </c>
      <c r="B30" s="7" t="s">
        <v>38</v>
      </c>
      <c r="C30" s="7" t="s">
        <v>481</v>
      </c>
      <c r="D30" s="7" t="s">
        <v>24</v>
      </c>
      <c r="E30" s="8">
        <v>16</v>
      </c>
      <c r="F30" s="6"/>
      <c r="G30" s="8">
        <v>56</v>
      </c>
      <c r="H30" s="8">
        <v>61</v>
      </c>
      <c r="I30" s="9">
        <f t="shared" si="0"/>
        <v>117</v>
      </c>
      <c r="J30" s="6">
        <v>9957630315</v>
      </c>
      <c r="K30" s="6" t="s">
        <v>482</v>
      </c>
      <c r="L30" s="6" t="s">
        <v>483</v>
      </c>
      <c r="M30" s="6">
        <v>9954156058</v>
      </c>
      <c r="N30" s="6" t="s">
        <v>484</v>
      </c>
      <c r="O30" s="6">
        <v>9678116766</v>
      </c>
      <c r="P30" s="10">
        <v>43442</v>
      </c>
      <c r="Q30" s="6" t="s">
        <v>92</v>
      </c>
      <c r="R30" s="6">
        <v>43</v>
      </c>
      <c r="S30" s="6" t="s">
        <v>29</v>
      </c>
      <c r="T30" s="7"/>
    </row>
    <row r="31" spans="1:20">
      <c r="A31" s="5">
        <v>27</v>
      </c>
      <c r="B31" s="7" t="s">
        <v>22</v>
      </c>
      <c r="C31" s="7" t="s">
        <v>485</v>
      </c>
      <c r="D31" s="7" t="s">
        <v>24</v>
      </c>
      <c r="E31" s="8">
        <v>18</v>
      </c>
      <c r="F31" s="6"/>
      <c r="G31" s="8">
        <v>48</v>
      </c>
      <c r="H31" s="8">
        <v>28</v>
      </c>
      <c r="I31" s="9">
        <f t="shared" si="0"/>
        <v>76</v>
      </c>
      <c r="J31" s="6">
        <v>9577391387</v>
      </c>
      <c r="K31" s="6" t="s">
        <v>486</v>
      </c>
      <c r="L31" s="6" t="s">
        <v>487</v>
      </c>
      <c r="M31" s="6">
        <v>9401452765</v>
      </c>
      <c r="N31" s="6" t="s">
        <v>488</v>
      </c>
      <c r="O31" s="6">
        <v>9859364638</v>
      </c>
      <c r="P31" s="10">
        <v>43444</v>
      </c>
      <c r="Q31" s="6" t="s">
        <v>28</v>
      </c>
      <c r="R31" s="6">
        <v>20</v>
      </c>
      <c r="S31" s="6" t="s">
        <v>29</v>
      </c>
      <c r="T31" s="7"/>
    </row>
    <row r="32" spans="1:20">
      <c r="A32" s="5">
        <v>28</v>
      </c>
      <c r="B32" s="7" t="s">
        <v>22</v>
      </c>
      <c r="C32" s="7" t="s">
        <v>489</v>
      </c>
      <c r="D32" s="7" t="s">
        <v>24</v>
      </c>
      <c r="E32" s="8">
        <v>39</v>
      </c>
      <c r="F32" s="6"/>
      <c r="G32" s="8">
        <v>13</v>
      </c>
      <c r="H32" s="8">
        <v>15</v>
      </c>
      <c r="I32" s="9">
        <f t="shared" si="0"/>
        <v>28</v>
      </c>
      <c r="J32" s="6">
        <v>9859805548</v>
      </c>
      <c r="K32" s="6" t="s">
        <v>144</v>
      </c>
      <c r="L32" s="6" t="s">
        <v>145</v>
      </c>
      <c r="M32" s="6">
        <v>9954493771</v>
      </c>
      <c r="N32" s="6" t="s">
        <v>490</v>
      </c>
      <c r="O32" s="6">
        <v>9854318239</v>
      </c>
      <c r="P32" s="10">
        <v>43444</v>
      </c>
      <c r="Q32" s="6" t="s">
        <v>28</v>
      </c>
      <c r="R32" s="6">
        <v>20</v>
      </c>
      <c r="S32" s="6" t="s">
        <v>29</v>
      </c>
      <c r="T32" s="7"/>
    </row>
    <row r="33" spans="1:20" ht="33">
      <c r="A33" s="5">
        <v>29</v>
      </c>
      <c r="B33" s="7" t="s">
        <v>38</v>
      </c>
      <c r="C33" s="7" t="s">
        <v>491</v>
      </c>
      <c r="D33" s="7" t="s">
        <v>24</v>
      </c>
      <c r="E33" s="8">
        <v>23</v>
      </c>
      <c r="F33" s="6"/>
      <c r="G33" s="8">
        <v>53</v>
      </c>
      <c r="H33" s="8">
        <v>61</v>
      </c>
      <c r="I33" s="9">
        <f t="shared" si="0"/>
        <v>114</v>
      </c>
      <c r="J33" s="6">
        <v>8473873085</v>
      </c>
      <c r="K33" s="6" t="s">
        <v>482</v>
      </c>
      <c r="L33" s="6" t="s">
        <v>483</v>
      </c>
      <c r="M33" s="6">
        <v>9954156058</v>
      </c>
      <c r="N33" s="6" t="s">
        <v>492</v>
      </c>
      <c r="O33" s="6">
        <v>8011858846</v>
      </c>
      <c r="P33" s="10">
        <v>43444</v>
      </c>
      <c r="Q33" s="6" t="s">
        <v>28</v>
      </c>
      <c r="R33" s="6">
        <v>20</v>
      </c>
      <c r="S33" s="6" t="s">
        <v>29</v>
      </c>
      <c r="T33" s="7"/>
    </row>
    <row r="34" spans="1:20">
      <c r="A34" s="5">
        <v>30</v>
      </c>
      <c r="B34" s="7" t="s">
        <v>38</v>
      </c>
      <c r="C34" s="7" t="s">
        <v>493</v>
      </c>
      <c r="D34" s="7" t="s">
        <v>24</v>
      </c>
      <c r="E34" s="8">
        <v>24</v>
      </c>
      <c r="F34" s="6"/>
      <c r="G34" s="8">
        <v>65</v>
      </c>
      <c r="H34" s="8">
        <v>63</v>
      </c>
      <c r="I34" s="9">
        <f t="shared" si="0"/>
        <v>128</v>
      </c>
      <c r="J34" s="6">
        <v>9577302979</v>
      </c>
      <c r="K34" s="6" t="s">
        <v>486</v>
      </c>
      <c r="L34" s="6" t="s">
        <v>487</v>
      </c>
      <c r="M34" s="6">
        <v>9401452765</v>
      </c>
      <c r="N34" s="6" t="s">
        <v>494</v>
      </c>
      <c r="O34" s="6">
        <v>7399716902</v>
      </c>
      <c r="P34" s="10">
        <v>43445</v>
      </c>
      <c r="Q34" s="6" t="s">
        <v>117</v>
      </c>
      <c r="R34" s="6">
        <v>40</v>
      </c>
      <c r="S34" s="6" t="s">
        <v>29</v>
      </c>
      <c r="T34" s="7"/>
    </row>
    <row r="35" spans="1:20" ht="33">
      <c r="A35" s="5">
        <v>31</v>
      </c>
      <c r="B35" s="7" t="s">
        <v>38</v>
      </c>
      <c r="C35" s="7" t="s">
        <v>495</v>
      </c>
      <c r="D35" s="7" t="s">
        <v>24</v>
      </c>
      <c r="E35" s="8">
        <v>15</v>
      </c>
      <c r="F35" s="6"/>
      <c r="G35" s="8">
        <v>59</v>
      </c>
      <c r="H35" s="8">
        <v>68</v>
      </c>
      <c r="I35" s="9">
        <f t="shared" si="0"/>
        <v>127</v>
      </c>
      <c r="J35" s="6">
        <v>9957249153</v>
      </c>
      <c r="K35" s="6" t="s">
        <v>454</v>
      </c>
      <c r="L35" s="6" t="s">
        <v>455</v>
      </c>
      <c r="M35" s="6">
        <v>9401452706</v>
      </c>
      <c r="N35" s="6" t="s">
        <v>496</v>
      </c>
      <c r="O35" s="6">
        <v>9954638151</v>
      </c>
      <c r="P35" s="10">
        <v>43445</v>
      </c>
      <c r="Q35" s="6" t="s">
        <v>117</v>
      </c>
      <c r="R35" s="6">
        <v>42</v>
      </c>
      <c r="S35" s="6" t="s">
        <v>29</v>
      </c>
      <c r="T35" s="7"/>
    </row>
    <row r="36" spans="1:20" ht="33">
      <c r="A36" s="5">
        <v>32</v>
      </c>
      <c r="B36" s="7" t="s">
        <v>38</v>
      </c>
      <c r="C36" s="7" t="s">
        <v>497</v>
      </c>
      <c r="D36" s="7" t="s">
        <v>24</v>
      </c>
      <c r="E36" s="8">
        <v>29</v>
      </c>
      <c r="F36" s="6"/>
      <c r="G36" s="8">
        <v>32</v>
      </c>
      <c r="H36" s="8">
        <v>40</v>
      </c>
      <c r="I36" s="9">
        <f t="shared" si="0"/>
        <v>72</v>
      </c>
      <c r="J36" s="6">
        <v>9508561331</v>
      </c>
      <c r="K36" s="6" t="s">
        <v>498</v>
      </c>
      <c r="L36" s="6" t="s">
        <v>499</v>
      </c>
      <c r="M36" s="6">
        <v>7896757564</v>
      </c>
      <c r="N36" s="6" t="s">
        <v>500</v>
      </c>
      <c r="O36" s="6">
        <v>8822711696</v>
      </c>
      <c r="P36" s="10">
        <v>43446</v>
      </c>
      <c r="Q36" s="6" t="s">
        <v>51</v>
      </c>
      <c r="R36" s="6">
        <v>16</v>
      </c>
      <c r="S36" s="6" t="s">
        <v>29</v>
      </c>
      <c r="T36" s="7"/>
    </row>
    <row r="37" spans="1:20">
      <c r="A37" s="5">
        <v>33</v>
      </c>
      <c r="B37" s="7" t="s">
        <v>22</v>
      </c>
      <c r="C37" s="7" t="s">
        <v>501</v>
      </c>
      <c r="D37" s="7" t="s">
        <v>24</v>
      </c>
      <c r="E37" s="8">
        <v>30</v>
      </c>
      <c r="F37" s="6"/>
      <c r="G37" s="8">
        <v>12</v>
      </c>
      <c r="H37" s="8">
        <v>28</v>
      </c>
      <c r="I37" s="9">
        <f t="shared" si="0"/>
        <v>40</v>
      </c>
      <c r="J37" s="6">
        <v>9707630779</v>
      </c>
      <c r="K37" s="6" t="s">
        <v>502</v>
      </c>
      <c r="L37" s="6" t="s">
        <v>503</v>
      </c>
      <c r="M37" s="6">
        <v>9401452752</v>
      </c>
      <c r="N37" s="6" t="s">
        <v>504</v>
      </c>
      <c r="O37" s="6">
        <v>7399849419</v>
      </c>
      <c r="P37" s="10">
        <v>43446</v>
      </c>
      <c r="Q37" s="6" t="s">
        <v>51</v>
      </c>
      <c r="R37" s="6">
        <v>22</v>
      </c>
      <c r="S37" s="6" t="s">
        <v>29</v>
      </c>
      <c r="T37" s="7"/>
    </row>
    <row r="38" spans="1:20" ht="33">
      <c r="A38" s="5">
        <v>34</v>
      </c>
      <c r="B38" s="7" t="s">
        <v>38</v>
      </c>
      <c r="C38" s="7" t="s">
        <v>505</v>
      </c>
      <c r="D38" s="7" t="s">
        <v>24</v>
      </c>
      <c r="E38" s="8">
        <v>1</v>
      </c>
      <c r="F38" s="6"/>
      <c r="G38" s="8">
        <v>30</v>
      </c>
      <c r="H38" s="8">
        <v>36</v>
      </c>
      <c r="I38" s="9">
        <f t="shared" si="0"/>
        <v>66</v>
      </c>
      <c r="J38" s="6">
        <v>9508817051</v>
      </c>
      <c r="K38" s="6" t="s">
        <v>506</v>
      </c>
      <c r="L38" s="6" t="s">
        <v>507</v>
      </c>
      <c r="M38" s="6">
        <v>9401452764</v>
      </c>
      <c r="N38" s="6" t="s">
        <v>508</v>
      </c>
      <c r="O38" s="6">
        <v>9613552693</v>
      </c>
      <c r="P38" s="10">
        <v>43446</v>
      </c>
      <c r="Q38" s="6" t="s">
        <v>51</v>
      </c>
      <c r="R38" s="6">
        <v>22</v>
      </c>
      <c r="S38" s="6" t="s">
        <v>29</v>
      </c>
      <c r="T38" s="7"/>
    </row>
    <row r="39" spans="1:20">
      <c r="A39" s="5">
        <v>35</v>
      </c>
      <c r="B39" s="7" t="s">
        <v>22</v>
      </c>
      <c r="C39" s="7" t="s">
        <v>509</v>
      </c>
      <c r="D39" s="7" t="s">
        <v>24</v>
      </c>
      <c r="E39" s="8">
        <v>16</v>
      </c>
      <c r="F39" s="6"/>
      <c r="G39" s="8">
        <v>40</v>
      </c>
      <c r="H39" s="8">
        <v>42</v>
      </c>
      <c r="I39" s="9">
        <f t="shared" si="0"/>
        <v>82</v>
      </c>
      <c r="J39" s="6">
        <v>8473083881</v>
      </c>
      <c r="K39" s="6" t="s">
        <v>510</v>
      </c>
      <c r="L39" s="6" t="s">
        <v>511</v>
      </c>
      <c r="M39" s="6">
        <v>8822043216</v>
      </c>
      <c r="N39" s="6" t="s">
        <v>512</v>
      </c>
      <c r="O39" s="6">
        <v>8133894664</v>
      </c>
      <c r="P39" s="10">
        <v>43447</v>
      </c>
      <c r="Q39" s="6" t="s">
        <v>65</v>
      </c>
      <c r="R39" s="6">
        <v>45</v>
      </c>
      <c r="S39" s="6" t="s">
        <v>29</v>
      </c>
      <c r="T39" s="7"/>
    </row>
    <row r="40" spans="1:20">
      <c r="A40" s="5">
        <v>36</v>
      </c>
      <c r="B40" s="7" t="s">
        <v>22</v>
      </c>
      <c r="C40" s="7" t="s">
        <v>513</v>
      </c>
      <c r="D40" s="7" t="s">
        <v>24</v>
      </c>
      <c r="E40" s="8">
        <v>48</v>
      </c>
      <c r="F40" s="6"/>
      <c r="G40" s="8">
        <v>9</v>
      </c>
      <c r="H40" s="8">
        <v>13</v>
      </c>
      <c r="I40" s="9">
        <f t="shared" si="0"/>
        <v>22</v>
      </c>
      <c r="J40" s="6">
        <v>8761944102</v>
      </c>
      <c r="K40" s="6" t="s">
        <v>510</v>
      </c>
      <c r="L40" s="6" t="s">
        <v>511</v>
      </c>
      <c r="M40" s="6">
        <v>8822043216</v>
      </c>
      <c r="N40" s="6" t="s">
        <v>512</v>
      </c>
      <c r="O40" s="6">
        <v>8133894664</v>
      </c>
      <c r="P40" s="10">
        <v>43447</v>
      </c>
      <c r="Q40" s="6" t="s">
        <v>65</v>
      </c>
      <c r="R40" s="6">
        <v>45</v>
      </c>
      <c r="S40" s="6" t="s">
        <v>29</v>
      </c>
      <c r="T40" s="7"/>
    </row>
    <row r="41" spans="1:20">
      <c r="A41" s="5">
        <v>37</v>
      </c>
      <c r="B41" s="7" t="s">
        <v>38</v>
      </c>
      <c r="C41" s="7" t="s">
        <v>514</v>
      </c>
      <c r="D41" s="7" t="s">
        <v>24</v>
      </c>
      <c r="E41" s="8">
        <v>15</v>
      </c>
      <c r="F41" s="6"/>
      <c r="G41" s="8">
        <v>27</v>
      </c>
      <c r="H41" s="8">
        <v>26</v>
      </c>
      <c r="I41" s="9">
        <f t="shared" si="0"/>
        <v>53</v>
      </c>
      <c r="J41" s="6">
        <v>7399298648</v>
      </c>
      <c r="K41" s="6" t="s">
        <v>506</v>
      </c>
      <c r="L41" s="6" t="s">
        <v>507</v>
      </c>
      <c r="M41" s="6">
        <v>9401452764</v>
      </c>
      <c r="N41" s="6" t="s">
        <v>515</v>
      </c>
      <c r="O41" s="6">
        <v>7399293340</v>
      </c>
      <c r="P41" s="10">
        <v>43447</v>
      </c>
      <c r="Q41" s="6" t="s">
        <v>65</v>
      </c>
      <c r="R41" s="6">
        <v>30</v>
      </c>
      <c r="S41" s="6" t="s">
        <v>29</v>
      </c>
      <c r="T41" s="7"/>
    </row>
    <row r="42" spans="1:20">
      <c r="A42" s="5">
        <v>38</v>
      </c>
      <c r="B42" s="7" t="s">
        <v>38</v>
      </c>
      <c r="C42" s="7" t="s">
        <v>516</v>
      </c>
      <c r="D42" s="7" t="s">
        <v>24</v>
      </c>
      <c r="E42" s="8">
        <v>6</v>
      </c>
      <c r="F42" s="6"/>
      <c r="G42" s="8">
        <v>31</v>
      </c>
      <c r="H42" s="8">
        <v>36</v>
      </c>
      <c r="I42" s="9">
        <f t="shared" si="0"/>
        <v>67</v>
      </c>
      <c r="J42" s="6">
        <v>8876360117</v>
      </c>
      <c r="K42" s="6" t="s">
        <v>517</v>
      </c>
      <c r="L42" s="6" t="s">
        <v>518</v>
      </c>
      <c r="M42" s="6">
        <v>9859361038</v>
      </c>
      <c r="N42" s="6" t="s">
        <v>519</v>
      </c>
      <c r="O42" s="6"/>
      <c r="P42" s="10">
        <v>43447</v>
      </c>
      <c r="Q42" s="6" t="s">
        <v>65</v>
      </c>
      <c r="R42" s="6">
        <v>32</v>
      </c>
      <c r="S42" s="6" t="s">
        <v>29</v>
      </c>
      <c r="T42" s="7"/>
    </row>
    <row r="43" spans="1:20">
      <c r="A43" s="5">
        <v>39</v>
      </c>
      <c r="B43" s="7" t="s">
        <v>38</v>
      </c>
      <c r="C43" s="7" t="s">
        <v>520</v>
      </c>
      <c r="D43" s="7" t="s">
        <v>24</v>
      </c>
      <c r="E43" s="8">
        <v>21</v>
      </c>
      <c r="F43" s="6"/>
      <c r="G43" s="8">
        <v>43</v>
      </c>
      <c r="H43" s="8">
        <v>41</v>
      </c>
      <c r="I43" s="9">
        <f t="shared" si="0"/>
        <v>84</v>
      </c>
      <c r="J43" s="6">
        <v>9957789697</v>
      </c>
      <c r="K43" s="6" t="s">
        <v>486</v>
      </c>
      <c r="L43" s="6" t="s">
        <v>353</v>
      </c>
      <c r="M43" s="6">
        <v>9859056764</v>
      </c>
      <c r="N43" s="6" t="s">
        <v>521</v>
      </c>
      <c r="O43" s="6">
        <v>9613424569</v>
      </c>
      <c r="P43" s="10">
        <v>43448</v>
      </c>
      <c r="Q43" s="6" t="s">
        <v>77</v>
      </c>
      <c r="R43" s="6">
        <v>22</v>
      </c>
      <c r="S43" s="6" t="s">
        <v>29</v>
      </c>
      <c r="T43" s="7"/>
    </row>
    <row r="44" spans="1:20">
      <c r="A44" s="5">
        <v>40</v>
      </c>
      <c r="B44" s="7" t="s">
        <v>22</v>
      </c>
      <c r="C44" s="7" t="s">
        <v>522</v>
      </c>
      <c r="D44" s="7" t="s">
        <v>24</v>
      </c>
      <c r="E44" s="8">
        <v>22</v>
      </c>
      <c r="F44" s="6"/>
      <c r="G44" s="8">
        <v>21</v>
      </c>
      <c r="H44" s="8">
        <v>44</v>
      </c>
      <c r="I44" s="9">
        <f t="shared" si="0"/>
        <v>65</v>
      </c>
      <c r="J44" s="6">
        <v>9954325569</v>
      </c>
      <c r="K44" s="6" t="s">
        <v>486</v>
      </c>
      <c r="L44" s="6" t="s">
        <v>353</v>
      </c>
      <c r="M44" s="6">
        <v>9859056764</v>
      </c>
      <c r="N44" s="6" t="s">
        <v>523</v>
      </c>
      <c r="O44" s="6">
        <v>7399467789</v>
      </c>
      <c r="P44" s="10">
        <v>43448</v>
      </c>
      <c r="Q44" s="6" t="s">
        <v>77</v>
      </c>
      <c r="R44" s="6">
        <v>22</v>
      </c>
      <c r="S44" s="6" t="s">
        <v>29</v>
      </c>
      <c r="T44" s="7"/>
    </row>
    <row r="45" spans="1:20">
      <c r="A45" s="5">
        <v>41</v>
      </c>
      <c r="B45" s="7" t="s">
        <v>38</v>
      </c>
      <c r="C45" s="7" t="s">
        <v>524</v>
      </c>
      <c r="D45" s="7" t="s">
        <v>24</v>
      </c>
      <c r="E45" s="8">
        <v>9</v>
      </c>
      <c r="F45" s="6"/>
      <c r="G45" s="8">
        <v>94</v>
      </c>
      <c r="H45" s="8">
        <v>68</v>
      </c>
      <c r="I45" s="9">
        <f t="shared" si="0"/>
        <v>162</v>
      </c>
      <c r="J45" s="6">
        <v>7896228455</v>
      </c>
      <c r="K45" s="6" t="s">
        <v>517</v>
      </c>
      <c r="L45" s="6" t="s">
        <v>518</v>
      </c>
      <c r="M45" s="6">
        <v>9859361038</v>
      </c>
      <c r="N45" s="6" t="s">
        <v>525</v>
      </c>
      <c r="O45" s="6">
        <v>9508743622</v>
      </c>
      <c r="P45" s="10">
        <v>43448</v>
      </c>
      <c r="Q45" s="6" t="s">
        <v>77</v>
      </c>
      <c r="R45" s="6">
        <v>30</v>
      </c>
      <c r="S45" s="6" t="s">
        <v>29</v>
      </c>
      <c r="T45" s="7"/>
    </row>
    <row r="46" spans="1:20">
      <c r="A46" s="5">
        <v>42</v>
      </c>
      <c r="B46" s="7" t="s">
        <v>22</v>
      </c>
      <c r="C46" s="7" t="s">
        <v>526</v>
      </c>
      <c r="D46" s="7" t="s">
        <v>24</v>
      </c>
      <c r="E46" s="8">
        <v>26</v>
      </c>
      <c r="F46" s="6"/>
      <c r="G46" s="8">
        <v>35</v>
      </c>
      <c r="H46" s="8">
        <v>25</v>
      </c>
      <c r="I46" s="9">
        <f t="shared" si="0"/>
        <v>60</v>
      </c>
      <c r="J46" s="6">
        <v>9954504330</v>
      </c>
      <c r="K46" s="6" t="s">
        <v>144</v>
      </c>
      <c r="L46" s="6" t="s">
        <v>145</v>
      </c>
      <c r="M46" s="6">
        <v>9954493771</v>
      </c>
      <c r="N46" s="6" t="s">
        <v>527</v>
      </c>
      <c r="O46" s="6">
        <v>9577750318</v>
      </c>
      <c r="P46" s="10">
        <v>43449</v>
      </c>
      <c r="Q46" s="6" t="s">
        <v>92</v>
      </c>
      <c r="R46" s="6">
        <v>30</v>
      </c>
      <c r="S46" s="6" t="s">
        <v>29</v>
      </c>
      <c r="T46" s="7"/>
    </row>
    <row r="47" spans="1:20">
      <c r="A47" s="5">
        <v>43</v>
      </c>
      <c r="B47" s="7" t="s">
        <v>38</v>
      </c>
      <c r="C47" s="7" t="s">
        <v>528</v>
      </c>
      <c r="D47" s="7" t="s">
        <v>24</v>
      </c>
      <c r="E47" s="8">
        <v>39</v>
      </c>
      <c r="F47" s="6"/>
      <c r="G47" s="8">
        <v>31</v>
      </c>
      <c r="H47" s="8">
        <v>29</v>
      </c>
      <c r="I47" s="9">
        <f t="shared" si="0"/>
        <v>60</v>
      </c>
      <c r="J47" s="6">
        <v>8811860025</v>
      </c>
      <c r="K47" s="6" t="s">
        <v>486</v>
      </c>
      <c r="L47" s="6" t="s">
        <v>487</v>
      </c>
      <c r="M47" s="6">
        <v>9401452765</v>
      </c>
      <c r="N47" s="6" t="s">
        <v>529</v>
      </c>
      <c r="O47" s="6">
        <v>9954591129</v>
      </c>
      <c r="P47" s="10">
        <v>43449</v>
      </c>
      <c r="Q47" s="6" t="s">
        <v>92</v>
      </c>
      <c r="R47" s="6">
        <v>30</v>
      </c>
      <c r="S47" s="6" t="s">
        <v>29</v>
      </c>
      <c r="T47" s="7"/>
    </row>
    <row r="48" spans="1:20">
      <c r="A48" s="5">
        <v>44</v>
      </c>
      <c r="B48" s="7" t="s">
        <v>38</v>
      </c>
      <c r="C48" s="7" t="s">
        <v>530</v>
      </c>
      <c r="D48" s="7" t="s">
        <v>24</v>
      </c>
      <c r="E48" s="8">
        <v>4</v>
      </c>
      <c r="F48" s="6"/>
      <c r="G48" s="8">
        <v>67</v>
      </c>
      <c r="H48" s="8">
        <v>61</v>
      </c>
      <c r="I48" s="9">
        <f t="shared" si="0"/>
        <v>128</v>
      </c>
      <c r="J48" s="6">
        <v>8864519840</v>
      </c>
      <c r="K48" s="6" t="s">
        <v>506</v>
      </c>
      <c r="L48" s="6" t="s">
        <v>507</v>
      </c>
      <c r="M48" s="6">
        <v>9401452764</v>
      </c>
      <c r="N48" s="6" t="s">
        <v>531</v>
      </c>
      <c r="O48" s="6">
        <v>9707802781</v>
      </c>
      <c r="P48" s="10">
        <v>43449</v>
      </c>
      <c r="Q48" s="6" t="s">
        <v>92</v>
      </c>
      <c r="R48" s="6">
        <v>25</v>
      </c>
      <c r="S48" s="6" t="s">
        <v>29</v>
      </c>
      <c r="T48" s="7"/>
    </row>
    <row r="49" spans="1:20">
      <c r="A49" s="5">
        <v>45</v>
      </c>
      <c r="B49" s="7" t="s">
        <v>22</v>
      </c>
      <c r="C49" s="7" t="s">
        <v>532</v>
      </c>
      <c r="D49" s="7" t="s">
        <v>24</v>
      </c>
      <c r="E49" s="8">
        <v>25</v>
      </c>
      <c r="F49" s="6"/>
      <c r="G49" s="8">
        <v>50</v>
      </c>
      <c r="H49" s="8">
        <v>53</v>
      </c>
      <c r="I49" s="9">
        <f t="shared" si="0"/>
        <v>103</v>
      </c>
      <c r="J49" s="6">
        <v>8254930804</v>
      </c>
      <c r="K49" s="6" t="s">
        <v>533</v>
      </c>
      <c r="L49" s="6" t="s">
        <v>534</v>
      </c>
      <c r="M49" s="6">
        <v>9435421914</v>
      </c>
      <c r="N49" s="6" t="s">
        <v>535</v>
      </c>
      <c r="O49" s="6">
        <v>9957590766</v>
      </c>
      <c r="P49" s="10">
        <v>43451</v>
      </c>
      <c r="Q49" s="6" t="s">
        <v>28</v>
      </c>
      <c r="R49" s="6">
        <v>3</v>
      </c>
      <c r="S49" s="6" t="s">
        <v>29</v>
      </c>
      <c r="T49" s="7"/>
    </row>
    <row r="50" spans="1:20">
      <c r="A50" s="5">
        <v>46</v>
      </c>
      <c r="B50" s="7" t="s">
        <v>22</v>
      </c>
      <c r="C50" s="7" t="s">
        <v>536</v>
      </c>
      <c r="D50" s="7" t="s">
        <v>24</v>
      </c>
      <c r="E50" s="8">
        <v>2</v>
      </c>
      <c r="F50" s="6"/>
      <c r="G50" s="8">
        <v>36</v>
      </c>
      <c r="H50" s="8">
        <v>23</v>
      </c>
      <c r="I50" s="9">
        <f t="shared" si="0"/>
        <v>59</v>
      </c>
      <c r="J50" s="6">
        <v>9613603226</v>
      </c>
      <c r="K50" s="6" t="s">
        <v>506</v>
      </c>
      <c r="L50" s="6" t="s">
        <v>537</v>
      </c>
      <c r="M50" s="6">
        <v>9957008716</v>
      </c>
      <c r="N50" s="6" t="s">
        <v>538</v>
      </c>
      <c r="O50" s="6">
        <v>8822751033</v>
      </c>
      <c r="P50" s="10">
        <v>43451</v>
      </c>
      <c r="Q50" s="6" t="s">
        <v>28</v>
      </c>
      <c r="R50" s="6">
        <v>32</v>
      </c>
      <c r="S50" s="6" t="s">
        <v>29</v>
      </c>
      <c r="T50" s="7"/>
    </row>
    <row r="51" spans="1:20">
      <c r="A51" s="5">
        <v>47</v>
      </c>
      <c r="B51" s="7" t="s">
        <v>38</v>
      </c>
      <c r="C51" s="7" t="s">
        <v>539</v>
      </c>
      <c r="D51" s="7" t="s">
        <v>24</v>
      </c>
      <c r="E51" s="8">
        <v>3</v>
      </c>
      <c r="F51" s="6"/>
      <c r="G51" s="8">
        <v>35</v>
      </c>
      <c r="H51" s="8">
        <v>36</v>
      </c>
      <c r="I51" s="9">
        <f t="shared" si="0"/>
        <v>71</v>
      </c>
      <c r="J51" s="6">
        <v>9957621290</v>
      </c>
      <c r="K51" s="6" t="s">
        <v>506</v>
      </c>
      <c r="L51" s="6" t="s">
        <v>507</v>
      </c>
      <c r="M51" s="6">
        <v>9401452764</v>
      </c>
      <c r="N51" s="6" t="s">
        <v>515</v>
      </c>
      <c r="O51" s="6">
        <v>7399293340</v>
      </c>
      <c r="P51" s="10">
        <v>43451</v>
      </c>
      <c r="Q51" s="6" t="s">
        <v>28</v>
      </c>
      <c r="R51" s="6">
        <v>33</v>
      </c>
      <c r="S51" s="6" t="s">
        <v>29</v>
      </c>
      <c r="T51" s="7"/>
    </row>
    <row r="52" spans="1:20" ht="33">
      <c r="A52" s="5">
        <v>48</v>
      </c>
      <c r="B52" s="7" t="s">
        <v>38</v>
      </c>
      <c r="C52" s="7" t="s">
        <v>540</v>
      </c>
      <c r="D52" s="7" t="s">
        <v>24</v>
      </c>
      <c r="E52" s="8">
        <v>23</v>
      </c>
      <c r="F52" s="6"/>
      <c r="G52" s="8">
        <v>56</v>
      </c>
      <c r="H52" s="8">
        <v>63</v>
      </c>
      <c r="I52" s="9">
        <f t="shared" si="0"/>
        <v>119</v>
      </c>
      <c r="J52" s="6">
        <v>8486647705</v>
      </c>
      <c r="K52" s="6" t="s">
        <v>533</v>
      </c>
      <c r="L52" s="6" t="s">
        <v>534</v>
      </c>
      <c r="M52" s="6">
        <v>9435421914</v>
      </c>
      <c r="N52" s="6" t="s">
        <v>535</v>
      </c>
      <c r="O52" s="6">
        <v>9957590766</v>
      </c>
      <c r="P52" s="10">
        <v>43451</v>
      </c>
      <c r="Q52" s="6" t="s">
        <v>28</v>
      </c>
      <c r="R52" s="6">
        <v>5</v>
      </c>
      <c r="S52" s="6" t="s">
        <v>29</v>
      </c>
      <c r="T52" s="7"/>
    </row>
    <row r="53" spans="1:20">
      <c r="A53" s="5">
        <v>49</v>
      </c>
      <c r="B53" s="7" t="s">
        <v>38</v>
      </c>
      <c r="C53" s="7" t="s">
        <v>541</v>
      </c>
      <c r="D53" s="7" t="s">
        <v>24</v>
      </c>
      <c r="E53" s="8">
        <v>17</v>
      </c>
      <c r="F53" s="6"/>
      <c r="G53" s="8">
        <v>15</v>
      </c>
      <c r="H53" s="8">
        <v>20</v>
      </c>
      <c r="I53" s="9">
        <f t="shared" si="0"/>
        <v>35</v>
      </c>
      <c r="J53" s="6">
        <v>8811859889</v>
      </c>
      <c r="K53" s="6" t="s">
        <v>517</v>
      </c>
      <c r="L53" s="6" t="s">
        <v>518</v>
      </c>
      <c r="M53" s="6">
        <v>9859361038</v>
      </c>
      <c r="N53" s="6" t="s">
        <v>519</v>
      </c>
      <c r="O53" s="6"/>
      <c r="P53" s="10">
        <v>43451</v>
      </c>
      <c r="Q53" s="6" t="s">
        <v>28</v>
      </c>
      <c r="R53" s="6">
        <v>25</v>
      </c>
      <c r="S53" s="6" t="s">
        <v>29</v>
      </c>
      <c r="T53" s="7"/>
    </row>
    <row r="54" spans="1:20">
      <c r="A54" s="5">
        <v>50</v>
      </c>
      <c r="B54" s="7" t="s">
        <v>22</v>
      </c>
      <c r="C54" s="7" t="s">
        <v>542</v>
      </c>
      <c r="D54" s="7" t="s">
        <v>24</v>
      </c>
      <c r="E54" s="8">
        <v>5</v>
      </c>
      <c r="F54" s="6"/>
      <c r="G54" s="8">
        <v>44</v>
      </c>
      <c r="H54" s="8">
        <v>62</v>
      </c>
      <c r="I54" s="9">
        <f t="shared" si="0"/>
        <v>106</v>
      </c>
      <c r="J54" s="6">
        <v>8822166207</v>
      </c>
      <c r="K54" s="6" t="s">
        <v>517</v>
      </c>
      <c r="L54" s="6" t="s">
        <v>518</v>
      </c>
      <c r="M54" s="6">
        <v>9859361038</v>
      </c>
      <c r="N54" s="6" t="s">
        <v>543</v>
      </c>
      <c r="O54" s="6"/>
      <c r="P54" s="10">
        <v>43452</v>
      </c>
      <c r="Q54" s="6" t="s">
        <v>117</v>
      </c>
      <c r="R54" s="6">
        <v>27</v>
      </c>
      <c r="S54" s="6" t="s">
        <v>29</v>
      </c>
      <c r="T54" s="7"/>
    </row>
    <row r="55" spans="1:20">
      <c r="A55" s="5">
        <v>51</v>
      </c>
      <c r="B55" s="7" t="s">
        <v>38</v>
      </c>
      <c r="C55" s="7" t="s">
        <v>544</v>
      </c>
      <c r="D55" s="7" t="s">
        <v>24</v>
      </c>
      <c r="E55" s="8">
        <v>19</v>
      </c>
      <c r="F55" s="6"/>
      <c r="G55" s="8">
        <v>54</v>
      </c>
      <c r="H55" s="8">
        <v>37</v>
      </c>
      <c r="I55" s="9">
        <f t="shared" si="0"/>
        <v>91</v>
      </c>
      <c r="J55" s="6">
        <v>8822161807</v>
      </c>
      <c r="K55" s="6" t="s">
        <v>486</v>
      </c>
      <c r="L55" s="6" t="s">
        <v>487</v>
      </c>
      <c r="M55" s="6">
        <v>9401452765</v>
      </c>
      <c r="N55" s="6" t="s">
        <v>545</v>
      </c>
      <c r="O55" s="6">
        <v>9954591154</v>
      </c>
      <c r="P55" s="10">
        <v>43452</v>
      </c>
      <c r="Q55" s="6" t="s">
        <v>117</v>
      </c>
      <c r="R55" s="6">
        <v>12</v>
      </c>
      <c r="S55" s="6" t="s">
        <v>29</v>
      </c>
      <c r="T55" s="7"/>
    </row>
    <row r="56" spans="1:20" ht="33">
      <c r="A56" s="5">
        <v>52</v>
      </c>
      <c r="B56" s="7" t="s">
        <v>38</v>
      </c>
      <c r="C56" s="7" t="s">
        <v>546</v>
      </c>
      <c r="D56" s="7" t="s">
        <v>24</v>
      </c>
      <c r="E56" s="8">
        <v>17</v>
      </c>
      <c r="F56" s="6"/>
      <c r="G56" s="8">
        <v>25</v>
      </c>
      <c r="H56" s="8">
        <v>27</v>
      </c>
      <c r="I56" s="9">
        <f t="shared" si="0"/>
        <v>52</v>
      </c>
      <c r="J56" s="6">
        <v>8011861975</v>
      </c>
      <c r="K56" s="6" t="s">
        <v>510</v>
      </c>
      <c r="L56" s="6" t="s">
        <v>511</v>
      </c>
      <c r="M56" s="6">
        <v>8822043216</v>
      </c>
      <c r="N56" s="6" t="s">
        <v>547</v>
      </c>
      <c r="O56" s="6">
        <v>8471934650</v>
      </c>
      <c r="P56" s="10">
        <v>43452</v>
      </c>
      <c r="Q56" s="6" t="s">
        <v>117</v>
      </c>
      <c r="R56" s="6">
        <v>16</v>
      </c>
      <c r="S56" s="6" t="s">
        <v>29</v>
      </c>
      <c r="T56" s="7"/>
    </row>
    <row r="57" spans="1:20">
      <c r="A57" s="5">
        <v>53</v>
      </c>
      <c r="B57" s="7" t="s">
        <v>38</v>
      </c>
      <c r="C57" s="7" t="s">
        <v>548</v>
      </c>
      <c r="D57" s="7" t="s">
        <v>24</v>
      </c>
      <c r="E57" s="8">
        <v>13</v>
      </c>
      <c r="F57" s="6"/>
      <c r="G57" s="8">
        <v>57</v>
      </c>
      <c r="H57" s="8">
        <v>49</v>
      </c>
      <c r="I57" s="9">
        <f t="shared" si="0"/>
        <v>106</v>
      </c>
      <c r="J57" s="6">
        <v>8822166207</v>
      </c>
      <c r="K57" s="6" t="s">
        <v>517</v>
      </c>
      <c r="L57" s="6" t="s">
        <v>518</v>
      </c>
      <c r="M57" s="6">
        <v>9859361038</v>
      </c>
      <c r="N57" s="6" t="s">
        <v>549</v>
      </c>
      <c r="O57" s="6">
        <v>8761914263</v>
      </c>
      <c r="P57" s="10">
        <v>43452</v>
      </c>
      <c r="Q57" s="6" t="s">
        <v>117</v>
      </c>
      <c r="R57" s="6">
        <v>28</v>
      </c>
      <c r="S57" s="6" t="s">
        <v>29</v>
      </c>
      <c r="T57" s="7"/>
    </row>
    <row r="58" spans="1:20">
      <c r="A58" s="5">
        <v>54</v>
      </c>
      <c r="B58" s="7" t="s">
        <v>38</v>
      </c>
      <c r="C58" s="7" t="s">
        <v>550</v>
      </c>
      <c r="D58" s="7" t="s">
        <v>24</v>
      </c>
      <c r="E58" s="8">
        <v>33</v>
      </c>
      <c r="F58" s="6"/>
      <c r="G58" s="8">
        <v>36</v>
      </c>
      <c r="H58" s="8">
        <v>48</v>
      </c>
      <c r="I58" s="9">
        <f t="shared" si="0"/>
        <v>84</v>
      </c>
      <c r="J58" s="6" t="s">
        <v>319</v>
      </c>
      <c r="K58" s="6" t="s">
        <v>486</v>
      </c>
      <c r="L58" s="6" t="s">
        <v>487</v>
      </c>
      <c r="M58" s="6">
        <v>9401452765</v>
      </c>
      <c r="N58" s="6" t="s">
        <v>545</v>
      </c>
      <c r="O58" s="6">
        <v>9954591154</v>
      </c>
      <c r="P58" s="10">
        <v>43453</v>
      </c>
      <c r="Q58" s="6" t="s">
        <v>51</v>
      </c>
      <c r="R58" s="6">
        <v>16</v>
      </c>
      <c r="S58" s="6" t="s">
        <v>29</v>
      </c>
      <c r="T58" s="7"/>
    </row>
    <row r="59" spans="1:20">
      <c r="A59" s="5">
        <v>55</v>
      </c>
      <c r="B59" s="7" t="s">
        <v>22</v>
      </c>
      <c r="C59" s="7" t="s">
        <v>551</v>
      </c>
      <c r="D59" s="7" t="s">
        <v>24</v>
      </c>
      <c r="E59" s="8">
        <v>12</v>
      </c>
      <c r="F59" s="6"/>
      <c r="G59" s="8">
        <v>40</v>
      </c>
      <c r="H59" s="8">
        <v>36</v>
      </c>
      <c r="I59" s="9">
        <f t="shared" si="0"/>
        <v>76</v>
      </c>
      <c r="J59" s="6">
        <v>9508860218</v>
      </c>
      <c r="K59" s="6" t="s">
        <v>506</v>
      </c>
      <c r="L59" s="6" t="s">
        <v>507</v>
      </c>
      <c r="M59" s="6">
        <v>9401452764</v>
      </c>
      <c r="N59" s="6" t="s">
        <v>552</v>
      </c>
      <c r="O59" s="6">
        <v>9854708156</v>
      </c>
      <c r="P59" s="10">
        <v>43453</v>
      </c>
      <c r="Q59" s="6" t="s">
        <v>51</v>
      </c>
      <c r="R59" s="6">
        <v>18</v>
      </c>
      <c r="S59" s="6" t="s">
        <v>29</v>
      </c>
      <c r="T59" s="7"/>
    </row>
    <row r="60" spans="1:20">
      <c r="A60" s="5">
        <v>56</v>
      </c>
      <c r="B60" s="7" t="s">
        <v>38</v>
      </c>
      <c r="C60" s="7" t="s">
        <v>553</v>
      </c>
      <c r="D60" s="7" t="s">
        <v>24</v>
      </c>
      <c r="E60" s="8">
        <v>14</v>
      </c>
      <c r="F60" s="6"/>
      <c r="G60" s="8">
        <v>39</v>
      </c>
      <c r="H60" s="8">
        <v>38</v>
      </c>
      <c r="I60" s="9">
        <f t="shared" si="0"/>
        <v>77</v>
      </c>
      <c r="J60" s="6">
        <v>9707741474</v>
      </c>
      <c r="K60" s="6" t="s">
        <v>517</v>
      </c>
      <c r="L60" s="6" t="s">
        <v>518</v>
      </c>
      <c r="M60" s="6">
        <v>9859361038</v>
      </c>
      <c r="N60" s="6" t="s">
        <v>554</v>
      </c>
      <c r="O60" s="6"/>
      <c r="P60" s="10">
        <v>43453</v>
      </c>
      <c r="Q60" s="6" t="s">
        <v>51</v>
      </c>
      <c r="R60" s="6">
        <v>22</v>
      </c>
      <c r="S60" s="6" t="s">
        <v>29</v>
      </c>
      <c r="T60" s="7"/>
    </row>
    <row r="61" spans="1:20">
      <c r="A61" s="5">
        <v>57</v>
      </c>
      <c r="B61" s="7" t="s">
        <v>22</v>
      </c>
      <c r="C61" s="7" t="s">
        <v>555</v>
      </c>
      <c r="D61" s="7" t="s">
        <v>24</v>
      </c>
      <c r="E61" s="8">
        <v>16</v>
      </c>
      <c r="F61" s="6"/>
      <c r="G61" s="8">
        <v>29</v>
      </c>
      <c r="H61" s="8">
        <v>32</v>
      </c>
      <c r="I61" s="9">
        <f t="shared" si="0"/>
        <v>61</v>
      </c>
      <c r="J61" s="6">
        <v>7896247815</v>
      </c>
      <c r="K61" s="6" t="s">
        <v>517</v>
      </c>
      <c r="L61" s="6" t="s">
        <v>518</v>
      </c>
      <c r="M61" s="6">
        <v>9859361038</v>
      </c>
      <c r="N61" s="6" t="s">
        <v>556</v>
      </c>
      <c r="O61" s="6"/>
      <c r="P61" s="10">
        <v>43453</v>
      </c>
      <c r="Q61" s="6" t="s">
        <v>51</v>
      </c>
      <c r="R61" s="6">
        <v>22</v>
      </c>
      <c r="S61" s="6" t="s">
        <v>29</v>
      </c>
      <c r="T61" s="7"/>
    </row>
    <row r="62" spans="1:20">
      <c r="A62" s="5">
        <v>58</v>
      </c>
      <c r="B62" s="7" t="s">
        <v>38</v>
      </c>
      <c r="C62" s="7" t="s">
        <v>557</v>
      </c>
      <c r="D62" s="7" t="s">
        <v>24</v>
      </c>
      <c r="E62" s="8">
        <v>15</v>
      </c>
      <c r="F62" s="6"/>
      <c r="G62" s="8">
        <v>45</v>
      </c>
      <c r="H62" s="8">
        <v>36</v>
      </c>
      <c r="I62" s="9">
        <f t="shared" si="0"/>
        <v>81</v>
      </c>
      <c r="J62" s="6">
        <v>9508417703</v>
      </c>
      <c r="K62" s="6" t="s">
        <v>498</v>
      </c>
      <c r="L62" s="6" t="s">
        <v>499</v>
      </c>
      <c r="M62" s="6">
        <v>7896757564</v>
      </c>
      <c r="N62" s="6" t="s">
        <v>558</v>
      </c>
      <c r="O62" s="6">
        <v>739968325</v>
      </c>
      <c r="P62" s="10">
        <v>43454</v>
      </c>
      <c r="Q62" s="6" t="s">
        <v>65</v>
      </c>
      <c r="R62" s="6">
        <v>18</v>
      </c>
      <c r="S62" s="6" t="s">
        <v>29</v>
      </c>
      <c r="T62" s="7"/>
    </row>
    <row r="63" spans="1:20">
      <c r="A63" s="5">
        <v>59</v>
      </c>
      <c r="B63" s="7" t="s">
        <v>38</v>
      </c>
      <c r="C63" s="7" t="s">
        <v>559</v>
      </c>
      <c r="D63" s="7" t="s">
        <v>24</v>
      </c>
      <c r="E63" s="8">
        <v>13</v>
      </c>
      <c r="F63" s="6"/>
      <c r="G63" s="8">
        <v>37</v>
      </c>
      <c r="H63" s="8">
        <v>42</v>
      </c>
      <c r="I63" s="9">
        <f t="shared" si="0"/>
        <v>79</v>
      </c>
      <c r="J63" s="6">
        <v>7399139584</v>
      </c>
      <c r="K63" s="6" t="s">
        <v>506</v>
      </c>
      <c r="L63" s="6" t="s">
        <v>537</v>
      </c>
      <c r="M63" s="6">
        <v>9957008716</v>
      </c>
      <c r="N63" s="6" t="s">
        <v>560</v>
      </c>
      <c r="O63" s="6">
        <v>8749924722</v>
      </c>
      <c r="P63" s="10">
        <v>43454</v>
      </c>
      <c r="Q63" s="6" t="s">
        <v>65</v>
      </c>
      <c r="R63" s="6">
        <v>20</v>
      </c>
      <c r="S63" s="6" t="s">
        <v>29</v>
      </c>
      <c r="T63" s="7"/>
    </row>
    <row r="64" spans="1:20">
      <c r="A64" s="5">
        <v>60</v>
      </c>
      <c r="B64" s="7" t="s">
        <v>38</v>
      </c>
      <c r="C64" s="7" t="s">
        <v>561</v>
      </c>
      <c r="D64" s="7" t="s">
        <v>24</v>
      </c>
      <c r="E64" s="8">
        <v>7</v>
      </c>
      <c r="F64" s="6"/>
      <c r="G64" s="8">
        <v>42</v>
      </c>
      <c r="H64" s="8">
        <v>45</v>
      </c>
      <c r="I64" s="9">
        <f t="shared" si="0"/>
        <v>87</v>
      </c>
      <c r="J64" s="6" t="s">
        <v>319</v>
      </c>
      <c r="K64" s="6" t="s">
        <v>517</v>
      </c>
      <c r="L64" s="6" t="s">
        <v>518</v>
      </c>
      <c r="M64" s="6">
        <v>9859361038</v>
      </c>
      <c r="N64" s="6" t="s">
        <v>562</v>
      </c>
      <c r="O64" s="6">
        <v>859589475</v>
      </c>
      <c r="P64" s="10">
        <v>43454</v>
      </c>
      <c r="Q64" s="6" t="s">
        <v>65</v>
      </c>
      <c r="R64" s="6">
        <v>22</v>
      </c>
      <c r="S64" s="6" t="s">
        <v>29</v>
      </c>
      <c r="T64" s="7"/>
    </row>
    <row r="65" spans="1:20">
      <c r="A65" s="5">
        <v>61</v>
      </c>
      <c r="B65" s="7" t="s">
        <v>22</v>
      </c>
      <c r="C65" s="7" t="s">
        <v>563</v>
      </c>
      <c r="D65" s="7" t="s">
        <v>24</v>
      </c>
      <c r="E65" s="8">
        <v>40</v>
      </c>
      <c r="F65" s="6"/>
      <c r="G65" s="8">
        <v>28</v>
      </c>
      <c r="H65" s="8">
        <v>32</v>
      </c>
      <c r="I65" s="9">
        <f t="shared" si="0"/>
        <v>60</v>
      </c>
      <c r="J65" s="6">
        <v>8473090339</v>
      </c>
      <c r="K65" s="6" t="s">
        <v>533</v>
      </c>
      <c r="L65" s="6" t="s">
        <v>534</v>
      </c>
      <c r="M65" s="6">
        <v>9435421914</v>
      </c>
      <c r="N65" s="6" t="s">
        <v>564</v>
      </c>
      <c r="O65" s="6">
        <v>7896595115</v>
      </c>
      <c r="P65" s="10">
        <v>43455</v>
      </c>
      <c r="Q65" s="6" t="s">
        <v>77</v>
      </c>
      <c r="R65" s="6">
        <v>18</v>
      </c>
      <c r="S65" s="6" t="s">
        <v>29</v>
      </c>
      <c r="T65" s="7"/>
    </row>
    <row r="66" spans="1:20">
      <c r="A66" s="5">
        <v>62</v>
      </c>
      <c r="B66" s="7" t="s">
        <v>38</v>
      </c>
      <c r="C66" s="7" t="s">
        <v>565</v>
      </c>
      <c r="D66" s="7" t="s">
        <v>24</v>
      </c>
      <c r="E66" s="8">
        <v>20</v>
      </c>
      <c r="F66" s="6"/>
      <c r="G66" s="8">
        <v>41</v>
      </c>
      <c r="H66" s="8">
        <v>37</v>
      </c>
      <c r="I66" s="9">
        <f t="shared" si="0"/>
        <v>78</v>
      </c>
      <c r="J66" s="6">
        <v>9678160586</v>
      </c>
      <c r="K66" s="6" t="s">
        <v>486</v>
      </c>
      <c r="L66" s="6" t="s">
        <v>487</v>
      </c>
      <c r="M66" s="6">
        <v>9401452765</v>
      </c>
      <c r="N66" s="6" t="s">
        <v>529</v>
      </c>
      <c r="O66" s="6">
        <v>9954591129</v>
      </c>
      <c r="P66" s="10">
        <v>43455</v>
      </c>
      <c r="Q66" s="6" t="s">
        <v>77</v>
      </c>
      <c r="R66" s="6">
        <v>22</v>
      </c>
      <c r="S66" s="6" t="s">
        <v>29</v>
      </c>
      <c r="T66" s="7"/>
    </row>
    <row r="67" spans="1:20">
      <c r="A67" s="5">
        <v>63</v>
      </c>
      <c r="B67" s="7" t="s">
        <v>38</v>
      </c>
      <c r="C67" s="7" t="s">
        <v>566</v>
      </c>
      <c r="D67" s="7" t="s">
        <v>24</v>
      </c>
      <c r="E67" s="8">
        <v>8</v>
      </c>
      <c r="F67" s="6"/>
      <c r="G67" s="8">
        <v>48</v>
      </c>
      <c r="H67" s="8">
        <v>43</v>
      </c>
      <c r="I67" s="9">
        <f t="shared" si="0"/>
        <v>91</v>
      </c>
      <c r="J67" s="6">
        <v>9864244255</v>
      </c>
      <c r="K67" s="6" t="s">
        <v>517</v>
      </c>
      <c r="L67" s="6" t="s">
        <v>518</v>
      </c>
      <c r="M67" s="6">
        <v>9859361038</v>
      </c>
      <c r="N67" s="6" t="s">
        <v>567</v>
      </c>
      <c r="O67" s="6">
        <v>950816106</v>
      </c>
      <c r="P67" s="10">
        <v>43455</v>
      </c>
      <c r="Q67" s="6" t="s">
        <v>77</v>
      </c>
      <c r="R67" s="6">
        <v>27</v>
      </c>
      <c r="S67" s="6" t="s">
        <v>29</v>
      </c>
      <c r="T67" s="7"/>
    </row>
    <row r="68" spans="1:20">
      <c r="A68" s="5">
        <v>64</v>
      </c>
      <c r="B68" s="7" t="s">
        <v>22</v>
      </c>
      <c r="C68" s="7" t="s">
        <v>568</v>
      </c>
      <c r="D68" s="7" t="s">
        <v>24</v>
      </c>
      <c r="E68" s="8">
        <v>43</v>
      </c>
      <c r="F68" s="6"/>
      <c r="G68" s="8">
        <v>44</v>
      </c>
      <c r="H68" s="8">
        <v>32</v>
      </c>
      <c r="I68" s="9">
        <f t="shared" si="0"/>
        <v>76</v>
      </c>
      <c r="J68" s="6">
        <v>9954964286</v>
      </c>
      <c r="K68" s="6" t="s">
        <v>533</v>
      </c>
      <c r="L68" s="6" t="s">
        <v>534</v>
      </c>
      <c r="M68" s="6">
        <v>9435421914</v>
      </c>
      <c r="N68" s="6" t="s">
        <v>569</v>
      </c>
      <c r="O68" s="6">
        <v>9678022215</v>
      </c>
      <c r="P68" s="10">
        <v>43456</v>
      </c>
      <c r="Q68" s="6" t="s">
        <v>92</v>
      </c>
      <c r="R68" s="6">
        <v>10</v>
      </c>
      <c r="S68" s="6" t="s">
        <v>29</v>
      </c>
      <c r="T68" s="7"/>
    </row>
    <row r="69" spans="1:20">
      <c r="A69" s="5">
        <v>65</v>
      </c>
      <c r="B69" s="7" t="s">
        <v>22</v>
      </c>
      <c r="C69" s="7" t="s">
        <v>570</v>
      </c>
      <c r="D69" s="7" t="s">
        <v>24</v>
      </c>
      <c r="E69" s="8">
        <v>50</v>
      </c>
      <c r="F69" s="6"/>
      <c r="G69" s="8">
        <v>28</v>
      </c>
      <c r="H69" s="8">
        <v>22</v>
      </c>
      <c r="I69" s="9">
        <f t="shared" si="0"/>
        <v>50</v>
      </c>
      <c r="J69" s="6">
        <v>7896545550</v>
      </c>
      <c r="K69" s="6" t="s">
        <v>533</v>
      </c>
      <c r="L69" s="6" t="s">
        <v>534</v>
      </c>
      <c r="M69" s="6">
        <v>9435421914</v>
      </c>
      <c r="N69" s="6" t="s">
        <v>569</v>
      </c>
      <c r="O69" s="6">
        <v>9678022215</v>
      </c>
      <c r="P69" s="10">
        <v>43456</v>
      </c>
      <c r="Q69" s="6" t="s">
        <v>92</v>
      </c>
      <c r="R69" s="6">
        <v>10</v>
      </c>
      <c r="S69" s="6" t="s">
        <v>29</v>
      </c>
      <c r="T69" s="7"/>
    </row>
    <row r="70" spans="1:20" ht="33">
      <c r="A70" s="5">
        <v>66</v>
      </c>
      <c r="B70" s="7" t="s">
        <v>38</v>
      </c>
      <c r="C70" s="7" t="s">
        <v>571</v>
      </c>
      <c r="D70" s="7" t="s">
        <v>24</v>
      </c>
      <c r="E70" s="8">
        <v>11</v>
      </c>
      <c r="F70" s="6"/>
      <c r="G70" s="8">
        <v>67</v>
      </c>
      <c r="H70" s="8">
        <v>62</v>
      </c>
      <c r="I70" s="9">
        <f t="shared" si="0"/>
        <v>129</v>
      </c>
      <c r="J70" s="6">
        <v>8011578806</v>
      </c>
      <c r="K70" s="6" t="s">
        <v>517</v>
      </c>
      <c r="L70" s="6" t="s">
        <v>518</v>
      </c>
      <c r="M70" s="6">
        <v>9859361038</v>
      </c>
      <c r="N70" s="6" t="s">
        <v>572</v>
      </c>
      <c r="O70" s="6"/>
      <c r="P70" s="10">
        <v>43456</v>
      </c>
      <c r="Q70" s="6" t="s">
        <v>92</v>
      </c>
      <c r="R70" s="6">
        <v>28</v>
      </c>
      <c r="S70" s="6" t="s">
        <v>29</v>
      </c>
      <c r="T70" s="7"/>
    </row>
    <row r="71" spans="1:20">
      <c r="A71" s="5">
        <v>67</v>
      </c>
      <c r="B71" s="7" t="s">
        <v>38</v>
      </c>
      <c r="C71" s="7" t="s">
        <v>573</v>
      </c>
      <c r="D71" s="7" t="s">
        <v>24</v>
      </c>
      <c r="E71" s="8">
        <v>42</v>
      </c>
      <c r="F71" s="6"/>
      <c r="G71" s="8">
        <v>45</v>
      </c>
      <c r="H71" s="8">
        <v>43</v>
      </c>
      <c r="I71" s="9">
        <f t="shared" ref="I71:I91" si="1">+G71+H71</f>
        <v>88</v>
      </c>
      <c r="J71" s="6">
        <v>9954534089</v>
      </c>
      <c r="K71" s="6" t="s">
        <v>533</v>
      </c>
      <c r="L71" s="6" t="s">
        <v>534</v>
      </c>
      <c r="M71" s="6">
        <v>9435421914</v>
      </c>
      <c r="N71" s="6" t="s">
        <v>569</v>
      </c>
      <c r="O71" s="6">
        <v>9678022215</v>
      </c>
      <c r="P71" s="10">
        <v>43458</v>
      </c>
      <c r="Q71" s="6" t="s">
        <v>28</v>
      </c>
      <c r="R71" s="6">
        <v>12</v>
      </c>
      <c r="S71" s="6" t="s">
        <v>29</v>
      </c>
      <c r="T71" s="7"/>
    </row>
    <row r="72" spans="1:20">
      <c r="A72" s="5">
        <v>68</v>
      </c>
      <c r="B72" s="7" t="s">
        <v>38</v>
      </c>
      <c r="C72" s="7" t="s">
        <v>351</v>
      </c>
      <c r="D72" s="7" t="s">
        <v>24</v>
      </c>
      <c r="E72" s="8">
        <v>31</v>
      </c>
      <c r="F72" s="6"/>
      <c r="G72" s="8">
        <v>24</v>
      </c>
      <c r="H72" s="8">
        <v>21</v>
      </c>
      <c r="I72" s="9">
        <f t="shared" si="1"/>
        <v>45</v>
      </c>
      <c r="J72" s="6">
        <v>9854834852</v>
      </c>
      <c r="K72" s="6" t="s">
        <v>486</v>
      </c>
      <c r="L72" s="6" t="s">
        <v>353</v>
      </c>
      <c r="M72" s="6">
        <v>9859056764</v>
      </c>
      <c r="N72" s="6" t="s">
        <v>574</v>
      </c>
      <c r="O72" s="6">
        <v>9577007475</v>
      </c>
      <c r="P72" s="10">
        <v>43458</v>
      </c>
      <c r="Q72" s="6" t="s">
        <v>28</v>
      </c>
      <c r="R72" s="6">
        <v>20</v>
      </c>
      <c r="S72" s="6" t="s">
        <v>29</v>
      </c>
      <c r="T72" s="7"/>
    </row>
    <row r="73" spans="1:20" ht="33">
      <c r="A73" s="5">
        <v>69</v>
      </c>
      <c r="B73" s="7" t="s">
        <v>38</v>
      </c>
      <c r="C73" s="7" t="s">
        <v>575</v>
      </c>
      <c r="D73" s="7" t="s">
        <v>24</v>
      </c>
      <c r="E73" s="8">
        <v>12</v>
      </c>
      <c r="F73" s="6"/>
      <c r="G73" s="8">
        <v>60</v>
      </c>
      <c r="H73" s="8">
        <v>41</v>
      </c>
      <c r="I73" s="9">
        <f t="shared" si="1"/>
        <v>101</v>
      </c>
      <c r="J73" s="6">
        <v>9678396153</v>
      </c>
      <c r="K73" s="6" t="s">
        <v>517</v>
      </c>
      <c r="L73" s="6" t="s">
        <v>518</v>
      </c>
      <c r="M73" s="6">
        <v>9859361038</v>
      </c>
      <c r="N73" s="6" t="s">
        <v>576</v>
      </c>
      <c r="O73" s="6"/>
      <c r="P73" s="10">
        <v>43458</v>
      </c>
      <c r="Q73" s="6" t="s">
        <v>28</v>
      </c>
      <c r="R73" s="6">
        <v>28</v>
      </c>
      <c r="S73" s="6" t="s">
        <v>29</v>
      </c>
      <c r="T73" s="7"/>
    </row>
    <row r="74" spans="1:20">
      <c r="A74" s="5">
        <v>70</v>
      </c>
      <c r="B74" s="7" t="s">
        <v>22</v>
      </c>
      <c r="C74" s="7" t="s">
        <v>577</v>
      </c>
      <c r="D74" s="7" t="s">
        <v>24</v>
      </c>
      <c r="E74" s="8">
        <v>41</v>
      </c>
      <c r="F74" s="6"/>
      <c r="G74" s="8">
        <v>28</v>
      </c>
      <c r="H74" s="8">
        <v>34</v>
      </c>
      <c r="I74" s="9">
        <f t="shared" si="1"/>
        <v>62</v>
      </c>
      <c r="J74" s="6">
        <v>9613424671</v>
      </c>
      <c r="K74" s="6" t="s">
        <v>533</v>
      </c>
      <c r="L74" s="6" t="s">
        <v>534</v>
      </c>
      <c r="M74" s="6">
        <v>9435421914</v>
      </c>
      <c r="N74" s="6" t="s">
        <v>578</v>
      </c>
      <c r="O74" s="6"/>
      <c r="P74" s="10">
        <v>43460</v>
      </c>
      <c r="Q74" s="6" t="s">
        <v>51</v>
      </c>
      <c r="R74" s="6">
        <v>22</v>
      </c>
      <c r="S74" s="6" t="s">
        <v>29</v>
      </c>
      <c r="T74" s="7"/>
    </row>
    <row r="75" spans="1:20">
      <c r="A75" s="5">
        <v>71</v>
      </c>
      <c r="B75" s="7" t="s">
        <v>38</v>
      </c>
      <c r="C75" s="7" t="s">
        <v>579</v>
      </c>
      <c r="D75" s="7" t="s">
        <v>24</v>
      </c>
      <c r="E75" s="8">
        <v>11</v>
      </c>
      <c r="F75" s="6"/>
      <c r="G75" s="8">
        <v>37</v>
      </c>
      <c r="H75" s="8">
        <v>29</v>
      </c>
      <c r="I75" s="9">
        <f t="shared" si="1"/>
        <v>66</v>
      </c>
      <c r="J75" s="6">
        <v>9707807335</v>
      </c>
      <c r="K75" s="6" t="s">
        <v>517</v>
      </c>
      <c r="L75" s="6" t="s">
        <v>518</v>
      </c>
      <c r="M75" s="6">
        <v>9859361038</v>
      </c>
      <c r="N75" s="6" t="s">
        <v>580</v>
      </c>
      <c r="O75" s="6"/>
      <c r="P75" s="10">
        <v>43460</v>
      </c>
      <c r="Q75" s="6" t="s">
        <v>51</v>
      </c>
      <c r="R75" s="6">
        <v>22</v>
      </c>
      <c r="S75" s="6" t="s">
        <v>29</v>
      </c>
      <c r="T75" s="7"/>
    </row>
    <row r="76" spans="1:20">
      <c r="A76" s="5">
        <v>72</v>
      </c>
      <c r="B76" s="7" t="s">
        <v>38</v>
      </c>
      <c r="C76" s="7" t="s">
        <v>581</v>
      </c>
      <c r="D76" s="7" t="s">
        <v>24</v>
      </c>
      <c r="E76" s="8">
        <v>47</v>
      </c>
      <c r="F76" s="6"/>
      <c r="G76" s="8">
        <v>21</v>
      </c>
      <c r="H76" s="8">
        <v>13</v>
      </c>
      <c r="I76" s="9">
        <f t="shared" si="1"/>
        <v>34</v>
      </c>
      <c r="J76" s="6">
        <v>8761913934</v>
      </c>
      <c r="K76" s="6" t="s">
        <v>498</v>
      </c>
      <c r="L76" s="6" t="s">
        <v>499</v>
      </c>
      <c r="M76" s="6">
        <v>7896757564</v>
      </c>
      <c r="N76" s="6" t="s">
        <v>582</v>
      </c>
      <c r="O76" s="6">
        <v>9954992276</v>
      </c>
      <c r="P76" s="10">
        <v>43460</v>
      </c>
      <c r="Q76" s="6" t="s">
        <v>51</v>
      </c>
      <c r="R76" s="6">
        <v>20</v>
      </c>
      <c r="S76" s="6" t="s">
        <v>29</v>
      </c>
      <c r="T76" s="7"/>
    </row>
    <row r="77" spans="1:20">
      <c r="A77" s="5">
        <v>73</v>
      </c>
      <c r="B77" s="7" t="s">
        <v>38</v>
      </c>
      <c r="C77" s="7" t="s">
        <v>583</v>
      </c>
      <c r="D77" s="7" t="s">
        <v>24</v>
      </c>
      <c r="E77" s="8">
        <v>10</v>
      </c>
      <c r="F77" s="6"/>
      <c r="G77" s="8">
        <v>44</v>
      </c>
      <c r="H77" s="8">
        <v>45</v>
      </c>
      <c r="I77" s="9">
        <f t="shared" si="1"/>
        <v>89</v>
      </c>
      <c r="J77" s="6">
        <v>9613776456</v>
      </c>
      <c r="K77" s="6" t="s">
        <v>517</v>
      </c>
      <c r="L77" s="6" t="s">
        <v>518</v>
      </c>
      <c r="M77" s="6">
        <v>9859361038</v>
      </c>
      <c r="N77" s="6" t="s">
        <v>556</v>
      </c>
      <c r="O77" s="6"/>
      <c r="P77" s="10">
        <v>43460</v>
      </c>
      <c r="Q77" s="6" t="s">
        <v>51</v>
      </c>
      <c r="R77" s="6">
        <v>28</v>
      </c>
      <c r="S77" s="6" t="s">
        <v>29</v>
      </c>
      <c r="T77" s="7"/>
    </row>
    <row r="78" spans="1:20">
      <c r="A78" s="5">
        <v>74</v>
      </c>
      <c r="B78" s="7" t="s">
        <v>38</v>
      </c>
      <c r="C78" s="7" t="s">
        <v>584</v>
      </c>
      <c r="D78" s="7" t="s">
        <v>24</v>
      </c>
      <c r="E78" s="8">
        <v>45</v>
      </c>
      <c r="F78" s="6"/>
      <c r="G78" s="8">
        <v>10</v>
      </c>
      <c r="H78" s="8">
        <v>8</v>
      </c>
      <c r="I78" s="9">
        <f t="shared" si="1"/>
        <v>18</v>
      </c>
      <c r="J78" s="6">
        <v>9707837256</v>
      </c>
      <c r="K78" s="6" t="s">
        <v>506</v>
      </c>
      <c r="L78" s="6" t="s">
        <v>537</v>
      </c>
      <c r="M78" s="6">
        <v>9957008716</v>
      </c>
      <c r="N78" s="6" t="s">
        <v>552</v>
      </c>
      <c r="O78" s="6">
        <v>9854708156</v>
      </c>
      <c r="P78" s="10">
        <v>43461</v>
      </c>
      <c r="Q78" s="6" t="s">
        <v>65</v>
      </c>
      <c r="R78" s="6">
        <v>22</v>
      </c>
      <c r="S78" s="6" t="s">
        <v>29</v>
      </c>
      <c r="T78" s="7"/>
    </row>
    <row r="79" spans="1:20">
      <c r="A79" s="5">
        <v>75</v>
      </c>
      <c r="B79" s="7" t="s">
        <v>38</v>
      </c>
      <c r="C79" s="7" t="s">
        <v>585</v>
      </c>
      <c r="D79" s="7" t="s">
        <v>24</v>
      </c>
      <c r="E79" s="8">
        <v>14</v>
      </c>
      <c r="F79" s="6"/>
      <c r="G79" s="8">
        <v>37</v>
      </c>
      <c r="H79" s="8">
        <v>30</v>
      </c>
      <c r="I79" s="9">
        <f t="shared" si="1"/>
        <v>67</v>
      </c>
      <c r="J79" s="6">
        <v>9957008586</v>
      </c>
      <c r="K79" s="6" t="s">
        <v>498</v>
      </c>
      <c r="L79" s="6" t="s">
        <v>499</v>
      </c>
      <c r="M79" s="6">
        <v>7896757564</v>
      </c>
      <c r="N79" s="6" t="s">
        <v>586</v>
      </c>
      <c r="O79" s="6">
        <v>9508476428</v>
      </c>
      <c r="P79" s="10">
        <v>43461</v>
      </c>
      <c r="Q79" s="6" t="s">
        <v>65</v>
      </c>
      <c r="R79" s="6">
        <v>18</v>
      </c>
      <c r="S79" s="6" t="s">
        <v>29</v>
      </c>
      <c r="T79" s="7"/>
    </row>
    <row r="80" spans="1:20">
      <c r="A80" s="5">
        <v>76</v>
      </c>
      <c r="B80" s="7" t="s">
        <v>22</v>
      </c>
      <c r="C80" s="7" t="s">
        <v>587</v>
      </c>
      <c r="D80" s="7" t="s">
        <v>24</v>
      </c>
      <c r="E80" s="8">
        <v>27</v>
      </c>
      <c r="F80" s="6"/>
      <c r="G80" s="8">
        <v>8</v>
      </c>
      <c r="H80" s="8">
        <v>11</v>
      </c>
      <c r="I80" s="9">
        <f t="shared" si="1"/>
        <v>19</v>
      </c>
      <c r="J80" s="6">
        <v>8011635025</v>
      </c>
      <c r="K80" s="6" t="s">
        <v>588</v>
      </c>
      <c r="L80" s="6" t="s">
        <v>589</v>
      </c>
      <c r="M80" s="6">
        <v>9401452675</v>
      </c>
      <c r="N80" s="6" t="s">
        <v>590</v>
      </c>
      <c r="O80" s="6"/>
      <c r="P80" s="10">
        <v>43461</v>
      </c>
      <c r="Q80" s="6" t="s">
        <v>65</v>
      </c>
      <c r="R80" s="6">
        <v>82</v>
      </c>
      <c r="S80" s="6" t="s">
        <v>29</v>
      </c>
      <c r="T80" s="7"/>
    </row>
    <row r="81" spans="1:20">
      <c r="A81" s="5">
        <v>77</v>
      </c>
      <c r="B81" s="7" t="s">
        <v>22</v>
      </c>
      <c r="C81" s="7" t="s">
        <v>591</v>
      </c>
      <c r="D81" s="7" t="s">
        <v>24</v>
      </c>
      <c r="E81" s="8">
        <v>25</v>
      </c>
      <c r="F81" s="6"/>
      <c r="G81" s="8">
        <v>12</v>
      </c>
      <c r="H81" s="8">
        <v>16</v>
      </c>
      <c r="I81" s="9">
        <f t="shared" si="1"/>
        <v>28</v>
      </c>
      <c r="J81" s="6">
        <v>9954165675</v>
      </c>
      <c r="K81" s="6" t="s">
        <v>588</v>
      </c>
      <c r="L81" s="6" t="s">
        <v>589</v>
      </c>
      <c r="M81" s="6">
        <v>9401452675</v>
      </c>
      <c r="N81" s="6" t="s">
        <v>592</v>
      </c>
      <c r="O81" s="6"/>
      <c r="P81" s="10">
        <v>43461</v>
      </c>
      <c r="Q81" s="6" t="s">
        <v>65</v>
      </c>
      <c r="R81" s="6">
        <v>83</v>
      </c>
      <c r="S81" s="6" t="s">
        <v>29</v>
      </c>
      <c r="T81" s="7"/>
    </row>
    <row r="82" spans="1:20">
      <c r="A82" s="5">
        <v>78</v>
      </c>
      <c r="B82" s="7" t="s">
        <v>38</v>
      </c>
      <c r="C82" s="7" t="s">
        <v>593</v>
      </c>
      <c r="D82" s="7" t="s">
        <v>24</v>
      </c>
      <c r="E82" s="8">
        <v>16</v>
      </c>
      <c r="F82" s="6"/>
      <c r="G82" s="8">
        <v>13</v>
      </c>
      <c r="H82" s="8">
        <v>11</v>
      </c>
      <c r="I82" s="9">
        <f t="shared" si="1"/>
        <v>24</v>
      </c>
      <c r="J82" s="6">
        <v>8751807009</v>
      </c>
      <c r="K82" s="6" t="s">
        <v>588</v>
      </c>
      <c r="L82" s="6" t="s">
        <v>589</v>
      </c>
      <c r="M82" s="6">
        <v>9401452675</v>
      </c>
      <c r="N82" s="6" t="s">
        <v>594</v>
      </c>
      <c r="O82" s="6"/>
      <c r="P82" s="10">
        <v>43461</v>
      </c>
      <c r="Q82" s="6" t="s">
        <v>65</v>
      </c>
      <c r="R82" s="6">
        <v>85</v>
      </c>
      <c r="S82" s="6" t="s">
        <v>29</v>
      </c>
      <c r="T82" s="7"/>
    </row>
    <row r="83" spans="1:20">
      <c r="A83" s="5">
        <v>79</v>
      </c>
      <c r="B83" s="7" t="s">
        <v>22</v>
      </c>
      <c r="C83" s="7" t="s">
        <v>595</v>
      </c>
      <c r="D83" s="7" t="s">
        <v>24</v>
      </c>
      <c r="E83" s="8">
        <v>44</v>
      </c>
      <c r="F83" s="6"/>
      <c r="G83" s="8">
        <v>26</v>
      </c>
      <c r="H83" s="8">
        <v>19</v>
      </c>
      <c r="I83" s="9">
        <f t="shared" si="1"/>
        <v>45</v>
      </c>
      <c r="J83" s="6">
        <v>8011791831</v>
      </c>
      <c r="K83" s="6" t="s">
        <v>533</v>
      </c>
      <c r="L83" s="6" t="s">
        <v>534</v>
      </c>
      <c r="M83" s="6">
        <v>9435421914</v>
      </c>
      <c r="N83" s="6" t="s">
        <v>569</v>
      </c>
      <c r="O83" s="6">
        <v>9678022215</v>
      </c>
      <c r="P83" s="10">
        <v>43462</v>
      </c>
      <c r="Q83" s="6" t="s">
        <v>77</v>
      </c>
      <c r="R83" s="6">
        <v>10</v>
      </c>
      <c r="S83" s="6" t="s">
        <v>29</v>
      </c>
      <c r="T83" s="7"/>
    </row>
    <row r="84" spans="1:20">
      <c r="A84" s="5">
        <v>80</v>
      </c>
      <c r="B84" s="7" t="s">
        <v>38</v>
      </c>
      <c r="C84" s="7" t="s">
        <v>596</v>
      </c>
      <c r="D84" s="7" t="s">
        <v>24</v>
      </c>
      <c r="E84" s="8">
        <v>34</v>
      </c>
      <c r="F84" s="6"/>
      <c r="G84" s="8">
        <v>42</v>
      </c>
      <c r="H84" s="8">
        <v>22</v>
      </c>
      <c r="I84" s="9">
        <f t="shared" si="1"/>
        <v>64</v>
      </c>
      <c r="J84" s="6">
        <v>9954808356</v>
      </c>
      <c r="K84" s="6" t="s">
        <v>498</v>
      </c>
      <c r="L84" s="6" t="s">
        <v>499</v>
      </c>
      <c r="M84" s="6">
        <v>7896757564</v>
      </c>
      <c r="N84" s="6" t="s">
        <v>597</v>
      </c>
      <c r="O84" s="6"/>
      <c r="P84" s="10">
        <v>43462</v>
      </c>
      <c r="Q84" s="6" t="s">
        <v>77</v>
      </c>
      <c r="R84" s="6">
        <v>12</v>
      </c>
      <c r="S84" s="6" t="s">
        <v>29</v>
      </c>
      <c r="T84" s="7"/>
    </row>
    <row r="85" spans="1:20">
      <c r="A85" s="5">
        <v>81</v>
      </c>
      <c r="B85" s="7" t="s">
        <v>38</v>
      </c>
      <c r="C85" s="7" t="s">
        <v>598</v>
      </c>
      <c r="D85" s="7" t="s">
        <v>24</v>
      </c>
      <c r="E85" s="8">
        <v>26</v>
      </c>
      <c r="F85" s="6"/>
      <c r="G85" s="8">
        <v>13</v>
      </c>
      <c r="H85" s="8">
        <v>12</v>
      </c>
      <c r="I85" s="9">
        <f t="shared" si="1"/>
        <v>25</v>
      </c>
      <c r="J85" s="6">
        <v>9954165675</v>
      </c>
      <c r="K85" s="6" t="s">
        <v>588</v>
      </c>
      <c r="L85" s="6" t="s">
        <v>589</v>
      </c>
      <c r="M85" s="6">
        <v>9401452675</v>
      </c>
      <c r="N85" s="6" t="s">
        <v>599</v>
      </c>
      <c r="O85" s="6"/>
      <c r="P85" s="10">
        <v>43462</v>
      </c>
      <c r="Q85" s="6" t="s">
        <v>77</v>
      </c>
      <c r="R85" s="6">
        <v>88</v>
      </c>
      <c r="S85" s="6" t="s">
        <v>29</v>
      </c>
      <c r="T85" s="7"/>
    </row>
    <row r="86" spans="1:20">
      <c r="A86" s="5">
        <v>82</v>
      </c>
      <c r="B86" s="7" t="s">
        <v>22</v>
      </c>
      <c r="C86" s="7" t="s">
        <v>600</v>
      </c>
      <c r="D86" s="7" t="s">
        <v>24</v>
      </c>
      <c r="E86" s="8">
        <v>20</v>
      </c>
      <c r="F86" s="6"/>
      <c r="G86" s="8">
        <v>13</v>
      </c>
      <c r="H86" s="8">
        <v>22</v>
      </c>
      <c r="I86" s="9">
        <f t="shared" si="1"/>
        <v>35</v>
      </c>
      <c r="J86" s="6">
        <v>8011929700</v>
      </c>
      <c r="K86" s="6" t="s">
        <v>588</v>
      </c>
      <c r="L86" s="6" t="s">
        <v>589</v>
      </c>
      <c r="M86" s="6">
        <v>9401452675</v>
      </c>
      <c r="N86" s="6" t="s">
        <v>601</v>
      </c>
      <c r="O86" s="6"/>
      <c r="P86" s="10">
        <v>43462</v>
      </c>
      <c r="Q86" s="6" t="s">
        <v>77</v>
      </c>
      <c r="R86" s="6">
        <v>88</v>
      </c>
      <c r="S86" s="6" t="s">
        <v>29</v>
      </c>
      <c r="T86" s="7"/>
    </row>
    <row r="87" spans="1:20">
      <c r="A87" s="5">
        <v>83</v>
      </c>
      <c r="B87" s="7" t="s">
        <v>38</v>
      </c>
      <c r="C87" s="7" t="s">
        <v>602</v>
      </c>
      <c r="D87" s="7" t="s">
        <v>24</v>
      </c>
      <c r="E87" s="8">
        <v>19</v>
      </c>
      <c r="F87" s="6"/>
      <c r="G87" s="8">
        <v>8</v>
      </c>
      <c r="H87" s="8">
        <v>11</v>
      </c>
      <c r="I87" s="9">
        <f t="shared" si="1"/>
        <v>19</v>
      </c>
      <c r="J87" s="6">
        <v>7896695949</v>
      </c>
      <c r="K87" s="6" t="s">
        <v>588</v>
      </c>
      <c r="L87" s="6" t="s">
        <v>589</v>
      </c>
      <c r="M87" s="6">
        <v>9401452675</v>
      </c>
      <c r="N87" s="6" t="s">
        <v>601</v>
      </c>
      <c r="O87" s="6"/>
      <c r="P87" s="10">
        <v>43462</v>
      </c>
      <c r="Q87" s="6" t="s">
        <v>77</v>
      </c>
      <c r="R87" s="6">
        <v>90</v>
      </c>
      <c r="S87" s="6" t="s">
        <v>29</v>
      </c>
      <c r="T87" s="7"/>
    </row>
    <row r="88" spans="1:20" ht="33">
      <c r="A88" s="5">
        <v>84</v>
      </c>
      <c r="B88" s="7" t="s">
        <v>22</v>
      </c>
      <c r="C88" s="7" t="s">
        <v>603</v>
      </c>
      <c r="D88" s="7" t="s">
        <v>24</v>
      </c>
      <c r="E88" s="8">
        <v>2</v>
      </c>
      <c r="F88" s="6"/>
      <c r="G88" s="8">
        <v>87</v>
      </c>
      <c r="H88" s="8">
        <v>92</v>
      </c>
      <c r="I88" s="9">
        <f t="shared" si="1"/>
        <v>179</v>
      </c>
      <c r="J88" s="6">
        <v>9854246620</v>
      </c>
      <c r="K88" s="6" t="s">
        <v>604</v>
      </c>
      <c r="L88" s="6" t="s">
        <v>605</v>
      </c>
      <c r="M88" s="6">
        <v>8876156168</v>
      </c>
      <c r="N88" s="6" t="s">
        <v>606</v>
      </c>
      <c r="O88" s="6">
        <v>8822109402</v>
      </c>
      <c r="P88" s="10">
        <v>43463</v>
      </c>
      <c r="Q88" s="6" t="s">
        <v>92</v>
      </c>
      <c r="R88" s="6">
        <v>55</v>
      </c>
      <c r="S88" s="6" t="s">
        <v>29</v>
      </c>
      <c r="T88" s="7"/>
    </row>
    <row r="89" spans="1:20" ht="33">
      <c r="A89" s="5">
        <v>85</v>
      </c>
      <c r="B89" s="9" t="s">
        <v>38</v>
      </c>
      <c r="C89" s="7" t="s">
        <v>607</v>
      </c>
      <c r="D89" s="7" t="s">
        <v>24</v>
      </c>
      <c r="E89" s="8">
        <v>1</v>
      </c>
      <c r="F89" s="6"/>
      <c r="G89" s="8">
        <v>10</v>
      </c>
      <c r="H89" s="8">
        <v>13</v>
      </c>
      <c r="I89" s="9">
        <f t="shared" si="1"/>
        <v>23</v>
      </c>
      <c r="J89" s="6">
        <v>9508712443</v>
      </c>
      <c r="K89" s="6" t="s">
        <v>588</v>
      </c>
      <c r="L89" s="6" t="s">
        <v>589</v>
      </c>
      <c r="M89" s="6">
        <v>9401452675</v>
      </c>
      <c r="N89" s="6" t="s">
        <v>608</v>
      </c>
      <c r="O89" s="6">
        <v>9859167234</v>
      </c>
      <c r="P89" s="10">
        <v>43463</v>
      </c>
      <c r="Q89" s="6" t="s">
        <v>92</v>
      </c>
      <c r="R89" s="6">
        <v>88</v>
      </c>
      <c r="S89" s="6" t="s">
        <v>29</v>
      </c>
      <c r="T89" s="7"/>
    </row>
    <row r="90" spans="1:20">
      <c r="A90" s="5">
        <v>86</v>
      </c>
      <c r="B90" s="9" t="s">
        <v>22</v>
      </c>
      <c r="C90" s="7" t="s">
        <v>609</v>
      </c>
      <c r="D90" s="7" t="s">
        <v>24</v>
      </c>
      <c r="E90" s="8">
        <v>22</v>
      </c>
      <c r="F90" s="6"/>
      <c r="G90" s="8">
        <v>15</v>
      </c>
      <c r="H90" s="8">
        <v>13</v>
      </c>
      <c r="I90" s="9">
        <f t="shared" si="1"/>
        <v>28</v>
      </c>
      <c r="J90" s="6">
        <v>8822417612</v>
      </c>
      <c r="K90" s="6" t="s">
        <v>610</v>
      </c>
      <c r="L90" s="6" t="s">
        <v>611</v>
      </c>
      <c r="M90" s="6">
        <v>9707158237</v>
      </c>
      <c r="N90" s="6" t="s">
        <v>612</v>
      </c>
      <c r="O90" s="6"/>
      <c r="P90" s="10">
        <v>43465</v>
      </c>
      <c r="Q90" s="6" t="s">
        <v>28</v>
      </c>
      <c r="R90" s="6">
        <v>87</v>
      </c>
      <c r="S90" s="6" t="s">
        <v>29</v>
      </c>
      <c r="T90" s="7"/>
    </row>
    <row r="91" spans="1:20">
      <c r="A91" s="5">
        <v>87</v>
      </c>
      <c r="B91" s="9" t="s">
        <v>38</v>
      </c>
      <c r="C91" s="7" t="s">
        <v>613</v>
      </c>
      <c r="D91" s="7" t="s">
        <v>24</v>
      </c>
      <c r="E91" s="8">
        <v>17</v>
      </c>
      <c r="F91" s="6"/>
      <c r="G91" s="8">
        <v>16</v>
      </c>
      <c r="H91" s="8">
        <v>11</v>
      </c>
      <c r="I91" s="9">
        <f t="shared" si="1"/>
        <v>27</v>
      </c>
      <c r="J91" s="6">
        <v>8011318832</v>
      </c>
      <c r="K91" s="6" t="s">
        <v>588</v>
      </c>
      <c r="L91" s="6" t="s">
        <v>589</v>
      </c>
      <c r="M91" s="6">
        <v>9401452675</v>
      </c>
      <c r="N91" s="6" t="s">
        <v>608</v>
      </c>
      <c r="O91" s="6">
        <v>9859167234</v>
      </c>
      <c r="P91" s="10">
        <v>43465</v>
      </c>
      <c r="Q91" s="6" t="s">
        <v>28</v>
      </c>
      <c r="R91" s="6">
        <v>87</v>
      </c>
      <c r="S91" s="6" t="s">
        <v>29</v>
      </c>
      <c r="T91" s="7"/>
    </row>
    <row r="92" spans="1:20">
      <c r="A92" s="5">
        <v>88</v>
      </c>
      <c r="B92" s="6"/>
      <c r="C92" s="12"/>
      <c r="D92" s="12"/>
      <c r="E92" s="14"/>
      <c r="F92" s="14"/>
      <c r="G92" s="14"/>
      <c r="H92" s="14"/>
      <c r="I92" s="14"/>
      <c r="J92" s="14"/>
      <c r="K92" s="14"/>
      <c r="L92" s="14"/>
      <c r="M92" s="14"/>
      <c r="N92" s="14"/>
      <c r="O92" s="14"/>
      <c r="P92" s="10"/>
      <c r="Q92" s="6"/>
      <c r="R92" s="6"/>
      <c r="S92" s="6"/>
      <c r="T92" s="7"/>
    </row>
    <row r="93" spans="1:20">
      <c r="A93" s="5">
        <v>89</v>
      </c>
      <c r="B93" s="6"/>
      <c r="C93" s="7"/>
      <c r="D93" s="7"/>
      <c r="E93" s="8"/>
      <c r="F93" s="6"/>
      <c r="G93" s="8"/>
      <c r="H93" s="8"/>
      <c r="I93" s="9"/>
      <c r="J93" s="36"/>
      <c r="K93" s="6"/>
      <c r="L93" s="6"/>
      <c r="M93" s="6"/>
      <c r="N93" s="6"/>
      <c r="O93" s="6"/>
      <c r="P93" s="10"/>
      <c r="Q93" s="6"/>
      <c r="R93" s="6"/>
      <c r="S93" s="6"/>
      <c r="T93" s="7"/>
    </row>
    <row r="94" spans="1:20">
      <c r="A94" s="5">
        <v>90</v>
      </c>
      <c r="B94" s="6"/>
      <c r="C94" s="12"/>
      <c r="D94" s="12"/>
      <c r="E94" s="14"/>
      <c r="F94" s="14"/>
      <c r="G94" s="14"/>
      <c r="H94" s="14"/>
      <c r="I94" s="14"/>
      <c r="J94" s="14"/>
      <c r="K94" s="14"/>
      <c r="L94" s="14"/>
      <c r="M94" s="14"/>
      <c r="N94" s="14"/>
      <c r="O94" s="14"/>
      <c r="P94" s="10"/>
      <c r="Q94" s="6"/>
      <c r="R94" s="6"/>
      <c r="S94" s="6"/>
      <c r="T94" s="7"/>
    </row>
    <row r="95" spans="1:20">
      <c r="A95" s="5">
        <v>91</v>
      </c>
      <c r="B95" s="9"/>
      <c r="C95" s="7"/>
      <c r="D95" s="7"/>
      <c r="E95" s="8"/>
      <c r="F95" s="6"/>
      <c r="G95" s="8"/>
      <c r="H95" s="8"/>
      <c r="I95" s="9">
        <f t="shared" ref="I95:I158" si="2">+G95+H95</f>
        <v>0</v>
      </c>
      <c r="J95" s="6"/>
      <c r="K95" s="6"/>
      <c r="L95" s="6"/>
      <c r="M95" s="6"/>
      <c r="N95" s="6"/>
      <c r="O95" s="6"/>
      <c r="P95" s="10"/>
      <c r="Q95" s="6"/>
      <c r="R95" s="6"/>
      <c r="S95" s="6"/>
      <c r="T95" s="7"/>
    </row>
    <row r="96" spans="1:20">
      <c r="A96" s="5">
        <v>92</v>
      </c>
      <c r="B96" s="9"/>
      <c r="C96" s="7"/>
      <c r="D96" s="7"/>
      <c r="E96" s="8"/>
      <c r="F96" s="6"/>
      <c r="G96" s="8"/>
      <c r="H96" s="8"/>
      <c r="I96" s="9">
        <f t="shared" si="2"/>
        <v>0</v>
      </c>
      <c r="J96" s="6"/>
      <c r="K96" s="6"/>
      <c r="L96" s="6"/>
      <c r="M96" s="6"/>
      <c r="N96" s="6"/>
      <c r="O96" s="6"/>
      <c r="P96" s="10"/>
      <c r="Q96" s="6"/>
      <c r="R96" s="6"/>
      <c r="S96" s="6"/>
      <c r="T96" s="7"/>
    </row>
    <row r="97" spans="1:20">
      <c r="A97" s="5">
        <v>93</v>
      </c>
      <c r="B97" s="9"/>
      <c r="C97" s="7"/>
      <c r="D97" s="7"/>
      <c r="E97" s="8"/>
      <c r="F97" s="6"/>
      <c r="G97" s="8"/>
      <c r="H97" s="8"/>
      <c r="I97" s="9">
        <f t="shared" si="2"/>
        <v>0</v>
      </c>
      <c r="J97" s="6"/>
      <c r="K97" s="6"/>
      <c r="L97" s="6"/>
      <c r="M97" s="6"/>
      <c r="N97" s="6"/>
      <c r="O97" s="6"/>
      <c r="P97" s="10"/>
      <c r="Q97" s="6"/>
      <c r="R97" s="6"/>
      <c r="S97" s="6"/>
      <c r="T97" s="7"/>
    </row>
    <row r="98" spans="1:20">
      <c r="A98" s="5">
        <v>94</v>
      </c>
      <c r="B98" s="9"/>
      <c r="C98" s="7"/>
      <c r="D98" s="7"/>
      <c r="E98" s="8"/>
      <c r="F98" s="6"/>
      <c r="G98" s="8"/>
      <c r="H98" s="8"/>
      <c r="I98" s="9">
        <f t="shared" si="2"/>
        <v>0</v>
      </c>
      <c r="J98" s="6"/>
      <c r="K98" s="6"/>
      <c r="L98" s="6"/>
      <c r="M98" s="6"/>
      <c r="N98" s="6"/>
      <c r="O98" s="6"/>
      <c r="P98" s="10"/>
      <c r="Q98" s="6"/>
      <c r="R98" s="6"/>
      <c r="S98" s="6"/>
      <c r="T98" s="7"/>
    </row>
    <row r="99" spans="1:20">
      <c r="A99" s="5">
        <v>95</v>
      </c>
      <c r="B99" s="9"/>
      <c r="C99" s="7"/>
      <c r="D99" s="7"/>
      <c r="E99" s="8"/>
      <c r="F99" s="6"/>
      <c r="G99" s="8"/>
      <c r="H99" s="8"/>
      <c r="I99" s="9">
        <f t="shared" si="2"/>
        <v>0</v>
      </c>
      <c r="J99" s="6"/>
      <c r="K99" s="6"/>
      <c r="L99" s="6"/>
      <c r="M99" s="6"/>
      <c r="N99" s="6"/>
      <c r="O99" s="6"/>
      <c r="P99" s="10"/>
      <c r="Q99" s="6"/>
      <c r="R99" s="6"/>
      <c r="S99" s="6"/>
      <c r="T99" s="7"/>
    </row>
    <row r="100" spans="1:20">
      <c r="A100" s="5">
        <v>96</v>
      </c>
      <c r="B100" s="9"/>
      <c r="C100" s="7"/>
      <c r="D100" s="7"/>
      <c r="E100" s="8"/>
      <c r="F100" s="6"/>
      <c r="G100" s="8"/>
      <c r="H100" s="8"/>
      <c r="I100" s="9">
        <f t="shared" si="2"/>
        <v>0</v>
      </c>
      <c r="J100" s="6"/>
      <c r="K100" s="6"/>
      <c r="L100" s="6"/>
      <c r="M100" s="6"/>
      <c r="N100" s="6"/>
      <c r="O100" s="6"/>
      <c r="P100" s="10"/>
      <c r="Q100" s="6"/>
      <c r="R100" s="6"/>
      <c r="S100" s="6"/>
      <c r="T100" s="7"/>
    </row>
    <row r="101" spans="1:20">
      <c r="A101" s="5">
        <v>97</v>
      </c>
      <c r="B101" s="9"/>
      <c r="C101" s="7"/>
      <c r="D101" s="7"/>
      <c r="E101" s="8"/>
      <c r="F101" s="6"/>
      <c r="G101" s="8"/>
      <c r="H101" s="8"/>
      <c r="I101" s="9">
        <f t="shared" si="2"/>
        <v>0</v>
      </c>
      <c r="J101" s="6"/>
      <c r="K101" s="6"/>
      <c r="L101" s="6"/>
      <c r="M101" s="6"/>
      <c r="N101" s="6"/>
      <c r="O101" s="6"/>
      <c r="P101" s="10"/>
      <c r="Q101" s="6"/>
      <c r="R101" s="6"/>
      <c r="S101" s="6"/>
      <c r="T101" s="7"/>
    </row>
    <row r="102" spans="1:20">
      <c r="A102" s="5">
        <v>98</v>
      </c>
      <c r="B102" s="9"/>
      <c r="C102" s="7"/>
      <c r="D102" s="7"/>
      <c r="E102" s="8"/>
      <c r="F102" s="6"/>
      <c r="G102" s="8"/>
      <c r="H102" s="8"/>
      <c r="I102" s="9">
        <f t="shared" si="2"/>
        <v>0</v>
      </c>
      <c r="J102" s="6"/>
      <c r="K102" s="6"/>
      <c r="L102" s="6"/>
      <c r="M102" s="6"/>
      <c r="N102" s="6"/>
      <c r="O102" s="6"/>
      <c r="P102" s="10"/>
      <c r="Q102" s="6"/>
      <c r="R102" s="6"/>
      <c r="S102" s="6"/>
      <c r="T102" s="7"/>
    </row>
    <row r="103" spans="1:20">
      <c r="A103" s="5">
        <v>99</v>
      </c>
      <c r="B103" s="9"/>
      <c r="C103" s="7"/>
      <c r="D103" s="7"/>
      <c r="E103" s="8"/>
      <c r="F103" s="6"/>
      <c r="G103" s="8"/>
      <c r="H103" s="8"/>
      <c r="I103" s="9">
        <f t="shared" si="2"/>
        <v>0</v>
      </c>
      <c r="J103" s="6"/>
      <c r="K103" s="6"/>
      <c r="L103" s="6"/>
      <c r="M103" s="6"/>
      <c r="N103" s="6"/>
      <c r="O103" s="6"/>
      <c r="P103" s="10"/>
      <c r="Q103" s="6"/>
      <c r="R103" s="6"/>
      <c r="S103" s="6"/>
      <c r="T103" s="7"/>
    </row>
    <row r="104" spans="1:20">
      <c r="A104" s="5">
        <v>100</v>
      </c>
      <c r="B104" s="9"/>
      <c r="C104" s="7"/>
      <c r="D104" s="7"/>
      <c r="E104" s="8"/>
      <c r="F104" s="6"/>
      <c r="G104" s="8"/>
      <c r="H104" s="8"/>
      <c r="I104" s="9">
        <f t="shared" si="2"/>
        <v>0</v>
      </c>
      <c r="J104" s="6"/>
      <c r="K104" s="6"/>
      <c r="L104" s="6"/>
      <c r="M104" s="6"/>
      <c r="N104" s="6"/>
      <c r="O104" s="6"/>
      <c r="P104" s="10"/>
      <c r="Q104" s="6"/>
      <c r="R104" s="6"/>
      <c r="S104" s="6"/>
      <c r="T104" s="7"/>
    </row>
    <row r="105" spans="1:20">
      <c r="A105" s="5">
        <v>101</v>
      </c>
      <c r="B105" s="9"/>
      <c r="C105" s="7"/>
      <c r="D105" s="7"/>
      <c r="E105" s="8"/>
      <c r="F105" s="6"/>
      <c r="G105" s="8"/>
      <c r="H105" s="8"/>
      <c r="I105" s="9">
        <f t="shared" si="2"/>
        <v>0</v>
      </c>
      <c r="J105" s="6"/>
      <c r="K105" s="6"/>
      <c r="L105" s="6"/>
      <c r="M105" s="6"/>
      <c r="N105" s="6"/>
      <c r="O105" s="6"/>
      <c r="P105" s="10"/>
      <c r="Q105" s="6"/>
      <c r="R105" s="6"/>
      <c r="S105" s="6"/>
      <c r="T105" s="7"/>
    </row>
    <row r="106" spans="1:20">
      <c r="A106" s="5">
        <v>102</v>
      </c>
      <c r="B106" s="9"/>
      <c r="C106" s="7"/>
      <c r="D106" s="7"/>
      <c r="E106" s="8"/>
      <c r="F106" s="6"/>
      <c r="G106" s="8"/>
      <c r="H106" s="8"/>
      <c r="I106" s="9">
        <f t="shared" si="2"/>
        <v>0</v>
      </c>
      <c r="J106" s="6"/>
      <c r="K106" s="6"/>
      <c r="L106" s="6"/>
      <c r="M106" s="6"/>
      <c r="N106" s="6"/>
      <c r="O106" s="6"/>
      <c r="P106" s="10"/>
      <c r="Q106" s="6"/>
      <c r="R106" s="6"/>
      <c r="S106" s="6"/>
      <c r="T106" s="7"/>
    </row>
    <row r="107" spans="1:20">
      <c r="A107" s="5">
        <v>103</v>
      </c>
      <c r="B107" s="9"/>
      <c r="C107" s="7"/>
      <c r="D107" s="7"/>
      <c r="E107" s="8"/>
      <c r="F107" s="6"/>
      <c r="G107" s="8"/>
      <c r="H107" s="8"/>
      <c r="I107" s="9">
        <f t="shared" si="2"/>
        <v>0</v>
      </c>
      <c r="J107" s="6"/>
      <c r="K107" s="6"/>
      <c r="L107" s="6"/>
      <c r="M107" s="6"/>
      <c r="N107" s="6"/>
      <c r="O107" s="6"/>
      <c r="P107" s="10"/>
      <c r="Q107" s="6"/>
      <c r="R107" s="6"/>
      <c r="S107" s="6"/>
      <c r="T107" s="7"/>
    </row>
    <row r="108" spans="1:20">
      <c r="A108" s="5">
        <v>104</v>
      </c>
      <c r="B108" s="9"/>
      <c r="C108" s="7"/>
      <c r="D108" s="7"/>
      <c r="E108" s="8"/>
      <c r="F108" s="6"/>
      <c r="G108" s="8"/>
      <c r="H108" s="8"/>
      <c r="I108" s="9">
        <f t="shared" si="2"/>
        <v>0</v>
      </c>
      <c r="J108" s="6"/>
      <c r="K108" s="6"/>
      <c r="L108" s="6"/>
      <c r="M108" s="6"/>
      <c r="N108" s="6"/>
      <c r="O108" s="6"/>
      <c r="P108" s="10"/>
      <c r="Q108" s="6"/>
      <c r="R108" s="6"/>
      <c r="S108" s="6"/>
      <c r="T108" s="7"/>
    </row>
    <row r="109" spans="1:20">
      <c r="A109" s="5">
        <v>105</v>
      </c>
      <c r="B109" s="9"/>
      <c r="C109" s="7"/>
      <c r="D109" s="7"/>
      <c r="E109" s="8"/>
      <c r="F109" s="6"/>
      <c r="G109" s="8"/>
      <c r="H109" s="8"/>
      <c r="I109" s="9">
        <f t="shared" si="2"/>
        <v>0</v>
      </c>
      <c r="J109" s="6"/>
      <c r="K109" s="6"/>
      <c r="L109" s="6"/>
      <c r="M109" s="6"/>
      <c r="N109" s="6"/>
      <c r="O109" s="6"/>
      <c r="P109" s="10"/>
      <c r="Q109" s="6"/>
      <c r="R109" s="6"/>
      <c r="S109" s="6"/>
      <c r="T109" s="7"/>
    </row>
    <row r="110" spans="1:20">
      <c r="A110" s="5">
        <v>106</v>
      </c>
      <c r="B110" s="9"/>
      <c r="C110" s="7"/>
      <c r="D110" s="7"/>
      <c r="E110" s="8"/>
      <c r="F110" s="6"/>
      <c r="G110" s="8"/>
      <c r="H110" s="8"/>
      <c r="I110" s="9">
        <f t="shared" si="2"/>
        <v>0</v>
      </c>
      <c r="J110" s="6"/>
      <c r="K110" s="6"/>
      <c r="L110" s="6"/>
      <c r="M110" s="6"/>
      <c r="N110" s="6"/>
      <c r="O110" s="6"/>
      <c r="P110" s="10"/>
      <c r="Q110" s="6"/>
      <c r="R110" s="6"/>
      <c r="S110" s="6"/>
      <c r="T110" s="7"/>
    </row>
    <row r="111" spans="1:20">
      <c r="A111" s="5">
        <v>107</v>
      </c>
      <c r="B111" s="9"/>
      <c r="C111" s="7"/>
      <c r="D111" s="7"/>
      <c r="E111" s="8"/>
      <c r="F111" s="6"/>
      <c r="G111" s="8"/>
      <c r="H111" s="8"/>
      <c r="I111" s="9">
        <f t="shared" si="2"/>
        <v>0</v>
      </c>
      <c r="J111" s="6"/>
      <c r="K111" s="6"/>
      <c r="L111" s="6"/>
      <c r="M111" s="6"/>
      <c r="N111" s="6"/>
      <c r="O111" s="6"/>
      <c r="P111" s="10"/>
      <c r="Q111" s="6"/>
      <c r="R111" s="6"/>
      <c r="S111" s="6"/>
      <c r="T111" s="7"/>
    </row>
    <row r="112" spans="1:20">
      <c r="A112" s="5">
        <v>108</v>
      </c>
      <c r="B112" s="9"/>
      <c r="C112" s="7"/>
      <c r="D112" s="7"/>
      <c r="E112" s="8"/>
      <c r="F112" s="6"/>
      <c r="G112" s="8"/>
      <c r="H112" s="8"/>
      <c r="I112" s="9">
        <f t="shared" si="2"/>
        <v>0</v>
      </c>
      <c r="J112" s="6"/>
      <c r="K112" s="6"/>
      <c r="L112" s="6"/>
      <c r="M112" s="6"/>
      <c r="N112" s="6"/>
      <c r="O112" s="6"/>
      <c r="P112" s="10"/>
      <c r="Q112" s="6"/>
      <c r="R112" s="6"/>
      <c r="S112" s="6"/>
      <c r="T112" s="7"/>
    </row>
    <row r="113" spans="1:20">
      <c r="A113" s="5">
        <v>109</v>
      </c>
      <c r="B113" s="9"/>
      <c r="C113" s="7"/>
      <c r="D113" s="7"/>
      <c r="E113" s="8"/>
      <c r="F113" s="6"/>
      <c r="G113" s="8"/>
      <c r="H113" s="8"/>
      <c r="I113" s="9">
        <f t="shared" si="2"/>
        <v>0</v>
      </c>
      <c r="J113" s="6"/>
      <c r="K113" s="6"/>
      <c r="L113" s="6"/>
      <c r="M113" s="6"/>
      <c r="N113" s="6"/>
      <c r="O113" s="6"/>
      <c r="P113" s="10"/>
      <c r="Q113" s="6"/>
      <c r="R113" s="6"/>
      <c r="S113" s="6"/>
      <c r="T113" s="7"/>
    </row>
    <row r="114" spans="1:20">
      <c r="A114" s="5">
        <v>110</v>
      </c>
      <c r="B114" s="9"/>
      <c r="C114" s="7"/>
      <c r="D114" s="7"/>
      <c r="E114" s="8"/>
      <c r="F114" s="6"/>
      <c r="G114" s="8"/>
      <c r="H114" s="8"/>
      <c r="I114" s="9">
        <f t="shared" si="2"/>
        <v>0</v>
      </c>
      <c r="J114" s="6"/>
      <c r="K114" s="6"/>
      <c r="L114" s="6"/>
      <c r="M114" s="6"/>
      <c r="N114" s="6"/>
      <c r="O114" s="6"/>
      <c r="P114" s="10"/>
      <c r="Q114" s="6"/>
      <c r="R114" s="6"/>
      <c r="S114" s="6"/>
      <c r="T114" s="7"/>
    </row>
    <row r="115" spans="1:20">
      <c r="A115" s="5">
        <v>111</v>
      </c>
      <c r="B115" s="9"/>
      <c r="C115" s="7"/>
      <c r="D115" s="7"/>
      <c r="E115" s="8"/>
      <c r="F115" s="6"/>
      <c r="G115" s="8"/>
      <c r="H115" s="8"/>
      <c r="I115" s="9">
        <f t="shared" si="2"/>
        <v>0</v>
      </c>
      <c r="J115" s="6"/>
      <c r="K115" s="6"/>
      <c r="L115" s="6"/>
      <c r="M115" s="6"/>
      <c r="N115" s="6"/>
      <c r="O115" s="6"/>
      <c r="P115" s="10"/>
      <c r="Q115" s="6"/>
      <c r="R115" s="6"/>
      <c r="S115" s="6"/>
      <c r="T115" s="7"/>
    </row>
    <row r="116" spans="1:20">
      <c r="A116" s="5">
        <v>112</v>
      </c>
      <c r="B116" s="9"/>
      <c r="C116" s="7"/>
      <c r="D116" s="7"/>
      <c r="E116" s="8"/>
      <c r="F116" s="6"/>
      <c r="G116" s="8"/>
      <c r="H116" s="8"/>
      <c r="I116" s="9">
        <f t="shared" si="2"/>
        <v>0</v>
      </c>
      <c r="J116" s="6"/>
      <c r="K116" s="6"/>
      <c r="L116" s="6"/>
      <c r="M116" s="6"/>
      <c r="N116" s="6"/>
      <c r="O116" s="6"/>
      <c r="P116" s="10"/>
      <c r="Q116" s="6"/>
      <c r="R116" s="6"/>
      <c r="S116" s="6"/>
      <c r="T116" s="7"/>
    </row>
    <row r="117" spans="1:20">
      <c r="A117" s="5">
        <v>113</v>
      </c>
      <c r="B117" s="9"/>
      <c r="C117" s="7"/>
      <c r="D117" s="7"/>
      <c r="E117" s="8"/>
      <c r="F117" s="6"/>
      <c r="G117" s="8"/>
      <c r="H117" s="8"/>
      <c r="I117" s="9">
        <f t="shared" si="2"/>
        <v>0</v>
      </c>
      <c r="J117" s="6"/>
      <c r="K117" s="6"/>
      <c r="L117" s="6"/>
      <c r="M117" s="6"/>
      <c r="N117" s="6"/>
      <c r="O117" s="6"/>
      <c r="P117" s="10"/>
      <c r="Q117" s="6"/>
      <c r="R117" s="6"/>
      <c r="S117" s="6"/>
      <c r="T117" s="7"/>
    </row>
    <row r="118" spans="1:20">
      <c r="A118" s="5">
        <v>114</v>
      </c>
      <c r="B118" s="9"/>
      <c r="C118" s="7"/>
      <c r="D118" s="7"/>
      <c r="E118" s="8"/>
      <c r="F118" s="6"/>
      <c r="G118" s="8"/>
      <c r="H118" s="8"/>
      <c r="I118" s="9">
        <f t="shared" si="2"/>
        <v>0</v>
      </c>
      <c r="J118" s="6"/>
      <c r="K118" s="6"/>
      <c r="L118" s="6"/>
      <c r="M118" s="6"/>
      <c r="N118" s="6"/>
      <c r="O118" s="6"/>
      <c r="P118" s="10"/>
      <c r="Q118" s="6"/>
      <c r="R118" s="6"/>
      <c r="S118" s="6"/>
      <c r="T118" s="7"/>
    </row>
    <row r="119" spans="1:20">
      <c r="A119" s="5">
        <v>115</v>
      </c>
      <c r="B119" s="9"/>
      <c r="C119" s="7"/>
      <c r="D119" s="7"/>
      <c r="E119" s="8"/>
      <c r="F119" s="6"/>
      <c r="G119" s="8"/>
      <c r="H119" s="8"/>
      <c r="I119" s="9">
        <f t="shared" si="2"/>
        <v>0</v>
      </c>
      <c r="J119" s="6"/>
      <c r="K119" s="6"/>
      <c r="L119" s="6"/>
      <c r="M119" s="6"/>
      <c r="N119" s="6"/>
      <c r="O119" s="6"/>
      <c r="P119" s="10"/>
      <c r="Q119" s="6"/>
      <c r="R119" s="6"/>
      <c r="S119" s="6"/>
      <c r="T119" s="7"/>
    </row>
    <row r="120" spans="1:20">
      <c r="A120" s="5">
        <v>116</v>
      </c>
      <c r="B120" s="9"/>
      <c r="C120" s="7"/>
      <c r="D120" s="7"/>
      <c r="E120" s="8"/>
      <c r="F120" s="6"/>
      <c r="G120" s="8"/>
      <c r="H120" s="8"/>
      <c r="I120" s="9">
        <f t="shared" si="2"/>
        <v>0</v>
      </c>
      <c r="J120" s="6"/>
      <c r="K120" s="6"/>
      <c r="L120" s="6"/>
      <c r="M120" s="6"/>
      <c r="N120" s="6"/>
      <c r="O120" s="6"/>
      <c r="P120" s="10"/>
      <c r="Q120" s="6"/>
      <c r="R120" s="6"/>
      <c r="S120" s="6"/>
      <c r="T120" s="7"/>
    </row>
    <row r="121" spans="1:20">
      <c r="A121" s="5">
        <v>117</v>
      </c>
      <c r="B121" s="9"/>
      <c r="C121" s="7"/>
      <c r="D121" s="7"/>
      <c r="E121" s="8"/>
      <c r="F121" s="6"/>
      <c r="G121" s="8"/>
      <c r="H121" s="8"/>
      <c r="I121" s="9">
        <f t="shared" si="2"/>
        <v>0</v>
      </c>
      <c r="J121" s="6"/>
      <c r="K121" s="6"/>
      <c r="L121" s="6"/>
      <c r="M121" s="6"/>
      <c r="N121" s="6"/>
      <c r="O121" s="6"/>
      <c r="P121" s="10"/>
      <c r="Q121" s="6"/>
      <c r="R121" s="6"/>
      <c r="S121" s="6"/>
      <c r="T121" s="7"/>
    </row>
    <row r="122" spans="1:20">
      <c r="A122" s="5">
        <v>118</v>
      </c>
      <c r="B122" s="9"/>
      <c r="C122" s="7"/>
      <c r="D122" s="7"/>
      <c r="E122" s="8"/>
      <c r="F122" s="6"/>
      <c r="G122" s="8"/>
      <c r="H122" s="8"/>
      <c r="I122" s="9">
        <f t="shared" si="2"/>
        <v>0</v>
      </c>
      <c r="J122" s="6"/>
      <c r="K122" s="6"/>
      <c r="L122" s="6"/>
      <c r="M122" s="6"/>
      <c r="N122" s="6"/>
      <c r="O122" s="6"/>
      <c r="P122" s="10"/>
      <c r="Q122" s="6"/>
      <c r="R122" s="6"/>
      <c r="S122" s="6"/>
      <c r="T122" s="7"/>
    </row>
    <row r="123" spans="1:20">
      <c r="A123" s="5">
        <v>119</v>
      </c>
      <c r="B123" s="9"/>
      <c r="C123" s="7"/>
      <c r="D123" s="7"/>
      <c r="E123" s="8"/>
      <c r="F123" s="6"/>
      <c r="G123" s="8"/>
      <c r="H123" s="8"/>
      <c r="I123" s="9">
        <f t="shared" si="2"/>
        <v>0</v>
      </c>
      <c r="J123" s="6"/>
      <c r="K123" s="6"/>
      <c r="L123" s="6"/>
      <c r="M123" s="6"/>
      <c r="N123" s="6"/>
      <c r="O123" s="6"/>
      <c r="P123" s="10"/>
      <c r="Q123" s="6"/>
      <c r="R123" s="6"/>
      <c r="S123" s="6"/>
      <c r="T123" s="7"/>
    </row>
    <row r="124" spans="1:20">
      <c r="A124" s="5">
        <v>120</v>
      </c>
      <c r="B124" s="9"/>
      <c r="C124" s="7"/>
      <c r="D124" s="7"/>
      <c r="E124" s="8"/>
      <c r="F124" s="6"/>
      <c r="G124" s="8"/>
      <c r="H124" s="8"/>
      <c r="I124" s="9">
        <f t="shared" si="2"/>
        <v>0</v>
      </c>
      <c r="J124" s="6"/>
      <c r="K124" s="6"/>
      <c r="L124" s="6"/>
      <c r="M124" s="6"/>
      <c r="N124" s="6"/>
      <c r="O124" s="6"/>
      <c r="P124" s="10"/>
      <c r="Q124" s="6"/>
      <c r="R124" s="6"/>
      <c r="S124" s="6"/>
      <c r="T124" s="7"/>
    </row>
    <row r="125" spans="1:20">
      <c r="A125" s="5">
        <v>121</v>
      </c>
      <c r="B125" s="9"/>
      <c r="C125" s="7"/>
      <c r="D125" s="7"/>
      <c r="E125" s="8"/>
      <c r="F125" s="6"/>
      <c r="G125" s="8"/>
      <c r="H125" s="8"/>
      <c r="I125" s="9">
        <f t="shared" si="2"/>
        <v>0</v>
      </c>
      <c r="J125" s="6"/>
      <c r="K125" s="6"/>
      <c r="L125" s="6"/>
      <c r="M125" s="6"/>
      <c r="N125" s="6"/>
      <c r="O125" s="6"/>
      <c r="P125" s="10"/>
      <c r="Q125" s="6"/>
      <c r="R125" s="6"/>
      <c r="S125" s="6"/>
      <c r="T125" s="7"/>
    </row>
    <row r="126" spans="1:20">
      <c r="A126" s="5">
        <v>122</v>
      </c>
      <c r="B126" s="9"/>
      <c r="C126" s="7"/>
      <c r="D126" s="7"/>
      <c r="E126" s="8"/>
      <c r="F126" s="6"/>
      <c r="G126" s="8"/>
      <c r="H126" s="8"/>
      <c r="I126" s="9">
        <f t="shared" si="2"/>
        <v>0</v>
      </c>
      <c r="J126" s="6"/>
      <c r="K126" s="6"/>
      <c r="L126" s="6"/>
      <c r="M126" s="6"/>
      <c r="N126" s="6"/>
      <c r="O126" s="6"/>
      <c r="P126" s="10"/>
      <c r="Q126" s="6"/>
      <c r="R126" s="6"/>
      <c r="S126" s="6"/>
      <c r="T126" s="7"/>
    </row>
    <row r="127" spans="1:20">
      <c r="A127" s="5">
        <v>123</v>
      </c>
      <c r="B127" s="9"/>
      <c r="C127" s="7"/>
      <c r="D127" s="7"/>
      <c r="E127" s="8"/>
      <c r="F127" s="6"/>
      <c r="G127" s="8"/>
      <c r="H127" s="8"/>
      <c r="I127" s="9">
        <f t="shared" si="2"/>
        <v>0</v>
      </c>
      <c r="J127" s="6"/>
      <c r="K127" s="6"/>
      <c r="L127" s="6"/>
      <c r="M127" s="6"/>
      <c r="N127" s="6"/>
      <c r="O127" s="6"/>
      <c r="P127" s="10"/>
      <c r="Q127" s="6"/>
      <c r="R127" s="6"/>
      <c r="S127" s="6"/>
      <c r="T127" s="7"/>
    </row>
    <row r="128" spans="1:20">
      <c r="A128" s="5">
        <v>124</v>
      </c>
      <c r="B128" s="9"/>
      <c r="C128" s="7"/>
      <c r="D128" s="7"/>
      <c r="E128" s="8"/>
      <c r="F128" s="6"/>
      <c r="G128" s="8"/>
      <c r="H128" s="8"/>
      <c r="I128" s="9">
        <f t="shared" si="2"/>
        <v>0</v>
      </c>
      <c r="J128" s="6"/>
      <c r="K128" s="6"/>
      <c r="L128" s="6"/>
      <c r="M128" s="6"/>
      <c r="N128" s="6"/>
      <c r="O128" s="6"/>
      <c r="P128" s="10"/>
      <c r="Q128" s="6"/>
      <c r="R128" s="6"/>
      <c r="S128" s="6"/>
      <c r="T128" s="7"/>
    </row>
    <row r="129" spans="1:20">
      <c r="A129" s="5">
        <v>125</v>
      </c>
      <c r="B129" s="9"/>
      <c r="C129" s="7"/>
      <c r="D129" s="7"/>
      <c r="E129" s="8"/>
      <c r="F129" s="6"/>
      <c r="G129" s="8"/>
      <c r="H129" s="8"/>
      <c r="I129" s="9">
        <f t="shared" si="2"/>
        <v>0</v>
      </c>
      <c r="J129" s="6"/>
      <c r="K129" s="6"/>
      <c r="L129" s="6"/>
      <c r="M129" s="6"/>
      <c r="N129" s="6"/>
      <c r="O129" s="6"/>
      <c r="P129" s="10"/>
      <c r="Q129" s="6"/>
      <c r="R129" s="6"/>
      <c r="S129" s="6"/>
      <c r="T129" s="7"/>
    </row>
    <row r="130" spans="1:20">
      <c r="A130" s="5">
        <v>126</v>
      </c>
      <c r="B130" s="9"/>
      <c r="C130" s="7"/>
      <c r="D130" s="7"/>
      <c r="E130" s="8"/>
      <c r="F130" s="6"/>
      <c r="G130" s="8"/>
      <c r="H130" s="8"/>
      <c r="I130" s="9">
        <f t="shared" si="2"/>
        <v>0</v>
      </c>
      <c r="J130" s="6"/>
      <c r="K130" s="6"/>
      <c r="L130" s="6"/>
      <c r="M130" s="6"/>
      <c r="N130" s="6"/>
      <c r="O130" s="6"/>
      <c r="P130" s="10"/>
      <c r="Q130" s="6"/>
      <c r="R130" s="6"/>
      <c r="S130" s="6"/>
      <c r="T130" s="7"/>
    </row>
    <row r="131" spans="1:20">
      <c r="A131" s="5">
        <v>127</v>
      </c>
      <c r="B131" s="9"/>
      <c r="C131" s="7"/>
      <c r="D131" s="7"/>
      <c r="E131" s="8"/>
      <c r="F131" s="6"/>
      <c r="G131" s="8"/>
      <c r="H131" s="8"/>
      <c r="I131" s="9">
        <f t="shared" si="2"/>
        <v>0</v>
      </c>
      <c r="J131" s="6"/>
      <c r="K131" s="6"/>
      <c r="L131" s="6"/>
      <c r="M131" s="6"/>
      <c r="N131" s="6"/>
      <c r="O131" s="6"/>
      <c r="P131" s="10"/>
      <c r="Q131" s="6"/>
      <c r="R131" s="6"/>
      <c r="S131" s="6"/>
      <c r="T131" s="7"/>
    </row>
    <row r="132" spans="1:20">
      <c r="A132" s="5">
        <v>128</v>
      </c>
      <c r="B132" s="9"/>
      <c r="C132" s="7"/>
      <c r="D132" s="7"/>
      <c r="E132" s="8"/>
      <c r="F132" s="6"/>
      <c r="G132" s="8"/>
      <c r="H132" s="8"/>
      <c r="I132" s="9">
        <f t="shared" si="2"/>
        <v>0</v>
      </c>
      <c r="J132" s="6"/>
      <c r="K132" s="6"/>
      <c r="L132" s="6"/>
      <c r="M132" s="6"/>
      <c r="N132" s="6"/>
      <c r="O132" s="6"/>
      <c r="P132" s="10"/>
      <c r="Q132" s="6"/>
      <c r="R132" s="6"/>
      <c r="S132" s="6"/>
      <c r="T132" s="7"/>
    </row>
    <row r="133" spans="1:20">
      <c r="A133" s="5">
        <v>129</v>
      </c>
      <c r="B133" s="9"/>
      <c r="C133" s="7"/>
      <c r="D133" s="7"/>
      <c r="E133" s="8"/>
      <c r="F133" s="6"/>
      <c r="G133" s="8"/>
      <c r="H133" s="8"/>
      <c r="I133" s="9">
        <f t="shared" si="2"/>
        <v>0</v>
      </c>
      <c r="J133" s="6"/>
      <c r="K133" s="6"/>
      <c r="L133" s="6"/>
      <c r="M133" s="6"/>
      <c r="N133" s="6"/>
      <c r="O133" s="6"/>
      <c r="P133" s="10"/>
      <c r="Q133" s="6"/>
      <c r="R133" s="6"/>
      <c r="S133" s="6"/>
      <c r="T133" s="7"/>
    </row>
    <row r="134" spans="1:20">
      <c r="A134" s="5">
        <v>130</v>
      </c>
      <c r="B134" s="9"/>
      <c r="C134" s="7"/>
      <c r="D134" s="7"/>
      <c r="E134" s="8"/>
      <c r="F134" s="6"/>
      <c r="G134" s="8"/>
      <c r="H134" s="8"/>
      <c r="I134" s="9">
        <f t="shared" si="2"/>
        <v>0</v>
      </c>
      <c r="J134" s="6"/>
      <c r="K134" s="6"/>
      <c r="L134" s="6"/>
      <c r="M134" s="6"/>
      <c r="N134" s="6"/>
      <c r="O134" s="6"/>
      <c r="P134" s="10"/>
      <c r="Q134" s="6"/>
      <c r="R134" s="6"/>
      <c r="S134" s="6"/>
      <c r="T134" s="7"/>
    </row>
    <row r="135" spans="1:20">
      <c r="A135" s="5">
        <v>131</v>
      </c>
      <c r="B135" s="9"/>
      <c r="C135" s="7"/>
      <c r="D135" s="7"/>
      <c r="E135" s="8"/>
      <c r="F135" s="6"/>
      <c r="G135" s="8"/>
      <c r="H135" s="8"/>
      <c r="I135" s="9">
        <f t="shared" si="2"/>
        <v>0</v>
      </c>
      <c r="J135" s="6"/>
      <c r="K135" s="6"/>
      <c r="L135" s="6"/>
      <c r="M135" s="6"/>
      <c r="N135" s="6"/>
      <c r="O135" s="6"/>
      <c r="P135" s="10"/>
      <c r="Q135" s="6"/>
      <c r="R135" s="6"/>
      <c r="S135" s="6"/>
      <c r="T135" s="7"/>
    </row>
    <row r="136" spans="1:20">
      <c r="A136" s="5">
        <v>132</v>
      </c>
      <c r="B136" s="9"/>
      <c r="C136" s="7"/>
      <c r="D136" s="7"/>
      <c r="E136" s="8"/>
      <c r="F136" s="6"/>
      <c r="G136" s="8"/>
      <c r="H136" s="8"/>
      <c r="I136" s="9">
        <f t="shared" si="2"/>
        <v>0</v>
      </c>
      <c r="J136" s="6"/>
      <c r="K136" s="6"/>
      <c r="L136" s="6"/>
      <c r="M136" s="6"/>
      <c r="N136" s="6"/>
      <c r="O136" s="6"/>
      <c r="P136" s="10"/>
      <c r="Q136" s="6"/>
      <c r="R136" s="6"/>
      <c r="S136" s="6"/>
      <c r="T136" s="7"/>
    </row>
    <row r="137" spans="1:20">
      <c r="A137" s="5">
        <v>133</v>
      </c>
      <c r="B137" s="9"/>
      <c r="C137" s="7"/>
      <c r="D137" s="7"/>
      <c r="E137" s="8"/>
      <c r="F137" s="6"/>
      <c r="G137" s="8"/>
      <c r="H137" s="8"/>
      <c r="I137" s="9">
        <f t="shared" si="2"/>
        <v>0</v>
      </c>
      <c r="J137" s="6"/>
      <c r="K137" s="6"/>
      <c r="L137" s="6"/>
      <c r="M137" s="6"/>
      <c r="N137" s="6"/>
      <c r="O137" s="6"/>
      <c r="P137" s="10"/>
      <c r="Q137" s="6"/>
      <c r="R137" s="6"/>
      <c r="S137" s="6"/>
      <c r="T137" s="7"/>
    </row>
    <row r="138" spans="1:20">
      <c r="A138" s="5">
        <v>134</v>
      </c>
      <c r="B138" s="9"/>
      <c r="C138" s="7"/>
      <c r="D138" s="7"/>
      <c r="E138" s="8"/>
      <c r="F138" s="6"/>
      <c r="G138" s="8"/>
      <c r="H138" s="8"/>
      <c r="I138" s="9">
        <f t="shared" si="2"/>
        <v>0</v>
      </c>
      <c r="J138" s="6"/>
      <c r="K138" s="6"/>
      <c r="L138" s="6"/>
      <c r="M138" s="6"/>
      <c r="N138" s="6"/>
      <c r="O138" s="6"/>
      <c r="P138" s="10"/>
      <c r="Q138" s="6"/>
      <c r="R138" s="6"/>
      <c r="S138" s="6"/>
      <c r="T138" s="7"/>
    </row>
    <row r="139" spans="1:20">
      <c r="A139" s="5">
        <v>135</v>
      </c>
      <c r="B139" s="9"/>
      <c r="C139" s="7"/>
      <c r="D139" s="7"/>
      <c r="E139" s="8"/>
      <c r="F139" s="6"/>
      <c r="G139" s="8"/>
      <c r="H139" s="8"/>
      <c r="I139" s="9">
        <f t="shared" si="2"/>
        <v>0</v>
      </c>
      <c r="J139" s="6"/>
      <c r="K139" s="6"/>
      <c r="L139" s="6"/>
      <c r="M139" s="6"/>
      <c r="N139" s="6"/>
      <c r="O139" s="6"/>
      <c r="P139" s="10"/>
      <c r="Q139" s="6"/>
      <c r="R139" s="6"/>
      <c r="S139" s="6"/>
      <c r="T139" s="7"/>
    </row>
    <row r="140" spans="1:20">
      <c r="A140" s="5">
        <v>136</v>
      </c>
      <c r="B140" s="9"/>
      <c r="C140" s="7"/>
      <c r="D140" s="7"/>
      <c r="E140" s="8"/>
      <c r="F140" s="6"/>
      <c r="G140" s="8"/>
      <c r="H140" s="8"/>
      <c r="I140" s="9">
        <f t="shared" si="2"/>
        <v>0</v>
      </c>
      <c r="J140" s="6"/>
      <c r="K140" s="6"/>
      <c r="L140" s="6"/>
      <c r="M140" s="6"/>
      <c r="N140" s="6"/>
      <c r="O140" s="6"/>
      <c r="P140" s="10"/>
      <c r="Q140" s="6"/>
      <c r="R140" s="6"/>
      <c r="S140" s="6"/>
      <c r="T140" s="7"/>
    </row>
    <row r="141" spans="1:20">
      <c r="A141" s="5">
        <v>137</v>
      </c>
      <c r="B141" s="9"/>
      <c r="C141" s="7"/>
      <c r="D141" s="7"/>
      <c r="E141" s="8"/>
      <c r="F141" s="6"/>
      <c r="G141" s="8"/>
      <c r="H141" s="8"/>
      <c r="I141" s="9">
        <f t="shared" si="2"/>
        <v>0</v>
      </c>
      <c r="J141" s="6"/>
      <c r="K141" s="6"/>
      <c r="L141" s="6"/>
      <c r="M141" s="6"/>
      <c r="N141" s="6"/>
      <c r="O141" s="6"/>
      <c r="P141" s="10"/>
      <c r="Q141" s="6"/>
      <c r="R141" s="6"/>
      <c r="S141" s="6"/>
      <c r="T141" s="7"/>
    </row>
    <row r="142" spans="1:20">
      <c r="A142" s="5">
        <v>138</v>
      </c>
      <c r="B142" s="9"/>
      <c r="C142" s="7"/>
      <c r="D142" s="7"/>
      <c r="E142" s="8"/>
      <c r="F142" s="6"/>
      <c r="G142" s="8"/>
      <c r="H142" s="8"/>
      <c r="I142" s="9">
        <f t="shared" si="2"/>
        <v>0</v>
      </c>
      <c r="J142" s="6"/>
      <c r="K142" s="6"/>
      <c r="L142" s="6"/>
      <c r="M142" s="6"/>
      <c r="N142" s="6"/>
      <c r="O142" s="6"/>
      <c r="P142" s="10"/>
      <c r="Q142" s="6"/>
      <c r="R142" s="6"/>
      <c r="S142" s="6"/>
      <c r="T142" s="7"/>
    </row>
    <row r="143" spans="1:20">
      <c r="A143" s="5">
        <v>139</v>
      </c>
      <c r="B143" s="9"/>
      <c r="C143" s="7"/>
      <c r="D143" s="7"/>
      <c r="E143" s="8"/>
      <c r="F143" s="6"/>
      <c r="G143" s="8"/>
      <c r="H143" s="8"/>
      <c r="I143" s="9">
        <f t="shared" si="2"/>
        <v>0</v>
      </c>
      <c r="J143" s="6"/>
      <c r="K143" s="6"/>
      <c r="L143" s="6"/>
      <c r="M143" s="6"/>
      <c r="N143" s="6"/>
      <c r="O143" s="6"/>
      <c r="P143" s="10"/>
      <c r="Q143" s="6"/>
      <c r="R143" s="6"/>
      <c r="S143" s="6"/>
      <c r="T143" s="7"/>
    </row>
    <row r="144" spans="1:20">
      <c r="A144" s="5">
        <v>140</v>
      </c>
      <c r="B144" s="9"/>
      <c r="C144" s="7"/>
      <c r="D144" s="7"/>
      <c r="E144" s="8"/>
      <c r="F144" s="6"/>
      <c r="G144" s="8"/>
      <c r="H144" s="8"/>
      <c r="I144" s="9">
        <f t="shared" si="2"/>
        <v>0</v>
      </c>
      <c r="J144" s="6"/>
      <c r="K144" s="6"/>
      <c r="L144" s="6"/>
      <c r="M144" s="6"/>
      <c r="N144" s="6"/>
      <c r="O144" s="6"/>
      <c r="P144" s="10"/>
      <c r="Q144" s="6"/>
      <c r="R144" s="6"/>
      <c r="S144" s="6"/>
      <c r="T144" s="7"/>
    </row>
    <row r="145" spans="1:20">
      <c r="A145" s="5">
        <v>141</v>
      </c>
      <c r="B145" s="9"/>
      <c r="C145" s="7"/>
      <c r="D145" s="7"/>
      <c r="E145" s="8"/>
      <c r="F145" s="6"/>
      <c r="G145" s="8"/>
      <c r="H145" s="8"/>
      <c r="I145" s="9">
        <f t="shared" si="2"/>
        <v>0</v>
      </c>
      <c r="J145" s="6"/>
      <c r="K145" s="6"/>
      <c r="L145" s="6"/>
      <c r="M145" s="6"/>
      <c r="N145" s="6"/>
      <c r="O145" s="6"/>
      <c r="P145" s="10"/>
      <c r="Q145" s="6"/>
      <c r="R145" s="6"/>
      <c r="S145" s="6"/>
      <c r="T145" s="7"/>
    </row>
    <row r="146" spans="1:20">
      <c r="A146" s="5">
        <v>142</v>
      </c>
      <c r="B146" s="9"/>
      <c r="C146" s="7"/>
      <c r="D146" s="7"/>
      <c r="E146" s="8"/>
      <c r="F146" s="6"/>
      <c r="G146" s="8"/>
      <c r="H146" s="8"/>
      <c r="I146" s="9">
        <f t="shared" si="2"/>
        <v>0</v>
      </c>
      <c r="J146" s="6"/>
      <c r="K146" s="6"/>
      <c r="L146" s="6"/>
      <c r="M146" s="6"/>
      <c r="N146" s="6"/>
      <c r="O146" s="6"/>
      <c r="P146" s="10"/>
      <c r="Q146" s="6"/>
      <c r="R146" s="6"/>
      <c r="S146" s="6"/>
      <c r="T146" s="7"/>
    </row>
    <row r="147" spans="1:20">
      <c r="A147" s="5">
        <v>143</v>
      </c>
      <c r="B147" s="9"/>
      <c r="C147" s="7"/>
      <c r="D147" s="7"/>
      <c r="E147" s="8"/>
      <c r="F147" s="6"/>
      <c r="G147" s="8"/>
      <c r="H147" s="8"/>
      <c r="I147" s="9">
        <f t="shared" si="2"/>
        <v>0</v>
      </c>
      <c r="J147" s="6"/>
      <c r="K147" s="6"/>
      <c r="L147" s="6"/>
      <c r="M147" s="6"/>
      <c r="N147" s="6"/>
      <c r="O147" s="6"/>
      <c r="P147" s="10"/>
      <c r="Q147" s="6"/>
      <c r="R147" s="6"/>
      <c r="S147" s="6"/>
      <c r="T147" s="7"/>
    </row>
    <row r="148" spans="1:20">
      <c r="A148" s="5">
        <v>144</v>
      </c>
      <c r="B148" s="9"/>
      <c r="C148" s="7"/>
      <c r="D148" s="7"/>
      <c r="E148" s="8"/>
      <c r="F148" s="6"/>
      <c r="G148" s="8"/>
      <c r="H148" s="8"/>
      <c r="I148" s="9">
        <f t="shared" si="2"/>
        <v>0</v>
      </c>
      <c r="J148" s="6"/>
      <c r="K148" s="6"/>
      <c r="L148" s="6"/>
      <c r="M148" s="6"/>
      <c r="N148" s="6"/>
      <c r="O148" s="6"/>
      <c r="P148" s="10"/>
      <c r="Q148" s="6"/>
      <c r="R148" s="6"/>
      <c r="S148" s="6"/>
      <c r="T148" s="7"/>
    </row>
    <row r="149" spans="1:20">
      <c r="A149" s="5">
        <v>145</v>
      </c>
      <c r="B149" s="9"/>
      <c r="C149" s="7"/>
      <c r="D149" s="7"/>
      <c r="E149" s="8"/>
      <c r="F149" s="6"/>
      <c r="G149" s="8"/>
      <c r="H149" s="8"/>
      <c r="I149" s="9">
        <f t="shared" si="2"/>
        <v>0</v>
      </c>
      <c r="J149" s="6"/>
      <c r="K149" s="6"/>
      <c r="L149" s="6"/>
      <c r="M149" s="6"/>
      <c r="N149" s="6"/>
      <c r="O149" s="6"/>
      <c r="P149" s="10"/>
      <c r="Q149" s="6"/>
      <c r="R149" s="6"/>
      <c r="S149" s="6"/>
      <c r="T149" s="7"/>
    </row>
    <row r="150" spans="1:20">
      <c r="A150" s="5">
        <v>146</v>
      </c>
      <c r="B150" s="9"/>
      <c r="C150" s="7"/>
      <c r="D150" s="7"/>
      <c r="E150" s="8"/>
      <c r="F150" s="6"/>
      <c r="G150" s="8"/>
      <c r="H150" s="8"/>
      <c r="I150" s="9">
        <f t="shared" si="2"/>
        <v>0</v>
      </c>
      <c r="J150" s="6"/>
      <c r="K150" s="6"/>
      <c r="L150" s="6"/>
      <c r="M150" s="6"/>
      <c r="N150" s="6"/>
      <c r="O150" s="6"/>
      <c r="P150" s="10"/>
      <c r="Q150" s="6"/>
      <c r="R150" s="6"/>
      <c r="S150" s="6"/>
      <c r="T150" s="7"/>
    </row>
    <row r="151" spans="1:20">
      <c r="A151" s="5">
        <v>147</v>
      </c>
      <c r="B151" s="9"/>
      <c r="C151" s="7"/>
      <c r="D151" s="7"/>
      <c r="E151" s="8"/>
      <c r="F151" s="6"/>
      <c r="G151" s="8"/>
      <c r="H151" s="8"/>
      <c r="I151" s="9">
        <f t="shared" si="2"/>
        <v>0</v>
      </c>
      <c r="J151" s="6"/>
      <c r="K151" s="6"/>
      <c r="L151" s="6"/>
      <c r="M151" s="6"/>
      <c r="N151" s="6"/>
      <c r="O151" s="6"/>
      <c r="P151" s="10"/>
      <c r="Q151" s="6"/>
      <c r="R151" s="6"/>
      <c r="S151" s="6"/>
      <c r="T151" s="7"/>
    </row>
    <row r="152" spans="1:20">
      <c r="A152" s="5">
        <v>148</v>
      </c>
      <c r="B152" s="9"/>
      <c r="C152" s="7"/>
      <c r="D152" s="7"/>
      <c r="E152" s="8"/>
      <c r="F152" s="6"/>
      <c r="G152" s="8"/>
      <c r="H152" s="8"/>
      <c r="I152" s="9">
        <f t="shared" si="2"/>
        <v>0</v>
      </c>
      <c r="J152" s="6"/>
      <c r="K152" s="6"/>
      <c r="L152" s="6"/>
      <c r="M152" s="6"/>
      <c r="N152" s="6"/>
      <c r="O152" s="6"/>
      <c r="P152" s="10"/>
      <c r="Q152" s="6"/>
      <c r="R152" s="6"/>
      <c r="S152" s="6"/>
      <c r="T152" s="7"/>
    </row>
    <row r="153" spans="1:20">
      <c r="A153" s="5">
        <v>149</v>
      </c>
      <c r="B153" s="9"/>
      <c r="C153" s="7"/>
      <c r="D153" s="7"/>
      <c r="E153" s="8"/>
      <c r="F153" s="6"/>
      <c r="G153" s="8"/>
      <c r="H153" s="8"/>
      <c r="I153" s="9">
        <f t="shared" si="2"/>
        <v>0</v>
      </c>
      <c r="J153" s="6"/>
      <c r="K153" s="6"/>
      <c r="L153" s="6"/>
      <c r="M153" s="6"/>
      <c r="N153" s="6"/>
      <c r="O153" s="6"/>
      <c r="P153" s="10"/>
      <c r="Q153" s="6"/>
      <c r="R153" s="6"/>
      <c r="S153" s="6"/>
      <c r="T153" s="7"/>
    </row>
    <row r="154" spans="1:20">
      <c r="A154" s="5">
        <v>150</v>
      </c>
      <c r="B154" s="9"/>
      <c r="C154" s="7"/>
      <c r="D154" s="7"/>
      <c r="E154" s="8"/>
      <c r="F154" s="6"/>
      <c r="G154" s="8"/>
      <c r="H154" s="8"/>
      <c r="I154" s="9">
        <f t="shared" si="2"/>
        <v>0</v>
      </c>
      <c r="J154" s="6"/>
      <c r="K154" s="6"/>
      <c r="L154" s="6"/>
      <c r="M154" s="6"/>
      <c r="N154" s="6"/>
      <c r="O154" s="6"/>
      <c r="P154" s="10"/>
      <c r="Q154" s="6"/>
      <c r="R154" s="6"/>
      <c r="S154" s="6"/>
      <c r="T154" s="7"/>
    </row>
    <row r="155" spans="1:20">
      <c r="A155" s="5">
        <v>151</v>
      </c>
      <c r="B155" s="9"/>
      <c r="C155" s="7"/>
      <c r="D155" s="7"/>
      <c r="E155" s="8"/>
      <c r="F155" s="6"/>
      <c r="G155" s="8"/>
      <c r="H155" s="8"/>
      <c r="I155" s="9">
        <f t="shared" si="2"/>
        <v>0</v>
      </c>
      <c r="J155" s="6"/>
      <c r="K155" s="6"/>
      <c r="L155" s="6"/>
      <c r="M155" s="6"/>
      <c r="N155" s="6"/>
      <c r="O155" s="6"/>
      <c r="P155" s="10"/>
      <c r="Q155" s="6"/>
      <c r="R155" s="6"/>
      <c r="S155" s="6"/>
      <c r="T155" s="7"/>
    </row>
    <row r="156" spans="1:20">
      <c r="A156" s="5">
        <v>152</v>
      </c>
      <c r="B156" s="9"/>
      <c r="C156" s="7"/>
      <c r="D156" s="7"/>
      <c r="E156" s="8"/>
      <c r="F156" s="6"/>
      <c r="G156" s="8"/>
      <c r="H156" s="8"/>
      <c r="I156" s="9">
        <f t="shared" si="2"/>
        <v>0</v>
      </c>
      <c r="J156" s="6"/>
      <c r="K156" s="6"/>
      <c r="L156" s="6"/>
      <c r="M156" s="6"/>
      <c r="N156" s="6"/>
      <c r="O156" s="6"/>
      <c r="P156" s="10"/>
      <c r="Q156" s="6"/>
      <c r="R156" s="6"/>
      <c r="S156" s="6"/>
      <c r="T156" s="7"/>
    </row>
    <row r="157" spans="1:20">
      <c r="A157" s="5">
        <v>153</v>
      </c>
      <c r="B157" s="9"/>
      <c r="C157" s="7"/>
      <c r="D157" s="7"/>
      <c r="E157" s="8"/>
      <c r="F157" s="6"/>
      <c r="G157" s="8"/>
      <c r="H157" s="8"/>
      <c r="I157" s="9">
        <f t="shared" si="2"/>
        <v>0</v>
      </c>
      <c r="J157" s="6"/>
      <c r="K157" s="6"/>
      <c r="L157" s="6"/>
      <c r="M157" s="6"/>
      <c r="N157" s="6"/>
      <c r="O157" s="6"/>
      <c r="P157" s="10"/>
      <c r="Q157" s="6"/>
      <c r="R157" s="6"/>
      <c r="S157" s="6"/>
      <c r="T157" s="7"/>
    </row>
    <row r="158" spans="1:20">
      <c r="A158" s="5">
        <v>154</v>
      </c>
      <c r="B158" s="9"/>
      <c r="C158" s="7"/>
      <c r="D158" s="7"/>
      <c r="E158" s="8"/>
      <c r="F158" s="6"/>
      <c r="G158" s="8"/>
      <c r="H158" s="8"/>
      <c r="I158" s="9">
        <f t="shared" si="2"/>
        <v>0</v>
      </c>
      <c r="J158" s="6"/>
      <c r="K158" s="6"/>
      <c r="L158" s="6"/>
      <c r="M158" s="6"/>
      <c r="N158" s="6"/>
      <c r="O158" s="6"/>
      <c r="P158" s="10"/>
      <c r="Q158" s="6"/>
      <c r="R158" s="6"/>
      <c r="S158" s="6"/>
      <c r="T158" s="7"/>
    </row>
    <row r="159" spans="1:20">
      <c r="A159" s="5">
        <v>155</v>
      </c>
      <c r="B159" s="9"/>
      <c r="C159" s="7"/>
      <c r="D159" s="7"/>
      <c r="E159" s="8"/>
      <c r="F159" s="6"/>
      <c r="G159" s="8"/>
      <c r="H159" s="8"/>
      <c r="I159" s="9">
        <f t="shared" ref="I159:I164" si="3">+G159+H159</f>
        <v>0</v>
      </c>
      <c r="J159" s="6"/>
      <c r="K159" s="6"/>
      <c r="L159" s="6"/>
      <c r="M159" s="6"/>
      <c r="N159" s="6"/>
      <c r="O159" s="6"/>
      <c r="P159" s="10"/>
      <c r="Q159" s="6"/>
      <c r="R159" s="6"/>
      <c r="S159" s="6"/>
      <c r="T159" s="7"/>
    </row>
    <row r="160" spans="1:20">
      <c r="A160" s="5">
        <v>156</v>
      </c>
      <c r="B160" s="9"/>
      <c r="C160" s="7"/>
      <c r="D160" s="7"/>
      <c r="E160" s="8"/>
      <c r="F160" s="6"/>
      <c r="G160" s="8"/>
      <c r="H160" s="8"/>
      <c r="I160" s="9">
        <f t="shared" si="3"/>
        <v>0</v>
      </c>
      <c r="J160" s="6"/>
      <c r="K160" s="6"/>
      <c r="L160" s="6"/>
      <c r="M160" s="6"/>
      <c r="N160" s="6"/>
      <c r="O160" s="6"/>
      <c r="P160" s="10"/>
      <c r="Q160" s="6"/>
      <c r="R160" s="6"/>
      <c r="S160" s="6"/>
      <c r="T160" s="7"/>
    </row>
    <row r="161" spans="1:20">
      <c r="A161" s="5">
        <v>157</v>
      </c>
      <c r="B161" s="9"/>
      <c r="C161" s="7"/>
      <c r="D161" s="7"/>
      <c r="E161" s="8"/>
      <c r="F161" s="6"/>
      <c r="G161" s="8"/>
      <c r="H161" s="8"/>
      <c r="I161" s="9">
        <f t="shared" si="3"/>
        <v>0</v>
      </c>
      <c r="J161" s="6"/>
      <c r="K161" s="6"/>
      <c r="L161" s="6"/>
      <c r="M161" s="6"/>
      <c r="N161" s="6"/>
      <c r="O161" s="6"/>
      <c r="P161" s="10"/>
      <c r="Q161" s="6"/>
      <c r="R161" s="6"/>
      <c r="S161" s="6"/>
      <c r="T161" s="7"/>
    </row>
    <row r="162" spans="1:20">
      <c r="A162" s="5">
        <v>158</v>
      </c>
      <c r="B162" s="9"/>
      <c r="C162" s="7"/>
      <c r="D162" s="7"/>
      <c r="E162" s="8"/>
      <c r="F162" s="6"/>
      <c r="G162" s="8"/>
      <c r="H162" s="8"/>
      <c r="I162" s="9">
        <f t="shared" si="3"/>
        <v>0</v>
      </c>
      <c r="J162" s="6"/>
      <c r="K162" s="6"/>
      <c r="L162" s="6"/>
      <c r="M162" s="6"/>
      <c r="N162" s="6"/>
      <c r="O162" s="6"/>
      <c r="P162" s="10"/>
      <c r="Q162" s="6"/>
      <c r="R162" s="6"/>
      <c r="S162" s="6"/>
      <c r="T162" s="7"/>
    </row>
    <row r="163" spans="1:20">
      <c r="A163" s="5">
        <v>159</v>
      </c>
      <c r="B163" s="9"/>
      <c r="C163" s="7"/>
      <c r="D163" s="7"/>
      <c r="E163" s="8"/>
      <c r="F163" s="6"/>
      <c r="G163" s="8"/>
      <c r="H163" s="8"/>
      <c r="I163" s="9">
        <f t="shared" si="3"/>
        <v>0</v>
      </c>
      <c r="J163" s="6"/>
      <c r="K163" s="6"/>
      <c r="L163" s="6"/>
      <c r="M163" s="6"/>
      <c r="N163" s="6"/>
      <c r="O163" s="6"/>
      <c r="P163" s="10"/>
      <c r="Q163" s="6"/>
      <c r="R163" s="6"/>
      <c r="S163" s="6"/>
      <c r="T163" s="7"/>
    </row>
    <row r="164" spans="1:20">
      <c r="A164" s="5">
        <v>160</v>
      </c>
      <c r="B164" s="9"/>
      <c r="C164" s="7"/>
      <c r="D164" s="7"/>
      <c r="E164" s="8"/>
      <c r="F164" s="6"/>
      <c r="G164" s="8"/>
      <c r="H164" s="8"/>
      <c r="I164" s="9">
        <f t="shared" si="3"/>
        <v>0</v>
      </c>
      <c r="J164" s="6"/>
      <c r="K164" s="6"/>
      <c r="L164" s="6"/>
      <c r="M164" s="6"/>
      <c r="N164" s="6"/>
      <c r="O164" s="6"/>
      <c r="P164" s="10"/>
      <c r="Q164" s="6"/>
      <c r="R164" s="6"/>
      <c r="S164" s="6"/>
      <c r="T164" s="7"/>
    </row>
    <row r="165" spans="1:20">
      <c r="A165" s="27" t="s">
        <v>21</v>
      </c>
      <c r="B165" s="27"/>
      <c r="C165" s="27">
        <f>COUNTIFS(C5:C164,"*")</f>
        <v>87</v>
      </c>
      <c r="D165" s="27"/>
      <c r="E165" s="28"/>
      <c r="F165" s="27"/>
      <c r="G165" s="27">
        <f>SUM(G5:G164)</f>
        <v>2823</v>
      </c>
      <c r="H165" s="27">
        <f>SUM(H5:H164)</f>
        <v>2746</v>
      </c>
      <c r="I165" s="27">
        <f>SUM(I5:I164)</f>
        <v>5569</v>
      </c>
      <c r="J165" s="27"/>
      <c r="K165" s="27"/>
      <c r="L165" s="27"/>
      <c r="M165" s="27"/>
      <c r="N165" s="27"/>
      <c r="O165" s="27"/>
      <c r="P165" s="29"/>
      <c r="Q165" s="27"/>
      <c r="R165" s="27"/>
      <c r="S165" s="27"/>
      <c r="T165" s="30"/>
    </row>
    <row r="166" spans="1:20">
      <c r="A166" s="31" t="s">
        <v>22</v>
      </c>
      <c r="B166" s="32">
        <f>COUNTIF(B$5:B$164,"Team 1")</f>
        <v>30</v>
      </c>
      <c r="C166" s="31" t="s">
        <v>24</v>
      </c>
      <c r="D166" s="32">
        <f>COUNTIF(D5:D164,"Anganwadi")</f>
        <v>87</v>
      </c>
    </row>
    <row r="167" spans="1:20">
      <c r="A167" s="31" t="s">
        <v>38</v>
      </c>
      <c r="B167" s="32">
        <f>COUNTIF(B$6:B$164,"Team 2")</f>
        <v>57</v>
      </c>
      <c r="C167" s="31" t="s">
        <v>70</v>
      </c>
      <c r="D167" s="32">
        <f>COUNTIF(D5:D164,"School")</f>
        <v>0</v>
      </c>
    </row>
  </sheetData>
  <mergeCells count="21">
    <mergeCell ref="A1:S1"/>
    <mergeCell ref="A2:C2"/>
    <mergeCell ref="A3:A4"/>
    <mergeCell ref="B3:B4"/>
    <mergeCell ref="C3:C4"/>
    <mergeCell ref="D3:D4"/>
    <mergeCell ref="E3:E4"/>
    <mergeCell ref="F3:F4"/>
    <mergeCell ref="G3:I3"/>
    <mergeCell ref="J3:J4"/>
    <mergeCell ref="K3:K4"/>
    <mergeCell ref="L3:L4"/>
    <mergeCell ref="M3:M4"/>
    <mergeCell ref="N3:N4"/>
    <mergeCell ref="O3:O4"/>
    <mergeCell ref="Q3:Q4"/>
    <mergeCell ref="R3:R4"/>
    <mergeCell ref="S3:S4"/>
    <mergeCell ref="T3:T4"/>
    <mergeCell ref="O24:P24"/>
    <mergeCell ref="P3:P4"/>
  </mergeCells>
  <dataValidations count="3">
    <dataValidation type="list" allowBlank="1" showInputMessage="1" showErrorMessage="1" sqref="B5:B164">
      <formula1>"Team 1, Team 2"</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rgb="FFFF0000"/>
  </sheetPr>
  <dimension ref="A1:T167"/>
  <sheetViews>
    <sheetView workbookViewId="0">
      <selection activeCell="D15" sqref="D15"/>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33" customWidth="1"/>
    <col min="6" max="6" width="17" style="34" customWidth="1"/>
    <col min="7" max="7" width="6.140625" style="33" customWidth="1"/>
    <col min="8" max="8" width="6.28515625" style="33" bestFit="1" customWidth="1"/>
    <col min="9" max="9" width="6" style="34" bestFit="1" customWidth="1"/>
    <col min="10" max="10" width="16.7109375" style="34" customWidth="1"/>
    <col min="11" max="13" width="19.5703125" style="34" customWidth="1"/>
    <col min="14" max="14" width="19.140625" style="34" customWidth="1"/>
    <col min="15" max="15" width="14.85546875" style="34" bestFit="1" customWidth="1"/>
    <col min="16" max="16" width="15.28515625" style="34" customWidth="1"/>
    <col min="17" max="17" width="11.5703125" style="34" bestFit="1" customWidth="1"/>
    <col min="18" max="18" width="17.5703125" style="34" customWidth="1"/>
    <col min="19" max="19" width="19.5703125" style="34" customWidth="1"/>
    <col min="20" max="20" width="9.140625" style="1"/>
  </cols>
  <sheetData>
    <row r="1" spans="1:20" ht="52.5" customHeight="1">
      <c r="A1" s="101" t="s">
        <v>259</v>
      </c>
      <c r="B1" s="101"/>
      <c r="C1" s="101"/>
      <c r="D1" s="102"/>
      <c r="E1" s="102"/>
      <c r="F1" s="102"/>
      <c r="G1" s="102"/>
      <c r="H1" s="102"/>
      <c r="I1" s="102"/>
      <c r="J1" s="102"/>
      <c r="K1" s="102"/>
      <c r="L1" s="102"/>
      <c r="M1" s="102"/>
      <c r="N1" s="102"/>
      <c r="O1" s="102"/>
      <c r="P1" s="102"/>
      <c r="Q1" s="102"/>
      <c r="R1" s="102"/>
      <c r="S1" s="102"/>
    </row>
    <row r="2" spans="1:20">
      <c r="A2" s="103" t="s">
        <v>0</v>
      </c>
      <c r="B2" s="104"/>
      <c r="C2" s="104"/>
      <c r="D2" s="2">
        <v>43466</v>
      </c>
      <c r="E2" s="3"/>
      <c r="F2" s="3"/>
      <c r="G2" s="3"/>
      <c r="H2" s="3"/>
      <c r="I2" s="3"/>
      <c r="J2" s="3"/>
      <c r="K2" s="3"/>
      <c r="L2" s="3"/>
      <c r="M2" s="3"/>
      <c r="N2" s="3"/>
      <c r="O2" s="3"/>
      <c r="P2" s="3"/>
      <c r="Q2" s="3"/>
      <c r="R2" s="3"/>
      <c r="S2" s="3"/>
    </row>
    <row r="3" spans="1:20" ht="15">
      <c r="A3" s="98" t="s">
        <v>1</v>
      </c>
      <c r="B3" s="99" t="s">
        <v>2</v>
      </c>
      <c r="C3" s="97" t="s">
        <v>3</v>
      </c>
      <c r="D3" s="97" t="s">
        <v>4</v>
      </c>
      <c r="E3" s="97" t="s">
        <v>5</v>
      </c>
      <c r="F3" s="106" t="s">
        <v>6</v>
      </c>
      <c r="G3" s="97" t="s">
        <v>7</v>
      </c>
      <c r="H3" s="97"/>
      <c r="I3" s="97"/>
      <c r="J3" s="97" t="s">
        <v>8</v>
      </c>
      <c r="K3" s="99" t="s">
        <v>9</v>
      </c>
      <c r="L3" s="99" t="s">
        <v>10</v>
      </c>
      <c r="M3" s="99" t="s">
        <v>11</v>
      </c>
      <c r="N3" s="99" t="s">
        <v>12</v>
      </c>
      <c r="O3" s="99" t="s">
        <v>13</v>
      </c>
      <c r="P3" s="98" t="s">
        <v>14</v>
      </c>
      <c r="Q3" s="97" t="s">
        <v>15</v>
      </c>
      <c r="R3" s="97" t="s">
        <v>16</v>
      </c>
      <c r="S3" s="97" t="s">
        <v>17</v>
      </c>
      <c r="T3" s="97" t="s">
        <v>18</v>
      </c>
    </row>
    <row r="4" spans="1:20" ht="15">
      <c r="A4" s="98"/>
      <c r="B4" s="105"/>
      <c r="C4" s="97"/>
      <c r="D4" s="97"/>
      <c r="E4" s="97"/>
      <c r="F4" s="106"/>
      <c r="G4" s="4" t="s">
        <v>19</v>
      </c>
      <c r="H4" s="4" t="s">
        <v>20</v>
      </c>
      <c r="I4" s="4" t="s">
        <v>21</v>
      </c>
      <c r="J4" s="97"/>
      <c r="K4" s="100"/>
      <c r="L4" s="100"/>
      <c r="M4" s="100"/>
      <c r="N4" s="100"/>
      <c r="O4" s="100"/>
      <c r="P4" s="98"/>
      <c r="Q4" s="98"/>
      <c r="R4" s="97"/>
      <c r="S4" s="97"/>
      <c r="T4" s="97"/>
    </row>
    <row r="5" spans="1:20">
      <c r="A5" s="5">
        <v>1</v>
      </c>
      <c r="B5" s="6" t="s">
        <v>22</v>
      </c>
      <c r="C5" s="37" t="s">
        <v>614</v>
      </c>
      <c r="D5" s="12" t="s">
        <v>24</v>
      </c>
      <c r="E5" s="14">
        <v>5</v>
      </c>
      <c r="F5" s="14"/>
      <c r="G5" s="14">
        <v>59</v>
      </c>
      <c r="H5" s="14">
        <v>52</v>
      </c>
      <c r="I5" s="14">
        <v>111</v>
      </c>
      <c r="J5" s="17">
        <v>9864321741</v>
      </c>
      <c r="K5" s="14" t="s">
        <v>615</v>
      </c>
      <c r="L5" s="14" t="s">
        <v>605</v>
      </c>
      <c r="M5" s="17">
        <v>8876156168</v>
      </c>
      <c r="N5" s="14" t="s">
        <v>616</v>
      </c>
      <c r="O5" s="14">
        <v>9954365044</v>
      </c>
      <c r="P5" s="10">
        <v>43466</v>
      </c>
      <c r="Q5" s="6" t="s">
        <v>117</v>
      </c>
      <c r="R5" s="6">
        <v>45</v>
      </c>
      <c r="S5" s="6" t="s">
        <v>29</v>
      </c>
      <c r="T5" s="7"/>
    </row>
    <row r="6" spans="1:20" ht="33">
      <c r="A6" s="5">
        <v>2</v>
      </c>
      <c r="B6" s="6" t="s">
        <v>38</v>
      </c>
      <c r="C6" s="26" t="s">
        <v>617</v>
      </c>
      <c r="D6" s="12" t="s">
        <v>24</v>
      </c>
      <c r="E6" s="14">
        <v>23</v>
      </c>
      <c r="F6" s="14"/>
      <c r="G6" s="14">
        <v>17</v>
      </c>
      <c r="H6" s="14">
        <v>13</v>
      </c>
      <c r="I6" s="14">
        <v>30</v>
      </c>
      <c r="J6" s="17">
        <v>8471836756</v>
      </c>
      <c r="K6" s="14" t="s">
        <v>610</v>
      </c>
      <c r="L6" s="14" t="s">
        <v>611</v>
      </c>
      <c r="M6" s="17">
        <v>9707158237</v>
      </c>
      <c r="N6" s="14" t="s">
        <v>618</v>
      </c>
      <c r="O6" s="14"/>
      <c r="P6" s="10">
        <v>43466</v>
      </c>
      <c r="Q6" s="6" t="s">
        <v>117</v>
      </c>
      <c r="R6" s="6">
        <v>80</v>
      </c>
      <c r="S6" s="6" t="s">
        <v>29</v>
      </c>
      <c r="T6" s="7"/>
    </row>
    <row r="7" spans="1:20" ht="33">
      <c r="A7" s="5">
        <v>3</v>
      </c>
      <c r="B7" s="6" t="s">
        <v>38</v>
      </c>
      <c r="C7" s="26" t="s">
        <v>619</v>
      </c>
      <c r="D7" s="12" t="s">
        <v>24</v>
      </c>
      <c r="E7" s="14">
        <v>24</v>
      </c>
      <c r="F7" s="14"/>
      <c r="G7" s="14">
        <v>11</v>
      </c>
      <c r="H7" s="14">
        <v>9</v>
      </c>
      <c r="I7" s="14">
        <v>20</v>
      </c>
      <c r="J7" s="17">
        <v>9954322541</v>
      </c>
      <c r="K7" s="17" t="s">
        <v>610</v>
      </c>
      <c r="L7" s="17" t="s">
        <v>611</v>
      </c>
      <c r="M7" s="17">
        <v>9707158237</v>
      </c>
      <c r="N7" s="17" t="s">
        <v>612</v>
      </c>
      <c r="O7" s="17"/>
      <c r="P7" s="10">
        <v>43466</v>
      </c>
      <c r="Q7" s="6" t="s">
        <v>117</v>
      </c>
      <c r="R7" s="6">
        <v>80</v>
      </c>
      <c r="S7" s="6" t="s">
        <v>29</v>
      </c>
      <c r="T7" s="7"/>
    </row>
    <row r="8" spans="1:20">
      <c r="A8" s="5">
        <v>4</v>
      </c>
      <c r="B8" s="6" t="s">
        <v>22</v>
      </c>
      <c r="C8" s="26" t="s">
        <v>620</v>
      </c>
      <c r="D8" s="12" t="s">
        <v>24</v>
      </c>
      <c r="E8" s="14">
        <v>21</v>
      </c>
      <c r="F8" s="14"/>
      <c r="G8" s="14">
        <v>19</v>
      </c>
      <c r="H8" s="14">
        <v>16</v>
      </c>
      <c r="I8" s="14">
        <v>35</v>
      </c>
      <c r="J8" s="17">
        <v>7896817745</v>
      </c>
      <c r="K8" s="17" t="s">
        <v>610</v>
      </c>
      <c r="L8" s="17" t="s">
        <v>611</v>
      </c>
      <c r="M8" s="17">
        <v>9707158237</v>
      </c>
      <c r="N8" s="17" t="s">
        <v>621</v>
      </c>
      <c r="O8" s="17"/>
      <c r="P8" s="10">
        <v>43467</v>
      </c>
      <c r="Q8" s="6" t="s">
        <v>51</v>
      </c>
      <c r="R8" s="6">
        <v>80</v>
      </c>
      <c r="S8" s="6" t="s">
        <v>29</v>
      </c>
      <c r="T8" s="7"/>
    </row>
    <row r="9" spans="1:20" ht="33">
      <c r="A9" s="5">
        <v>5</v>
      </c>
      <c r="B9" s="6" t="s">
        <v>38</v>
      </c>
      <c r="C9" s="37" t="s">
        <v>622</v>
      </c>
      <c r="D9" s="12" t="s">
        <v>24</v>
      </c>
      <c r="E9" s="14">
        <v>6</v>
      </c>
      <c r="F9" s="14"/>
      <c r="G9" s="14">
        <v>109</v>
      </c>
      <c r="H9" s="14">
        <v>137</v>
      </c>
      <c r="I9" s="14">
        <v>246</v>
      </c>
      <c r="J9" s="17">
        <v>9957630369</v>
      </c>
      <c r="K9" s="17" t="s">
        <v>615</v>
      </c>
      <c r="L9" s="17" t="s">
        <v>605</v>
      </c>
      <c r="M9" s="17">
        <v>8876156168</v>
      </c>
      <c r="N9" s="17" t="s">
        <v>623</v>
      </c>
      <c r="O9" s="17">
        <v>8256034596</v>
      </c>
      <c r="P9" s="10" t="s">
        <v>624</v>
      </c>
      <c r="Q9" s="6" t="s">
        <v>625</v>
      </c>
      <c r="R9" s="6">
        <v>44</v>
      </c>
      <c r="S9" s="6" t="s">
        <v>29</v>
      </c>
      <c r="T9" s="7"/>
    </row>
    <row r="10" spans="1:20">
      <c r="A10" s="5">
        <v>6</v>
      </c>
      <c r="B10" s="6" t="s">
        <v>22</v>
      </c>
      <c r="C10" s="26" t="s">
        <v>626</v>
      </c>
      <c r="D10" s="12" t="s">
        <v>24</v>
      </c>
      <c r="E10" s="14">
        <v>14</v>
      </c>
      <c r="F10" s="14"/>
      <c r="G10" s="14">
        <v>15</v>
      </c>
      <c r="H10" s="14">
        <v>20</v>
      </c>
      <c r="I10" s="14">
        <v>35</v>
      </c>
      <c r="J10" s="17">
        <v>7896519508</v>
      </c>
      <c r="K10" s="17" t="s">
        <v>627</v>
      </c>
      <c r="L10" s="17" t="s">
        <v>628</v>
      </c>
      <c r="M10" s="17">
        <v>9854303130</v>
      </c>
      <c r="N10" s="17" t="s">
        <v>629</v>
      </c>
      <c r="O10" s="17">
        <v>8011088141</v>
      </c>
      <c r="P10" s="10">
        <v>43468</v>
      </c>
      <c r="Q10" s="6" t="s">
        <v>65</v>
      </c>
      <c r="R10" s="6">
        <v>78</v>
      </c>
      <c r="S10" s="6" t="s">
        <v>29</v>
      </c>
      <c r="T10" s="7"/>
    </row>
    <row r="11" spans="1:20">
      <c r="A11" s="5">
        <v>7</v>
      </c>
      <c r="B11" s="6" t="s">
        <v>22</v>
      </c>
      <c r="C11" s="26" t="s">
        <v>630</v>
      </c>
      <c r="D11" s="12" t="s">
        <v>24</v>
      </c>
      <c r="E11" s="14">
        <v>15</v>
      </c>
      <c r="F11" s="14"/>
      <c r="G11" s="14">
        <v>21</v>
      </c>
      <c r="H11" s="14">
        <v>20</v>
      </c>
      <c r="I11" s="14">
        <v>41</v>
      </c>
      <c r="J11" s="17">
        <v>9508984570</v>
      </c>
      <c r="K11" s="17" t="s">
        <v>627</v>
      </c>
      <c r="L11" s="17" t="s">
        <v>628</v>
      </c>
      <c r="M11" s="17">
        <v>9854303130</v>
      </c>
      <c r="N11" s="17" t="s">
        <v>629</v>
      </c>
      <c r="O11" s="17">
        <v>8011088141</v>
      </c>
      <c r="P11" s="10">
        <v>43469</v>
      </c>
      <c r="Q11" s="6" t="s">
        <v>77</v>
      </c>
      <c r="R11" s="6">
        <v>78</v>
      </c>
      <c r="S11" s="6" t="s">
        <v>29</v>
      </c>
      <c r="T11" s="7"/>
    </row>
    <row r="12" spans="1:20" ht="33">
      <c r="A12" s="5">
        <v>8</v>
      </c>
      <c r="B12" s="6" t="s">
        <v>38</v>
      </c>
      <c r="C12" s="26" t="s">
        <v>631</v>
      </c>
      <c r="D12" s="12" t="s">
        <v>24</v>
      </c>
      <c r="E12" s="14">
        <v>18</v>
      </c>
      <c r="F12" s="14"/>
      <c r="G12" s="14">
        <v>15</v>
      </c>
      <c r="H12" s="14">
        <v>9</v>
      </c>
      <c r="I12" s="14">
        <v>24</v>
      </c>
      <c r="J12" s="17">
        <v>8011317565</v>
      </c>
      <c r="K12" s="17" t="s">
        <v>588</v>
      </c>
      <c r="L12" s="17" t="s">
        <v>632</v>
      </c>
      <c r="M12" s="17">
        <v>9401452675</v>
      </c>
      <c r="N12" s="17" t="s">
        <v>601</v>
      </c>
      <c r="O12" s="17"/>
      <c r="P12" s="10">
        <v>43469</v>
      </c>
      <c r="Q12" s="6" t="s">
        <v>77</v>
      </c>
      <c r="R12" s="6">
        <v>78</v>
      </c>
      <c r="S12" s="6" t="s">
        <v>29</v>
      </c>
      <c r="T12" s="7"/>
    </row>
    <row r="13" spans="1:20">
      <c r="A13" s="5">
        <v>9</v>
      </c>
      <c r="B13" s="6" t="s">
        <v>38</v>
      </c>
      <c r="C13" s="37" t="s">
        <v>633</v>
      </c>
      <c r="D13" s="12" t="s">
        <v>24</v>
      </c>
      <c r="E13" s="14">
        <v>11</v>
      </c>
      <c r="F13" s="14"/>
      <c r="G13" s="14">
        <v>14</v>
      </c>
      <c r="H13" s="14">
        <v>15</v>
      </c>
      <c r="I13" s="14">
        <v>29</v>
      </c>
      <c r="J13" s="17">
        <v>9854817126</v>
      </c>
      <c r="K13" s="17" t="s">
        <v>627</v>
      </c>
      <c r="L13" s="17" t="s">
        <v>628</v>
      </c>
      <c r="M13" s="17">
        <v>9854303130</v>
      </c>
      <c r="N13" s="17" t="s">
        <v>634</v>
      </c>
      <c r="O13" s="6"/>
      <c r="P13" s="10">
        <v>43469</v>
      </c>
      <c r="Q13" s="6" t="s">
        <v>77</v>
      </c>
      <c r="R13" s="6">
        <v>78</v>
      </c>
      <c r="S13" s="6" t="s">
        <v>29</v>
      </c>
      <c r="T13" s="7"/>
    </row>
    <row r="14" spans="1:20">
      <c r="A14" s="5">
        <v>10</v>
      </c>
      <c r="B14" s="6" t="s">
        <v>22</v>
      </c>
      <c r="C14" s="37" t="s">
        <v>635</v>
      </c>
      <c r="D14" s="12" t="s">
        <v>24</v>
      </c>
      <c r="E14" s="14">
        <v>13</v>
      </c>
      <c r="F14" s="14"/>
      <c r="G14" s="14">
        <v>20</v>
      </c>
      <c r="H14" s="14">
        <v>37</v>
      </c>
      <c r="I14" s="14">
        <v>57</v>
      </c>
      <c r="J14" s="17">
        <v>8011174493</v>
      </c>
      <c r="K14" s="17" t="s">
        <v>627</v>
      </c>
      <c r="L14" s="17" t="s">
        <v>628</v>
      </c>
      <c r="M14" s="17">
        <v>9854303130</v>
      </c>
      <c r="N14" s="17" t="s">
        <v>634</v>
      </c>
      <c r="O14" s="6"/>
      <c r="P14" s="10">
        <v>43470</v>
      </c>
      <c r="Q14" s="6" t="s">
        <v>92</v>
      </c>
      <c r="R14" s="6">
        <v>78</v>
      </c>
      <c r="S14" s="6" t="s">
        <v>29</v>
      </c>
      <c r="T14" s="7"/>
    </row>
    <row r="15" spans="1:20">
      <c r="A15" s="5">
        <v>11</v>
      </c>
      <c r="B15" s="6" t="s">
        <v>38</v>
      </c>
      <c r="C15" s="37" t="s">
        <v>636</v>
      </c>
      <c r="D15" s="12" t="s">
        <v>24</v>
      </c>
      <c r="E15" s="14">
        <v>12</v>
      </c>
      <c r="F15" s="14"/>
      <c r="G15" s="14">
        <v>13</v>
      </c>
      <c r="H15" s="14">
        <v>17</v>
      </c>
      <c r="I15" s="14">
        <v>30</v>
      </c>
      <c r="J15" s="17">
        <v>9707640913</v>
      </c>
      <c r="K15" s="17" t="s">
        <v>627</v>
      </c>
      <c r="L15" s="17" t="s">
        <v>628</v>
      </c>
      <c r="M15" s="17">
        <v>9854303130</v>
      </c>
      <c r="N15" s="17" t="s">
        <v>634</v>
      </c>
      <c r="O15" s="6"/>
      <c r="P15" s="10">
        <v>43470</v>
      </c>
      <c r="Q15" s="6" t="s">
        <v>92</v>
      </c>
      <c r="R15" s="6">
        <v>78</v>
      </c>
      <c r="S15" s="6" t="s">
        <v>29</v>
      </c>
      <c r="T15" s="7"/>
    </row>
    <row r="16" spans="1:20">
      <c r="A16" s="5">
        <v>12</v>
      </c>
      <c r="B16" s="6" t="s">
        <v>38</v>
      </c>
      <c r="C16" s="37" t="s">
        <v>637</v>
      </c>
      <c r="D16" s="12" t="s">
        <v>24</v>
      </c>
      <c r="E16" s="14">
        <v>16</v>
      </c>
      <c r="F16" s="14"/>
      <c r="G16" s="14">
        <v>54</v>
      </c>
      <c r="H16" s="14">
        <v>60</v>
      </c>
      <c r="I16" s="14">
        <v>114</v>
      </c>
      <c r="J16" s="17">
        <v>7896057841</v>
      </c>
      <c r="K16" s="17" t="s">
        <v>638</v>
      </c>
      <c r="L16" s="17" t="s">
        <v>639</v>
      </c>
      <c r="M16" s="17">
        <v>9864442379</v>
      </c>
      <c r="N16" s="17" t="s">
        <v>640</v>
      </c>
      <c r="O16" s="17">
        <v>8761073196</v>
      </c>
      <c r="P16" s="10">
        <v>43470</v>
      </c>
      <c r="Q16" s="6" t="s">
        <v>92</v>
      </c>
      <c r="R16" s="6">
        <v>50</v>
      </c>
      <c r="S16" s="6" t="s">
        <v>29</v>
      </c>
      <c r="T16" s="7"/>
    </row>
    <row r="17" spans="1:20">
      <c r="A17" s="5">
        <v>13</v>
      </c>
      <c r="B17" s="6" t="s">
        <v>22</v>
      </c>
      <c r="C17" s="37" t="s">
        <v>641</v>
      </c>
      <c r="D17" s="12" t="s">
        <v>24</v>
      </c>
      <c r="E17" s="14">
        <v>3</v>
      </c>
      <c r="F17" s="14"/>
      <c r="G17" s="14"/>
      <c r="H17" s="14"/>
      <c r="I17" s="14">
        <v>56</v>
      </c>
      <c r="J17" s="17">
        <v>8011274511</v>
      </c>
      <c r="K17" s="17" t="s">
        <v>627</v>
      </c>
      <c r="L17" s="17" t="s">
        <v>628</v>
      </c>
      <c r="M17" s="17">
        <v>9854303130</v>
      </c>
      <c r="N17" s="17"/>
      <c r="O17" s="17"/>
      <c r="P17" s="10">
        <v>43471</v>
      </c>
      <c r="Q17" s="6" t="s">
        <v>28</v>
      </c>
      <c r="R17" s="6">
        <v>78</v>
      </c>
      <c r="S17" s="6" t="s">
        <v>29</v>
      </c>
      <c r="T17" s="7"/>
    </row>
    <row r="18" spans="1:20">
      <c r="A18" s="5">
        <v>14</v>
      </c>
      <c r="B18" s="6" t="s">
        <v>38</v>
      </c>
      <c r="C18" s="37" t="s">
        <v>642</v>
      </c>
      <c r="D18" s="12" t="s">
        <v>24</v>
      </c>
      <c r="E18" s="14">
        <v>4</v>
      </c>
      <c r="F18" s="14"/>
      <c r="G18" s="14">
        <v>17</v>
      </c>
      <c r="H18" s="14">
        <v>13</v>
      </c>
      <c r="I18" s="14">
        <v>30</v>
      </c>
      <c r="J18" s="17">
        <v>9954325436</v>
      </c>
      <c r="K18" s="17" t="s">
        <v>627</v>
      </c>
      <c r="L18" s="17" t="s">
        <v>628</v>
      </c>
      <c r="M18" s="17">
        <v>9854303130</v>
      </c>
      <c r="N18" s="17" t="s">
        <v>643</v>
      </c>
      <c r="O18" s="17">
        <v>9678047200</v>
      </c>
      <c r="P18" s="10">
        <v>43471</v>
      </c>
      <c r="Q18" s="6" t="s">
        <v>28</v>
      </c>
      <c r="R18" s="6">
        <v>78</v>
      </c>
      <c r="S18" s="6" t="s">
        <v>29</v>
      </c>
      <c r="T18" s="7"/>
    </row>
    <row r="19" spans="1:20">
      <c r="A19" s="5">
        <v>15</v>
      </c>
      <c r="B19" s="6" t="s">
        <v>38</v>
      </c>
      <c r="C19" s="37" t="s">
        <v>644</v>
      </c>
      <c r="D19" s="12" t="s">
        <v>24</v>
      </c>
      <c r="E19" s="14">
        <v>14</v>
      </c>
      <c r="F19" s="14"/>
      <c r="G19" s="14">
        <v>72</v>
      </c>
      <c r="H19" s="14">
        <v>88</v>
      </c>
      <c r="I19" s="14">
        <v>160</v>
      </c>
      <c r="J19" s="17">
        <v>9957857631</v>
      </c>
      <c r="K19" s="17" t="s">
        <v>638</v>
      </c>
      <c r="L19" s="17" t="s">
        <v>639</v>
      </c>
      <c r="M19" s="17">
        <v>9864442379</v>
      </c>
      <c r="N19" s="17" t="s">
        <v>645</v>
      </c>
      <c r="O19" s="17">
        <v>9707167185</v>
      </c>
      <c r="P19" s="10">
        <v>43471</v>
      </c>
      <c r="Q19" s="6" t="s">
        <v>28</v>
      </c>
      <c r="R19" s="6">
        <v>52</v>
      </c>
      <c r="S19" s="6" t="s">
        <v>29</v>
      </c>
      <c r="T19" s="7"/>
    </row>
    <row r="20" spans="1:20">
      <c r="A20" s="5">
        <v>16</v>
      </c>
      <c r="B20" s="6" t="s">
        <v>22</v>
      </c>
      <c r="C20" s="37" t="s">
        <v>646</v>
      </c>
      <c r="D20" s="12" t="s">
        <v>24</v>
      </c>
      <c r="E20" s="14">
        <v>7</v>
      </c>
      <c r="F20" s="14"/>
      <c r="G20" s="14">
        <v>39</v>
      </c>
      <c r="H20" s="14">
        <v>28</v>
      </c>
      <c r="I20" s="14">
        <v>67</v>
      </c>
      <c r="J20" s="17">
        <v>9957175427</v>
      </c>
      <c r="K20" s="17" t="s">
        <v>627</v>
      </c>
      <c r="L20" s="17" t="s">
        <v>628</v>
      </c>
      <c r="M20" s="17">
        <v>9854303130</v>
      </c>
      <c r="N20" s="17"/>
      <c r="O20" s="17"/>
      <c r="P20" s="10">
        <v>43472</v>
      </c>
      <c r="Q20" s="6" t="s">
        <v>117</v>
      </c>
      <c r="R20" s="6">
        <v>82</v>
      </c>
      <c r="S20" s="6" t="s">
        <v>29</v>
      </c>
      <c r="T20" s="7"/>
    </row>
    <row r="21" spans="1:20">
      <c r="A21" s="5">
        <v>17</v>
      </c>
      <c r="B21" s="6" t="s">
        <v>22</v>
      </c>
      <c r="C21" s="37" t="s">
        <v>647</v>
      </c>
      <c r="D21" s="12" t="s">
        <v>24</v>
      </c>
      <c r="E21" s="14">
        <v>8</v>
      </c>
      <c r="F21" s="14"/>
      <c r="G21" s="14">
        <v>21</v>
      </c>
      <c r="H21" s="14">
        <v>24</v>
      </c>
      <c r="I21" s="14">
        <v>45</v>
      </c>
      <c r="J21" s="17">
        <v>9508770420</v>
      </c>
      <c r="K21" s="17" t="s">
        <v>627</v>
      </c>
      <c r="L21" s="17" t="s">
        <v>628</v>
      </c>
      <c r="M21" s="17">
        <v>9854303130</v>
      </c>
      <c r="N21" s="17" t="s">
        <v>648</v>
      </c>
      <c r="O21" s="17"/>
      <c r="P21" s="10">
        <v>43472</v>
      </c>
      <c r="Q21" s="6" t="s">
        <v>117</v>
      </c>
      <c r="R21" s="6">
        <v>82</v>
      </c>
      <c r="S21" s="6" t="s">
        <v>29</v>
      </c>
      <c r="T21" s="7"/>
    </row>
    <row r="22" spans="1:20">
      <c r="A22" s="5">
        <v>18</v>
      </c>
      <c r="B22" s="6" t="s">
        <v>38</v>
      </c>
      <c r="C22" s="37" t="s">
        <v>649</v>
      </c>
      <c r="D22" s="12" t="s">
        <v>24</v>
      </c>
      <c r="E22" s="14">
        <v>13</v>
      </c>
      <c r="F22" s="14"/>
      <c r="G22" s="14">
        <v>54</v>
      </c>
      <c r="H22" s="14">
        <v>60</v>
      </c>
      <c r="I22" s="14">
        <v>114</v>
      </c>
      <c r="J22" s="17">
        <v>9577517828</v>
      </c>
      <c r="K22" s="17" t="s">
        <v>638</v>
      </c>
      <c r="L22" s="17" t="s">
        <v>639</v>
      </c>
      <c r="M22" s="17">
        <v>9864442379</v>
      </c>
      <c r="N22" s="17" t="s">
        <v>650</v>
      </c>
      <c r="O22" s="17">
        <v>9401030273</v>
      </c>
      <c r="P22" s="10">
        <v>43472</v>
      </c>
      <c r="Q22" s="6" t="s">
        <v>117</v>
      </c>
      <c r="R22" s="6">
        <v>56</v>
      </c>
      <c r="S22" s="6" t="s">
        <v>29</v>
      </c>
      <c r="T22" s="7"/>
    </row>
    <row r="23" spans="1:20">
      <c r="A23" s="5">
        <v>19</v>
      </c>
      <c r="B23" s="6" t="s">
        <v>38</v>
      </c>
      <c r="C23" s="37" t="s">
        <v>651</v>
      </c>
      <c r="D23" s="12" t="s">
        <v>24</v>
      </c>
      <c r="E23" s="14">
        <v>5</v>
      </c>
      <c r="F23" s="14"/>
      <c r="G23" s="14">
        <v>35</v>
      </c>
      <c r="H23" s="14">
        <v>32</v>
      </c>
      <c r="I23" s="14">
        <v>67</v>
      </c>
      <c r="J23" s="17">
        <v>9954322989</v>
      </c>
      <c r="K23" s="17" t="s">
        <v>627</v>
      </c>
      <c r="L23" s="17" t="s">
        <v>628</v>
      </c>
      <c r="M23" s="17">
        <v>9854303130</v>
      </c>
      <c r="N23" s="17"/>
      <c r="O23" s="17"/>
      <c r="P23" s="10">
        <v>43472</v>
      </c>
      <c r="Q23" s="6" t="s">
        <v>117</v>
      </c>
      <c r="R23" s="6">
        <v>80</v>
      </c>
      <c r="S23" s="6" t="s">
        <v>29</v>
      </c>
      <c r="T23" s="7"/>
    </row>
    <row r="24" spans="1:20">
      <c r="A24" s="5">
        <v>20</v>
      </c>
      <c r="B24" s="6" t="s">
        <v>22</v>
      </c>
      <c r="C24" s="37" t="s">
        <v>652</v>
      </c>
      <c r="D24" s="12" t="s">
        <v>24</v>
      </c>
      <c r="E24" s="14">
        <v>10</v>
      </c>
      <c r="F24" s="14"/>
      <c r="G24" s="14">
        <v>20</v>
      </c>
      <c r="H24" s="14">
        <v>37</v>
      </c>
      <c r="I24" s="14">
        <v>57</v>
      </c>
      <c r="J24" s="17">
        <v>9508448592</v>
      </c>
      <c r="K24" s="17" t="s">
        <v>627</v>
      </c>
      <c r="L24" s="17" t="s">
        <v>628</v>
      </c>
      <c r="M24" s="17">
        <v>9854303130</v>
      </c>
      <c r="N24" s="17" t="s">
        <v>653</v>
      </c>
      <c r="O24" s="17">
        <v>9954391766</v>
      </c>
      <c r="P24" s="10">
        <v>43473</v>
      </c>
      <c r="Q24" s="6" t="s">
        <v>51</v>
      </c>
      <c r="R24" s="6">
        <v>80</v>
      </c>
      <c r="S24" s="6" t="s">
        <v>29</v>
      </c>
      <c r="T24" s="7"/>
    </row>
    <row r="25" spans="1:20">
      <c r="A25" s="5">
        <v>21</v>
      </c>
      <c r="B25" s="6" t="s">
        <v>38</v>
      </c>
      <c r="C25" s="37" t="s">
        <v>654</v>
      </c>
      <c r="D25" s="12" t="s">
        <v>24</v>
      </c>
      <c r="E25" s="14">
        <v>11</v>
      </c>
      <c r="F25" s="14"/>
      <c r="G25" s="14">
        <v>34</v>
      </c>
      <c r="H25" s="14">
        <v>39</v>
      </c>
      <c r="I25" s="14">
        <f t="shared" ref="I25:I33" si="0">SUM(G25:H25)</f>
        <v>73</v>
      </c>
      <c r="J25" s="17">
        <v>9707544583</v>
      </c>
      <c r="K25" s="17" t="s">
        <v>655</v>
      </c>
      <c r="L25" s="17" t="s">
        <v>656</v>
      </c>
      <c r="M25" s="17">
        <v>9401071362</v>
      </c>
      <c r="N25" s="17" t="s">
        <v>657</v>
      </c>
      <c r="O25" s="17">
        <v>94018841176</v>
      </c>
      <c r="P25" s="10">
        <v>43473</v>
      </c>
      <c r="Q25" s="6" t="s">
        <v>51</v>
      </c>
      <c r="R25" s="6">
        <v>58</v>
      </c>
      <c r="S25" s="6" t="s">
        <v>29</v>
      </c>
      <c r="T25" s="7"/>
    </row>
    <row r="26" spans="1:20">
      <c r="A26" s="5">
        <v>22</v>
      </c>
      <c r="B26" s="6" t="s">
        <v>38</v>
      </c>
      <c r="C26" s="37" t="s">
        <v>658</v>
      </c>
      <c r="D26" s="12" t="s">
        <v>24</v>
      </c>
      <c r="E26" s="14">
        <v>8</v>
      </c>
      <c r="F26" s="14"/>
      <c r="G26" s="14">
        <v>23</v>
      </c>
      <c r="H26" s="14">
        <v>21</v>
      </c>
      <c r="I26" s="14">
        <f t="shared" si="0"/>
        <v>44</v>
      </c>
      <c r="J26" s="17">
        <v>8011125434</v>
      </c>
      <c r="K26" s="17" t="s">
        <v>627</v>
      </c>
      <c r="L26" s="17" t="s">
        <v>628</v>
      </c>
      <c r="M26" s="17">
        <v>9854303130</v>
      </c>
      <c r="N26" s="17" t="s">
        <v>659</v>
      </c>
      <c r="O26" s="17"/>
      <c r="P26" s="10">
        <v>43473</v>
      </c>
      <c r="Q26" s="6" t="s">
        <v>51</v>
      </c>
      <c r="R26" s="6">
        <v>78</v>
      </c>
      <c r="S26" s="6" t="s">
        <v>29</v>
      </c>
      <c r="T26" s="7"/>
    </row>
    <row r="27" spans="1:20">
      <c r="A27" s="5">
        <v>23</v>
      </c>
      <c r="B27" s="6" t="s">
        <v>22</v>
      </c>
      <c r="C27" s="37" t="s">
        <v>660</v>
      </c>
      <c r="D27" s="12" t="s">
        <v>24</v>
      </c>
      <c r="E27" s="14">
        <v>2</v>
      </c>
      <c r="F27" s="14"/>
      <c r="G27" s="14">
        <v>20</v>
      </c>
      <c r="H27" s="14">
        <v>36</v>
      </c>
      <c r="I27" s="14">
        <f t="shared" si="0"/>
        <v>56</v>
      </c>
      <c r="J27" s="17">
        <v>7896223470</v>
      </c>
      <c r="K27" s="17" t="s">
        <v>627</v>
      </c>
      <c r="L27" s="17" t="s">
        <v>628</v>
      </c>
      <c r="M27" s="17">
        <v>9854303130</v>
      </c>
      <c r="N27" s="17" t="s">
        <v>661</v>
      </c>
      <c r="O27" s="17"/>
      <c r="P27" s="10">
        <v>43474</v>
      </c>
      <c r="Q27" s="6" t="s">
        <v>65</v>
      </c>
      <c r="R27" s="6">
        <v>79</v>
      </c>
      <c r="S27" s="6" t="s">
        <v>29</v>
      </c>
      <c r="T27" s="7"/>
    </row>
    <row r="28" spans="1:20">
      <c r="A28" s="5">
        <v>24</v>
      </c>
      <c r="B28" s="6" t="s">
        <v>38</v>
      </c>
      <c r="C28" s="37" t="s">
        <v>662</v>
      </c>
      <c r="D28" s="12" t="s">
        <v>24</v>
      </c>
      <c r="E28" s="14">
        <v>1</v>
      </c>
      <c r="F28" s="14"/>
      <c r="G28" s="14">
        <v>63</v>
      </c>
      <c r="H28" s="14">
        <v>60</v>
      </c>
      <c r="I28" s="14">
        <f t="shared" si="0"/>
        <v>123</v>
      </c>
      <c r="J28" s="17">
        <v>8486147043</v>
      </c>
      <c r="K28" s="17" t="s">
        <v>663</v>
      </c>
      <c r="L28" s="17" t="s">
        <v>664</v>
      </c>
      <c r="M28" s="17">
        <v>9864866968</v>
      </c>
      <c r="N28" s="17" t="s">
        <v>665</v>
      </c>
      <c r="O28" s="17">
        <v>8473802193</v>
      </c>
      <c r="P28" s="10">
        <v>43474</v>
      </c>
      <c r="Q28" s="6" t="s">
        <v>65</v>
      </c>
      <c r="R28" s="6">
        <v>57</v>
      </c>
      <c r="S28" s="6" t="s">
        <v>29</v>
      </c>
      <c r="T28" s="7"/>
    </row>
    <row r="29" spans="1:20">
      <c r="A29" s="5">
        <v>25</v>
      </c>
      <c r="B29" s="6" t="s">
        <v>38</v>
      </c>
      <c r="C29" s="37" t="s">
        <v>660</v>
      </c>
      <c r="D29" s="12" t="s">
        <v>24</v>
      </c>
      <c r="E29" s="14">
        <v>2</v>
      </c>
      <c r="F29" s="14"/>
      <c r="G29" s="14">
        <v>20</v>
      </c>
      <c r="H29" s="14">
        <v>36</v>
      </c>
      <c r="I29" s="14">
        <f t="shared" si="0"/>
        <v>56</v>
      </c>
      <c r="J29" s="17">
        <v>7896223470</v>
      </c>
      <c r="K29" s="17" t="s">
        <v>627</v>
      </c>
      <c r="L29" s="17" t="s">
        <v>628</v>
      </c>
      <c r="M29" s="17">
        <v>9854303130</v>
      </c>
      <c r="N29" s="17" t="s">
        <v>661</v>
      </c>
      <c r="O29" s="17"/>
      <c r="P29" s="10">
        <v>43474</v>
      </c>
      <c r="Q29" s="6" t="s">
        <v>65</v>
      </c>
      <c r="R29" s="6">
        <v>77</v>
      </c>
      <c r="S29" s="6" t="s">
        <v>29</v>
      </c>
      <c r="T29" s="7"/>
    </row>
    <row r="30" spans="1:20">
      <c r="A30" s="5">
        <v>26</v>
      </c>
      <c r="B30" s="6" t="s">
        <v>22</v>
      </c>
      <c r="C30" s="37" t="s">
        <v>666</v>
      </c>
      <c r="D30" s="12" t="s">
        <v>24</v>
      </c>
      <c r="E30" s="14">
        <v>3</v>
      </c>
      <c r="F30" s="14"/>
      <c r="G30" s="14">
        <v>9</v>
      </c>
      <c r="H30" s="14">
        <v>12</v>
      </c>
      <c r="I30" s="14">
        <f t="shared" si="0"/>
        <v>21</v>
      </c>
      <c r="J30" s="17">
        <v>9854824946</v>
      </c>
      <c r="K30" s="17" t="s">
        <v>627</v>
      </c>
      <c r="L30" s="17" t="s">
        <v>628</v>
      </c>
      <c r="M30" s="17">
        <v>9854303130</v>
      </c>
      <c r="N30" s="17" t="s">
        <v>667</v>
      </c>
      <c r="O30" s="17"/>
      <c r="P30" s="10">
        <v>43475</v>
      </c>
      <c r="Q30" s="6" t="s">
        <v>77</v>
      </c>
      <c r="R30" s="6">
        <v>77</v>
      </c>
      <c r="S30" s="6" t="s">
        <v>29</v>
      </c>
      <c r="T30" s="7"/>
    </row>
    <row r="31" spans="1:20">
      <c r="A31" s="5">
        <v>27</v>
      </c>
      <c r="B31" s="6" t="s">
        <v>38</v>
      </c>
      <c r="C31" s="37" t="s">
        <v>668</v>
      </c>
      <c r="D31" s="12" t="s">
        <v>24</v>
      </c>
      <c r="E31" s="14">
        <v>5</v>
      </c>
      <c r="F31" s="14"/>
      <c r="G31" s="14">
        <v>20</v>
      </c>
      <c r="H31" s="14">
        <v>28</v>
      </c>
      <c r="I31" s="14">
        <f t="shared" si="0"/>
        <v>48</v>
      </c>
      <c r="J31" s="17">
        <v>9707116969</v>
      </c>
      <c r="K31" s="17" t="s">
        <v>627</v>
      </c>
      <c r="L31" s="17" t="s">
        <v>628</v>
      </c>
      <c r="M31" s="17">
        <v>9854303130</v>
      </c>
      <c r="N31" s="17" t="s">
        <v>669</v>
      </c>
      <c r="O31" s="17"/>
      <c r="P31" s="10">
        <v>43475</v>
      </c>
      <c r="Q31" s="6" t="s">
        <v>77</v>
      </c>
      <c r="R31" s="6">
        <v>77</v>
      </c>
      <c r="S31" s="6" t="s">
        <v>29</v>
      </c>
      <c r="T31" s="7"/>
    </row>
    <row r="32" spans="1:20">
      <c r="A32" s="5">
        <v>28</v>
      </c>
      <c r="B32" s="6" t="s">
        <v>38</v>
      </c>
      <c r="C32" s="37" t="s">
        <v>670</v>
      </c>
      <c r="D32" s="12" t="s">
        <v>24</v>
      </c>
      <c r="E32" s="14">
        <v>12</v>
      </c>
      <c r="F32" s="14"/>
      <c r="G32" s="14">
        <v>49</v>
      </c>
      <c r="H32" s="14">
        <v>66</v>
      </c>
      <c r="I32" s="14">
        <f t="shared" si="0"/>
        <v>115</v>
      </c>
      <c r="J32" s="17">
        <v>8753919916</v>
      </c>
      <c r="K32" s="17" t="s">
        <v>655</v>
      </c>
      <c r="L32" s="17" t="s">
        <v>656</v>
      </c>
      <c r="M32" s="17">
        <v>9401071362</v>
      </c>
      <c r="N32" s="17" t="s">
        <v>671</v>
      </c>
      <c r="O32" s="17">
        <v>9954108266</v>
      </c>
      <c r="P32" s="10">
        <v>43475</v>
      </c>
      <c r="Q32" s="6" t="s">
        <v>77</v>
      </c>
      <c r="R32" s="6">
        <v>56</v>
      </c>
      <c r="S32" s="6" t="s">
        <v>29</v>
      </c>
      <c r="T32" s="7"/>
    </row>
    <row r="33" spans="1:20">
      <c r="A33" s="5">
        <v>29</v>
      </c>
      <c r="B33" s="6" t="s">
        <v>22</v>
      </c>
      <c r="C33" s="37" t="s">
        <v>672</v>
      </c>
      <c r="D33" s="12" t="s">
        <v>24</v>
      </c>
      <c r="E33" s="14">
        <v>9</v>
      </c>
      <c r="F33" s="14"/>
      <c r="G33" s="14">
        <v>18</v>
      </c>
      <c r="H33" s="14">
        <v>17</v>
      </c>
      <c r="I33" s="14">
        <f t="shared" si="0"/>
        <v>35</v>
      </c>
      <c r="J33" s="17">
        <v>9954248251</v>
      </c>
      <c r="K33" s="17" t="s">
        <v>627</v>
      </c>
      <c r="L33" s="17" t="s">
        <v>628</v>
      </c>
      <c r="M33" s="17">
        <v>9854303130</v>
      </c>
      <c r="N33" s="17" t="s">
        <v>673</v>
      </c>
      <c r="O33" s="17">
        <v>9678425810</v>
      </c>
      <c r="P33" s="10">
        <v>43477</v>
      </c>
      <c r="Q33" s="6" t="s">
        <v>92</v>
      </c>
      <c r="R33" s="6">
        <v>78</v>
      </c>
      <c r="S33" s="6" t="s">
        <v>29</v>
      </c>
      <c r="T33" s="7"/>
    </row>
    <row r="34" spans="1:20">
      <c r="A34" s="5">
        <v>30</v>
      </c>
      <c r="B34" s="6" t="s">
        <v>38</v>
      </c>
      <c r="C34" s="37" t="s">
        <v>674</v>
      </c>
      <c r="D34" s="12" t="s">
        <v>24</v>
      </c>
      <c r="E34" s="14">
        <v>4</v>
      </c>
      <c r="F34" s="14"/>
      <c r="G34" s="14">
        <v>49</v>
      </c>
      <c r="H34" s="14">
        <v>48</v>
      </c>
      <c r="I34" s="14">
        <f>SUM(G34:H34)</f>
        <v>97</v>
      </c>
      <c r="J34" s="17">
        <v>8011318812</v>
      </c>
      <c r="K34" s="17" t="s">
        <v>627</v>
      </c>
      <c r="L34" s="17" t="s">
        <v>628</v>
      </c>
      <c r="M34" s="17">
        <v>9854303130</v>
      </c>
      <c r="N34" s="17" t="s">
        <v>675</v>
      </c>
      <c r="O34" s="17"/>
      <c r="P34" s="10">
        <v>43477</v>
      </c>
      <c r="Q34" s="6" t="s">
        <v>92</v>
      </c>
      <c r="R34" s="6">
        <v>78</v>
      </c>
      <c r="S34" s="6" t="s">
        <v>29</v>
      </c>
      <c r="T34" s="7"/>
    </row>
    <row r="35" spans="1:20">
      <c r="A35" s="5">
        <v>31</v>
      </c>
      <c r="B35" s="6" t="s">
        <v>38</v>
      </c>
      <c r="C35" s="37" t="s">
        <v>676</v>
      </c>
      <c r="D35" s="12" t="s">
        <v>24</v>
      </c>
      <c r="E35" s="14">
        <v>2</v>
      </c>
      <c r="F35" s="14"/>
      <c r="G35" s="14">
        <v>9</v>
      </c>
      <c r="H35" s="14">
        <v>11</v>
      </c>
      <c r="I35" s="14">
        <f t="shared" ref="I35:I36" si="1">SUM(G35:H35)</f>
        <v>20</v>
      </c>
      <c r="J35" s="17">
        <v>9707715548</v>
      </c>
      <c r="K35" s="17" t="s">
        <v>627</v>
      </c>
      <c r="L35" s="17" t="s">
        <v>628</v>
      </c>
      <c r="M35" s="17">
        <v>9854303130</v>
      </c>
      <c r="N35" s="17" t="s">
        <v>677</v>
      </c>
      <c r="O35" s="17">
        <v>9678872538</v>
      </c>
      <c r="P35" s="10">
        <v>43477</v>
      </c>
      <c r="Q35" s="6" t="s">
        <v>92</v>
      </c>
      <c r="R35" s="6">
        <v>78</v>
      </c>
      <c r="S35" s="6" t="s">
        <v>29</v>
      </c>
      <c r="T35" s="7"/>
    </row>
    <row r="36" spans="1:20">
      <c r="A36" s="5">
        <v>32</v>
      </c>
      <c r="B36" s="6" t="s">
        <v>22</v>
      </c>
      <c r="C36" s="37" t="s">
        <v>678</v>
      </c>
      <c r="D36" s="12" t="s">
        <v>24</v>
      </c>
      <c r="E36" s="14">
        <v>18</v>
      </c>
      <c r="F36" s="14"/>
      <c r="G36" s="14">
        <v>74</v>
      </c>
      <c r="H36" s="14">
        <v>72</v>
      </c>
      <c r="I36" s="14">
        <f t="shared" si="1"/>
        <v>146</v>
      </c>
      <c r="J36" s="17">
        <v>7399168583</v>
      </c>
      <c r="K36" s="17" t="s">
        <v>96</v>
      </c>
      <c r="L36" s="17" t="s">
        <v>97</v>
      </c>
      <c r="M36" s="17">
        <v>9401452694</v>
      </c>
      <c r="N36" s="17" t="s">
        <v>679</v>
      </c>
      <c r="O36" s="17"/>
      <c r="P36" s="10">
        <v>43481</v>
      </c>
      <c r="Q36" s="6" t="s">
        <v>51</v>
      </c>
      <c r="R36" s="6">
        <v>54</v>
      </c>
      <c r="S36" s="6" t="s">
        <v>29</v>
      </c>
      <c r="T36" s="7"/>
    </row>
    <row r="37" spans="1:20">
      <c r="A37" s="5">
        <v>33</v>
      </c>
      <c r="B37" s="6" t="s">
        <v>38</v>
      </c>
      <c r="C37" s="7" t="s">
        <v>680</v>
      </c>
      <c r="D37" s="7" t="s">
        <v>70</v>
      </c>
      <c r="E37" s="8">
        <v>200201</v>
      </c>
      <c r="F37" s="6" t="s">
        <v>71</v>
      </c>
      <c r="G37" s="8">
        <v>63</v>
      </c>
      <c r="H37" s="8">
        <v>57</v>
      </c>
      <c r="I37" s="9">
        <f t="shared" ref="I37:I100" si="2">+G37+H37</f>
        <v>120</v>
      </c>
      <c r="J37" s="38">
        <v>9854437675</v>
      </c>
      <c r="K37" s="6" t="s">
        <v>681</v>
      </c>
      <c r="L37" s="6" t="s">
        <v>59</v>
      </c>
      <c r="M37" s="6">
        <v>8812075993</v>
      </c>
      <c r="N37" s="6"/>
      <c r="O37" s="6"/>
      <c r="P37" s="10">
        <v>43481</v>
      </c>
      <c r="Q37" s="6" t="s">
        <v>51</v>
      </c>
      <c r="R37" s="6">
        <v>72</v>
      </c>
      <c r="S37" s="6" t="s">
        <v>29</v>
      </c>
      <c r="T37" s="7"/>
    </row>
    <row r="38" spans="1:20">
      <c r="A38" s="5">
        <v>34</v>
      </c>
      <c r="B38" s="6" t="s">
        <v>38</v>
      </c>
      <c r="C38" s="37" t="s">
        <v>682</v>
      </c>
      <c r="D38" s="12" t="s">
        <v>24</v>
      </c>
      <c r="E38" s="14">
        <v>15</v>
      </c>
      <c r="F38" s="14"/>
      <c r="G38" s="14">
        <v>63</v>
      </c>
      <c r="H38" s="14">
        <v>67</v>
      </c>
      <c r="I38" s="14">
        <f t="shared" ref="I38" si="3">SUM(G38:H38)</f>
        <v>130</v>
      </c>
      <c r="J38" s="17">
        <v>9864390703</v>
      </c>
      <c r="K38" s="17" t="s">
        <v>638</v>
      </c>
      <c r="L38" s="17" t="s">
        <v>639</v>
      </c>
      <c r="M38" s="17">
        <v>9864442379</v>
      </c>
      <c r="N38" s="17" t="s">
        <v>683</v>
      </c>
      <c r="O38" s="17">
        <v>7896273921</v>
      </c>
      <c r="P38" s="10">
        <v>43481</v>
      </c>
      <c r="Q38" s="6" t="s">
        <v>51</v>
      </c>
      <c r="R38" s="6">
        <v>55</v>
      </c>
      <c r="S38" s="6" t="s">
        <v>29</v>
      </c>
      <c r="T38" s="7"/>
    </row>
    <row r="39" spans="1:20" ht="33">
      <c r="A39" s="5">
        <v>35</v>
      </c>
      <c r="B39" s="6" t="s">
        <v>22</v>
      </c>
      <c r="C39" s="7" t="s">
        <v>684</v>
      </c>
      <c r="D39" s="7" t="s">
        <v>70</v>
      </c>
      <c r="E39" s="8">
        <v>200202</v>
      </c>
      <c r="F39" s="6" t="s">
        <v>134</v>
      </c>
      <c r="G39" s="8">
        <v>127</v>
      </c>
      <c r="H39" s="8">
        <v>102</v>
      </c>
      <c r="I39" s="9">
        <f t="shared" si="2"/>
        <v>229</v>
      </c>
      <c r="J39" s="38">
        <v>9401076968</v>
      </c>
      <c r="K39" s="6" t="s">
        <v>681</v>
      </c>
      <c r="L39" s="6" t="s">
        <v>59</v>
      </c>
      <c r="M39" s="6">
        <v>8812075993</v>
      </c>
      <c r="N39" s="6"/>
      <c r="O39" s="6"/>
      <c r="P39" s="10" t="s">
        <v>685</v>
      </c>
      <c r="Q39" s="6" t="s">
        <v>625</v>
      </c>
      <c r="R39" s="6">
        <v>68</v>
      </c>
      <c r="S39" s="6" t="s">
        <v>29</v>
      </c>
      <c r="T39" s="7"/>
    </row>
    <row r="40" spans="1:20">
      <c r="A40" s="5">
        <v>36</v>
      </c>
      <c r="B40" s="6" t="s">
        <v>38</v>
      </c>
      <c r="C40" s="37" t="s">
        <v>686</v>
      </c>
      <c r="D40" s="12" t="s">
        <v>24</v>
      </c>
      <c r="E40" s="14">
        <v>4</v>
      </c>
      <c r="F40" s="14"/>
      <c r="G40" s="14">
        <v>47</v>
      </c>
      <c r="H40" s="14">
        <v>58</v>
      </c>
      <c r="I40" s="14">
        <f t="shared" ref="I40:I42" si="4">SUM(G40:H40)</f>
        <v>105</v>
      </c>
      <c r="J40" s="17">
        <v>9864051966</v>
      </c>
      <c r="K40" s="17" t="s">
        <v>663</v>
      </c>
      <c r="L40" s="17" t="s">
        <v>664</v>
      </c>
      <c r="M40" s="17">
        <v>9864866968</v>
      </c>
      <c r="N40" s="17" t="s">
        <v>687</v>
      </c>
      <c r="O40" s="17">
        <v>9864051966</v>
      </c>
      <c r="P40" s="10">
        <v>43482</v>
      </c>
      <c r="Q40" s="6" t="s">
        <v>65</v>
      </c>
      <c r="R40" s="6">
        <v>45</v>
      </c>
      <c r="S40" s="6" t="s">
        <v>29</v>
      </c>
      <c r="T40" s="7"/>
    </row>
    <row r="41" spans="1:20">
      <c r="A41" s="5">
        <v>37</v>
      </c>
      <c r="B41" s="6" t="s">
        <v>38</v>
      </c>
      <c r="C41" s="37" t="s">
        <v>688</v>
      </c>
      <c r="D41" s="12" t="s">
        <v>24</v>
      </c>
      <c r="E41" s="14">
        <v>23</v>
      </c>
      <c r="F41" s="14"/>
      <c r="G41" s="14">
        <v>26</v>
      </c>
      <c r="H41" s="14">
        <v>19</v>
      </c>
      <c r="I41" s="14">
        <f t="shared" si="4"/>
        <v>45</v>
      </c>
      <c r="J41" s="17">
        <v>9864866968</v>
      </c>
      <c r="K41" s="17" t="s">
        <v>663</v>
      </c>
      <c r="L41" s="17" t="s">
        <v>664</v>
      </c>
      <c r="M41" s="17">
        <v>9864866968</v>
      </c>
      <c r="N41" s="17" t="s">
        <v>616</v>
      </c>
      <c r="O41" s="17">
        <v>9954365044</v>
      </c>
      <c r="P41" s="10">
        <v>43482</v>
      </c>
      <c r="Q41" s="6" t="s">
        <v>65</v>
      </c>
      <c r="R41" s="6">
        <v>45</v>
      </c>
      <c r="S41" s="6" t="s">
        <v>29</v>
      </c>
      <c r="T41" s="7"/>
    </row>
    <row r="42" spans="1:20">
      <c r="A42" s="5">
        <v>38</v>
      </c>
      <c r="B42" s="6" t="s">
        <v>22</v>
      </c>
      <c r="C42" s="37" t="s">
        <v>689</v>
      </c>
      <c r="D42" s="12" t="s">
        <v>24</v>
      </c>
      <c r="E42" s="14">
        <v>19</v>
      </c>
      <c r="F42" s="14"/>
      <c r="G42" s="14">
        <v>49</v>
      </c>
      <c r="H42" s="14">
        <v>49</v>
      </c>
      <c r="I42" s="14">
        <f t="shared" si="4"/>
        <v>98</v>
      </c>
      <c r="J42" s="17">
        <v>9085682096</v>
      </c>
      <c r="K42" s="17" t="s">
        <v>663</v>
      </c>
      <c r="L42" s="17" t="s">
        <v>664</v>
      </c>
      <c r="M42" s="17">
        <v>9864866968</v>
      </c>
      <c r="N42" s="17" t="s">
        <v>690</v>
      </c>
      <c r="O42" s="17">
        <v>9707417061</v>
      </c>
      <c r="P42" s="10">
        <v>43483</v>
      </c>
      <c r="Q42" s="6" t="s">
        <v>77</v>
      </c>
      <c r="R42" s="6">
        <v>48</v>
      </c>
      <c r="S42" s="6" t="s">
        <v>29</v>
      </c>
      <c r="T42" s="7"/>
    </row>
    <row r="43" spans="1:20">
      <c r="A43" s="5">
        <v>39</v>
      </c>
      <c r="B43" s="6" t="s">
        <v>22</v>
      </c>
      <c r="C43" s="7" t="s">
        <v>691</v>
      </c>
      <c r="D43" s="7" t="s">
        <v>70</v>
      </c>
      <c r="E43" s="8">
        <v>200401</v>
      </c>
      <c r="F43" s="6"/>
      <c r="G43" s="8">
        <v>77</v>
      </c>
      <c r="H43" s="8">
        <v>72</v>
      </c>
      <c r="I43" s="9">
        <f t="shared" si="2"/>
        <v>149</v>
      </c>
      <c r="J43" s="38">
        <v>9854559345</v>
      </c>
      <c r="K43" s="6" t="s">
        <v>681</v>
      </c>
      <c r="L43" s="6" t="s">
        <v>59</v>
      </c>
      <c r="M43" s="6">
        <v>8812075993</v>
      </c>
      <c r="N43" s="6"/>
      <c r="O43" s="6"/>
      <c r="P43" s="10">
        <v>43483</v>
      </c>
      <c r="Q43" s="6" t="s">
        <v>77</v>
      </c>
      <c r="R43" s="6">
        <v>72</v>
      </c>
      <c r="S43" s="6" t="s">
        <v>29</v>
      </c>
      <c r="T43" s="7"/>
    </row>
    <row r="44" spans="1:20">
      <c r="A44" s="5">
        <v>40</v>
      </c>
      <c r="B44" s="6" t="s">
        <v>38</v>
      </c>
      <c r="C44" s="37" t="s">
        <v>692</v>
      </c>
      <c r="D44" s="12" t="s">
        <v>24</v>
      </c>
      <c r="E44" s="14">
        <v>3</v>
      </c>
      <c r="F44" s="14"/>
      <c r="G44" s="14">
        <v>48</v>
      </c>
      <c r="H44" s="14">
        <v>47</v>
      </c>
      <c r="I44" s="14">
        <f t="shared" ref="I44" si="5">SUM(G44:H44)</f>
        <v>95</v>
      </c>
      <c r="J44" s="17">
        <v>8811807008</v>
      </c>
      <c r="K44" s="17" t="s">
        <v>663</v>
      </c>
      <c r="L44" s="17" t="s">
        <v>664</v>
      </c>
      <c r="M44" s="17">
        <v>9864866968</v>
      </c>
      <c r="N44" s="17" t="s">
        <v>616</v>
      </c>
      <c r="O44" s="17">
        <v>9954365044</v>
      </c>
      <c r="P44" s="10">
        <v>43483</v>
      </c>
      <c r="Q44" s="6" t="s">
        <v>77</v>
      </c>
      <c r="R44" s="6">
        <v>48</v>
      </c>
      <c r="S44" s="6" t="s">
        <v>29</v>
      </c>
      <c r="T44" s="7"/>
    </row>
    <row r="45" spans="1:20">
      <c r="A45" s="5">
        <v>41</v>
      </c>
      <c r="B45" s="6" t="s">
        <v>22</v>
      </c>
      <c r="C45" s="7" t="s">
        <v>693</v>
      </c>
      <c r="D45" s="7" t="s">
        <v>70</v>
      </c>
      <c r="E45" s="8">
        <v>206602</v>
      </c>
      <c r="F45" s="6"/>
      <c r="G45" s="8">
        <v>51</v>
      </c>
      <c r="H45" s="8">
        <v>44</v>
      </c>
      <c r="I45" s="9">
        <f t="shared" si="2"/>
        <v>95</v>
      </c>
      <c r="J45" s="38">
        <v>9957182624</v>
      </c>
      <c r="K45" s="6" t="s">
        <v>201</v>
      </c>
      <c r="L45" s="6" t="s">
        <v>179</v>
      </c>
      <c r="M45" s="6">
        <v>9508088495</v>
      </c>
      <c r="N45" s="6"/>
      <c r="O45" s="6"/>
      <c r="P45" s="10">
        <v>43484</v>
      </c>
      <c r="Q45" s="6" t="s">
        <v>92</v>
      </c>
      <c r="R45" s="6">
        <v>72</v>
      </c>
      <c r="S45" s="6" t="s">
        <v>29</v>
      </c>
      <c r="T45" s="7"/>
    </row>
    <row r="46" spans="1:20">
      <c r="A46" s="5">
        <v>42</v>
      </c>
      <c r="B46" s="6" t="s">
        <v>38</v>
      </c>
      <c r="C46" s="37" t="s">
        <v>694</v>
      </c>
      <c r="D46" s="12" t="s">
        <v>24</v>
      </c>
      <c r="E46" s="14">
        <v>21</v>
      </c>
      <c r="F46" s="14"/>
      <c r="G46" s="14">
        <v>64</v>
      </c>
      <c r="H46" s="14">
        <v>54</v>
      </c>
      <c r="I46" s="14">
        <f t="shared" ref="I46" si="6">SUM(G46:H46)</f>
        <v>118</v>
      </c>
      <c r="J46" s="17">
        <v>9707974860</v>
      </c>
      <c r="K46" s="17" t="s">
        <v>695</v>
      </c>
      <c r="L46" s="17" t="s">
        <v>696</v>
      </c>
      <c r="M46" s="17">
        <v>9864700399</v>
      </c>
      <c r="N46" s="17" t="s">
        <v>697</v>
      </c>
      <c r="O46" s="17">
        <v>9508414814</v>
      </c>
      <c r="P46" s="10">
        <v>43484</v>
      </c>
      <c r="Q46" s="6" t="s">
        <v>92</v>
      </c>
      <c r="R46" s="6">
        <v>46</v>
      </c>
      <c r="S46" s="6" t="s">
        <v>29</v>
      </c>
      <c r="T46" s="7"/>
    </row>
    <row r="47" spans="1:20" ht="33">
      <c r="A47" s="5">
        <v>43</v>
      </c>
      <c r="B47" s="6" t="s">
        <v>22</v>
      </c>
      <c r="C47" s="7" t="s">
        <v>698</v>
      </c>
      <c r="D47" s="7" t="s">
        <v>70</v>
      </c>
      <c r="E47" s="8">
        <v>206603</v>
      </c>
      <c r="F47" s="6" t="s">
        <v>134</v>
      </c>
      <c r="G47" s="8">
        <v>255</v>
      </c>
      <c r="H47" s="8">
        <v>178</v>
      </c>
      <c r="I47" s="9">
        <f t="shared" si="2"/>
        <v>433</v>
      </c>
      <c r="J47" s="38">
        <v>9954787497</v>
      </c>
      <c r="K47" s="6" t="s">
        <v>201</v>
      </c>
      <c r="L47" s="6" t="s">
        <v>179</v>
      </c>
      <c r="M47" s="6">
        <v>9508088495</v>
      </c>
      <c r="N47" s="6"/>
      <c r="O47" s="6"/>
      <c r="P47" s="10" t="s">
        <v>699</v>
      </c>
      <c r="Q47" s="6" t="s">
        <v>700</v>
      </c>
      <c r="R47" s="6">
        <v>73</v>
      </c>
      <c r="S47" s="6" t="s">
        <v>29</v>
      </c>
      <c r="T47" s="7"/>
    </row>
    <row r="48" spans="1:20">
      <c r="A48" s="5">
        <v>44</v>
      </c>
      <c r="B48" s="6" t="s">
        <v>38</v>
      </c>
      <c r="C48" s="37" t="s">
        <v>701</v>
      </c>
      <c r="D48" s="12"/>
      <c r="E48" s="14">
        <v>10</v>
      </c>
      <c r="F48" s="14"/>
      <c r="G48" s="14">
        <v>59</v>
      </c>
      <c r="H48" s="14">
        <v>62</v>
      </c>
      <c r="I48" s="14">
        <f t="shared" ref="I48:I50" si="7">SUM(G48:H48)</f>
        <v>121</v>
      </c>
      <c r="J48" s="17">
        <v>9508045984</v>
      </c>
      <c r="K48" s="17" t="s">
        <v>695</v>
      </c>
      <c r="L48" s="17" t="s">
        <v>696</v>
      </c>
      <c r="M48" s="17">
        <v>9864700399</v>
      </c>
      <c r="N48" s="17" t="s">
        <v>702</v>
      </c>
      <c r="O48" s="17">
        <v>8749889158</v>
      </c>
      <c r="P48" s="10">
        <v>43486</v>
      </c>
      <c r="Q48" s="6" t="s">
        <v>28</v>
      </c>
      <c r="R48" s="6">
        <v>43</v>
      </c>
      <c r="S48" s="6" t="s">
        <v>29</v>
      </c>
      <c r="T48" s="7"/>
    </row>
    <row r="49" spans="1:20">
      <c r="A49" s="5">
        <v>45</v>
      </c>
      <c r="B49" s="6" t="s">
        <v>38</v>
      </c>
      <c r="C49" s="37" t="s">
        <v>703</v>
      </c>
      <c r="D49" s="12" t="s">
        <v>24</v>
      </c>
      <c r="E49" s="14">
        <v>7</v>
      </c>
      <c r="F49" s="14"/>
      <c r="G49" s="14">
        <v>48</v>
      </c>
      <c r="H49" s="14">
        <v>62</v>
      </c>
      <c r="I49" s="14">
        <f t="shared" si="7"/>
        <v>110</v>
      </c>
      <c r="J49" s="17">
        <v>8822055266</v>
      </c>
      <c r="K49" s="17" t="s">
        <v>695</v>
      </c>
      <c r="L49" s="17" t="s">
        <v>696</v>
      </c>
      <c r="M49" s="17">
        <v>9864700399</v>
      </c>
      <c r="N49" s="17" t="s">
        <v>702</v>
      </c>
      <c r="O49" s="17">
        <v>8749889158</v>
      </c>
      <c r="P49" s="10">
        <v>43487</v>
      </c>
      <c r="Q49" s="6" t="s">
        <v>117</v>
      </c>
      <c r="R49" s="6">
        <v>45</v>
      </c>
      <c r="S49" s="6" t="s">
        <v>29</v>
      </c>
      <c r="T49" s="7"/>
    </row>
    <row r="50" spans="1:20">
      <c r="A50" s="5">
        <v>46</v>
      </c>
      <c r="B50" s="6" t="s">
        <v>38</v>
      </c>
      <c r="C50" s="37" t="s">
        <v>704</v>
      </c>
      <c r="D50" s="12" t="s">
        <v>24</v>
      </c>
      <c r="E50" s="14">
        <v>8</v>
      </c>
      <c r="F50" s="14"/>
      <c r="G50" s="14">
        <v>74</v>
      </c>
      <c r="H50" s="14">
        <v>73</v>
      </c>
      <c r="I50" s="14">
        <f t="shared" si="7"/>
        <v>147</v>
      </c>
      <c r="J50" s="17">
        <v>9508504356</v>
      </c>
      <c r="K50" s="17" t="s">
        <v>695</v>
      </c>
      <c r="L50" s="17" t="s">
        <v>696</v>
      </c>
      <c r="M50" s="17">
        <v>9864700399</v>
      </c>
      <c r="N50" s="17" t="s">
        <v>705</v>
      </c>
      <c r="O50" s="17">
        <v>8822213238</v>
      </c>
      <c r="P50" s="10">
        <v>43489</v>
      </c>
      <c r="Q50" s="6" t="s">
        <v>65</v>
      </c>
      <c r="R50" s="6">
        <v>47</v>
      </c>
      <c r="S50" s="6" t="s">
        <v>29</v>
      </c>
      <c r="T50" s="7"/>
    </row>
    <row r="51" spans="1:20">
      <c r="A51" s="5">
        <v>47</v>
      </c>
      <c r="B51" s="6" t="s">
        <v>22</v>
      </c>
      <c r="C51" s="7" t="s">
        <v>706</v>
      </c>
      <c r="D51" s="7" t="s">
        <v>70</v>
      </c>
      <c r="E51" s="8">
        <v>207002</v>
      </c>
      <c r="F51" s="6" t="s">
        <v>71</v>
      </c>
      <c r="G51" s="8">
        <v>27</v>
      </c>
      <c r="H51" s="8">
        <v>31</v>
      </c>
      <c r="I51" s="9">
        <f t="shared" si="2"/>
        <v>58</v>
      </c>
      <c r="J51" s="38">
        <v>9954329088</v>
      </c>
      <c r="K51" s="6" t="s">
        <v>681</v>
      </c>
      <c r="L51" s="6" t="s">
        <v>59</v>
      </c>
      <c r="M51" s="6">
        <v>8812075993</v>
      </c>
      <c r="N51" s="6"/>
      <c r="O51" s="6"/>
      <c r="P51" s="10">
        <v>43490</v>
      </c>
      <c r="Q51" s="6" t="s">
        <v>77</v>
      </c>
      <c r="R51" s="6">
        <v>67</v>
      </c>
      <c r="S51" s="6" t="s">
        <v>29</v>
      </c>
      <c r="T51" s="7"/>
    </row>
    <row r="52" spans="1:20">
      <c r="A52" s="5">
        <v>48</v>
      </c>
      <c r="B52" s="6" t="s">
        <v>38</v>
      </c>
      <c r="C52" s="7" t="s">
        <v>707</v>
      </c>
      <c r="D52" s="7" t="s">
        <v>70</v>
      </c>
      <c r="E52" s="8">
        <v>225601</v>
      </c>
      <c r="F52" s="6" t="s">
        <v>71</v>
      </c>
      <c r="G52" s="8">
        <v>20</v>
      </c>
      <c r="H52" s="8">
        <v>21</v>
      </c>
      <c r="I52" s="9">
        <f t="shared" si="2"/>
        <v>41</v>
      </c>
      <c r="J52" s="6">
        <v>7896282217</v>
      </c>
      <c r="K52" s="6" t="s">
        <v>681</v>
      </c>
      <c r="L52" s="6" t="s">
        <v>59</v>
      </c>
      <c r="M52" s="6">
        <v>8812075993</v>
      </c>
      <c r="N52" s="6"/>
      <c r="O52" s="6"/>
      <c r="P52" s="10">
        <v>43490</v>
      </c>
      <c r="Q52" s="6" t="s">
        <v>77</v>
      </c>
      <c r="R52" s="6">
        <v>69</v>
      </c>
      <c r="S52" s="6" t="s">
        <v>29</v>
      </c>
      <c r="T52" s="7"/>
    </row>
    <row r="53" spans="1:20">
      <c r="A53" s="5">
        <v>49</v>
      </c>
      <c r="B53" s="6" t="s">
        <v>22</v>
      </c>
      <c r="C53" s="7" t="s">
        <v>708</v>
      </c>
      <c r="D53" s="7" t="s">
        <v>70</v>
      </c>
      <c r="E53" s="8">
        <v>207001</v>
      </c>
      <c r="F53" s="6" t="s">
        <v>71</v>
      </c>
      <c r="G53" s="8">
        <v>24</v>
      </c>
      <c r="H53" s="8">
        <v>17</v>
      </c>
      <c r="I53" s="9">
        <f t="shared" si="2"/>
        <v>41</v>
      </c>
      <c r="J53" s="6">
        <v>9854477127</v>
      </c>
      <c r="K53" s="6" t="s">
        <v>681</v>
      </c>
      <c r="L53" s="6" t="s">
        <v>59</v>
      </c>
      <c r="M53" s="6">
        <v>8812075993</v>
      </c>
      <c r="N53" s="6"/>
      <c r="O53" s="6"/>
      <c r="P53" s="10">
        <v>43493</v>
      </c>
      <c r="Q53" s="6" t="s">
        <v>28</v>
      </c>
      <c r="R53" s="6">
        <v>69</v>
      </c>
      <c r="S53" s="6" t="s">
        <v>29</v>
      </c>
      <c r="T53" s="7"/>
    </row>
    <row r="54" spans="1:20">
      <c r="A54" s="5">
        <v>50</v>
      </c>
      <c r="B54" s="6" t="s">
        <v>38</v>
      </c>
      <c r="C54" s="37" t="s">
        <v>709</v>
      </c>
      <c r="D54" s="12" t="s">
        <v>24</v>
      </c>
      <c r="E54" s="14">
        <v>9</v>
      </c>
      <c r="F54" s="14"/>
      <c r="G54" s="14">
        <v>70</v>
      </c>
      <c r="H54" s="14">
        <v>85</v>
      </c>
      <c r="I54" s="14">
        <f t="shared" ref="I54" si="8">SUM(G54:H54)</f>
        <v>155</v>
      </c>
      <c r="J54" s="17">
        <v>9707093013</v>
      </c>
      <c r="K54" s="17" t="s">
        <v>695</v>
      </c>
      <c r="L54" s="17" t="s">
        <v>696</v>
      </c>
      <c r="M54" s="17">
        <v>9864700399</v>
      </c>
      <c r="N54" s="17" t="s">
        <v>710</v>
      </c>
      <c r="O54" s="17">
        <v>9864738832</v>
      </c>
      <c r="P54" s="10">
        <v>43493</v>
      </c>
      <c r="Q54" s="6" t="s">
        <v>28</v>
      </c>
      <c r="R54" s="6">
        <v>44</v>
      </c>
      <c r="S54" s="6" t="s">
        <v>29</v>
      </c>
      <c r="T54" s="7"/>
    </row>
    <row r="55" spans="1:20">
      <c r="A55" s="5">
        <v>51</v>
      </c>
      <c r="B55" s="6" t="s">
        <v>22</v>
      </c>
      <c r="C55" s="7" t="s">
        <v>711</v>
      </c>
      <c r="D55" s="7" t="s">
        <v>70</v>
      </c>
      <c r="E55" s="8">
        <v>225801</v>
      </c>
      <c r="F55" s="6" t="s">
        <v>71</v>
      </c>
      <c r="G55" s="8">
        <v>38</v>
      </c>
      <c r="H55" s="8">
        <v>36</v>
      </c>
      <c r="I55" s="9">
        <f t="shared" si="2"/>
        <v>74</v>
      </c>
      <c r="J55" s="38">
        <v>9954031261</v>
      </c>
      <c r="K55" s="6" t="s">
        <v>681</v>
      </c>
      <c r="L55" s="6" t="s">
        <v>59</v>
      </c>
      <c r="M55" s="6">
        <v>8812075993</v>
      </c>
      <c r="N55" s="6"/>
      <c r="O55" s="6"/>
      <c r="P55" s="10">
        <v>43495</v>
      </c>
      <c r="Q55" s="6" t="s">
        <v>51</v>
      </c>
      <c r="R55" s="6">
        <v>70</v>
      </c>
      <c r="S55" s="6" t="s">
        <v>29</v>
      </c>
      <c r="T55" s="7"/>
    </row>
    <row r="56" spans="1:20" ht="33">
      <c r="A56" s="5">
        <v>52</v>
      </c>
      <c r="B56" s="6" t="s">
        <v>38</v>
      </c>
      <c r="C56" s="7" t="s">
        <v>712</v>
      </c>
      <c r="D56" s="7" t="s">
        <v>70</v>
      </c>
      <c r="E56" s="8">
        <v>225802</v>
      </c>
      <c r="F56" s="6" t="s">
        <v>71</v>
      </c>
      <c r="G56" s="8">
        <v>44</v>
      </c>
      <c r="H56" s="8">
        <v>29</v>
      </c>
      <c r="I56" s="9">
        <f t="shared" si="2"/>
        <v>73</v>
      </c>
      <c r="J56" s="38">
        <v>8749997598</v>
      </c>
      <c r="K56" s="6" t="s">
        <v>681</v>
      </c>
      <c r="L56" s="6" t="s">
        <v>59</v>
      </c>
      <c r="M56" s="6">
        <v>8812075993</v>
      </c>
      <c r="N56" s="6"/>
      <c r="O56" s="6"/>
      <c r="P56" s="10">
        <v>43495</v>
      </c>
      <c r="Q56" s="6" t="s">
        <v>51</v>
      </c>
      <c r="R56" s="6">
        <v>70</v>
      </c>
      <c r="S56" s="6" t="s">
        <v>29</v>
      </c>
      <c r="T56" s="7"/>
    </row>
    <row r="57" spans="1:20">
      <c r="A57" s="5">
        <v>53</v>
      </c>
      <c r="B57" s="9"/>
      <c r="C57" s="7"/>
      <c r="D57" s="7"/>
      <c r="E57" s="8"/>
      <c r="F57" s="6"/>
      <c r="G57" s="8"/>
      <c r="H57" s="8"/>
      <c r="I57" s="9">
        <f t="shared" si="2"/>
        <v>0</v>
      </c>
      <c r="J57" s="6"/>
      <c r="K57" s="6"/>
      <c r="L57" s="6"/>
      <c r="M57" s="6"/>
      <c r="N57" s="6"/>
      <c r="O57" s="6"/>
      <c r="P57" s="10"/>
      <c r="Q57" s="6"/>
      <c r="R57" s="6"/>
      <c r="S57" s="6"/>
      <c r="T57" s="7"/>
    </row>
    <row r="58" spans="1:20">
      <c r="A58" s="5">
        <v>54</v>
      </c>
      <c r="B58" s="9"/>
      <c r="C58" s="7"/>
      <c r="D58" s="7"/>
      <c r="E58" s="8"/>
      <c r="F58" s="6"/>
      <c r="G58" s="8"/>
      <c r="H58" s="8"/>
      <c r="I58" s="9">
        <f t="shared" si="2"/>
        <v>0</v>
      </c>
      <c r="J58" s="6"/>
      <c r="K58" s="6"/>
      <c r="L58" s="6"/>
      <c r="M58" s="6"/>
      <c r="N58" s="6"/>
      <c r="O58" s="6"/>
      <c r="P58" s="10"/>
      <c r="Q58" s="6"/>
      <c r="R58" s="6"/>
      <c r="S58" s="6"/>
      <c r="T58" s="7"/>
    </row>
    <row r="59" spans="1:20">
      <c r="A59" s="5">
        <v>55</v>
      </c>
      <c r="B59" s="9"/>
      <c r="C59" s="7"/>
      <c r="D59" s="7"/>
      <c r="E59" s="8"/>
      <c r="F59" s="6"/>
      <c r="G59" s="8"/>
      <c r="H59" s="8"/>
      <c r="I59" s="9">
        <f t="shared" si="2"/>
        <v>0</v>
      </c>
      <c r="J59" s="6"/>
      <c r="K59" s="6"/>
      <c r="L59" s="6"/>
      <c r="M59" s="6"/>
      <c r="N59" s="6"/>
      <c r="O59" s="6"/>
      <c r="P59" s="10"/>
      <c r="Q59" s="6"/>
      <c r="R59" s="6"/>
      <c r="S59" s="6"/>
      <c r="T59" s="7"/>
    </row>
    <row r="60" spans="1:20">
      <c r="A60" s="5">
        <v>56</v>
      </c>
      <c r="B60" s="9"/>
      <c r="C60" s="7"/>
      <c r="D60" s="7"/>
      <c r="E60" s="8"/>
      <c r="F60" s="6"/>
      <c r="G60" s="8"/>
      <c r="H60" s="8"/>
      <c r="I60" s="9">
        <f t="shared" si="2"/>
        <v>0</v>
      </c>
      <c r="J60" s="6"/>
      <c r="K60" s="6"/>
      <c r="L60" s="6"/>
      <c r="M60" s="6"/>
      <c r="N60" s="6"/>
      <c r="O60" s="6"/>
      <c r="P60" s="10"/>
      <c r="Q60" s="6"/>
      <c r="R60" s="6"/>
      <c r="S60" s="6"/>
      <c r="T60" s="7"/>
    </row>
    <row r="61" spans="1:20">
      <c r="A61" s="5">
        <v>57</v>
      </c>
      <c r="B61" s="9"/>
      <c r="C61" s="7"/>
      <c r="D61" s="7"/>
      <c r="E61" s="8"/>
      <c r="F61" s="6"/>
      <c r="G61" s="8"/>
      <c r="H61" s="8"/>
      <c r="I61" s="9">
        <f t="shared" si="2"/>
        <v>0</v>
      </c>
      <c r="J61" s="6"/>
      <c r="K61" s="6"/>
      <c r="L61" s="6"/>
      <c r="M61" s="6"/>
      <c r="N61" s="6"/>
      <c r="O61" s="6"/>
      <c r="P61" s="10"/>
      <c r="Q61" s="6"/>
      <c r="R61" s="6"/>
      <c r="S61" s="6"/>
      <c r="T61" s="7"/>
    </row>
    <row r="62" spans="1:20">
      <c r="A62" s="5">
        <v>58</v>
      </c>
      <c r="B62" s="9"/>
      <c r="C62" s="7"/>
      <c r="D62" s="7"/>
      <c r="E62" s="8"/>
      <c r="F62" s="6"/>
      <c r="G62" s="8"/>
      <c r="H62" s="8"/>
      <c r="I62" s="9">
        <f t="shared" si="2"/>
        <v>0</v>
      </c>
      <c r="J62" s="6"/>
      <c r="K62" s="6"/>
      <c r="L62" s="6"/>
      <c r="M62" s="6"/>
      <c r="N62" s="6"/>
      <c r="O62" s="6"/>
      <c r="P62" s="10"/>
      <c r="Q62" s="6"/>
      <c r="R62" s="6"/>
      <c r="S62" s="6"/>
      <c r="T62" s="7"/>
    </row>
    <row r="63" spans="1:20">
      <c r="A63" s="5">
        <v>59</v>
      </c>
      <c r="B63" s="9"/>
      <c r="C63" s="7"/>
      <c r="D63" s="7"/>
      <c r="E63" s="8"/>
      <c r="F63" s="6"/>
      <c r="G63" s="8"/>
      <c r="H63" s="8"/>
      <c r="I63" s="9">
        <f t="shared" si="2"/>
        <v>0</v>
      </c>
      <c r="J63" s="6"/>
      <c r="K63" s="6"/>
      <c r="L63" s="6"/>
      <c r="M63" s="6"/>
      <c r="N63" s="6"/>
      <c r="O63" s="6"/>
      <c r="P63" s="10"/>
      <c r="Q63" s="6"/>
      <c r="R63" s="6"/>
      <c r="S63" s="6"/>
      <c r="T63" s="7"/>
    </row>
    <row r="64" spans="1:20">
      <c r="A64" s="5">
        <v>60</v>
      </c>
      <c r="B64" s="9"/>
      <c r="C64" s="7"/>
      <c r="D64" s="7"/>
      <c r="E64" s="8"/>
      <c r="F64" s="6"/>
      <c r="G64" s="8"/>
      <c r="H64" s="8"/>
      <c r="I64" s="9">
        <f t="shared" si="2"/>
        <v>0</v>
      </c>
      <c r="J64" s="6"/>
      <c r="K64" s="6"/>
      <c r="L64" s="6"/>
      <c r="M64" s="6"/>
      <c r="N64" s="6"/>
      <c r="O64" s="6"/>
      <c r="P64" s="10"/>
      <c r="Q64" s="6"/>
      <c r="R64" s="6"/>
      <c r="S64" s="6"/>
      <c r="T64" s="7"/>
    </row>
    <row r="65" spans="1:20">
      <c r="A65" s="5">
        <v>61</v>
      </c>
      <c r="B65" s="9"/>
      <c r="C65" s="7"/>
      <c r="D65" s="7"/>
      <c r="E65" s="8"/>
      <c r="F65" s="6"/>
      <c r="G65" s="8"/>
      <c r="H65" s="8"/>
      <c r="I65" s="9">
        <f t="shared" si="2"/>
        <v>0</v>
      </c>
      <c r="J65" s="6"/>
      <c r="K65" s="6"/>
      <c r="L65" s="6"/>
      <c r="M65" s="6"/>
      <c r="N65" s="6"/>
      <c r="O65" s="6"/>
      <c r="P65" s="10"/>
      <c r="Q65" s="6"/>
      <c r="R65" s="6"/>
      <c r="S65" s="6"/>
      <c r="T65" s="7"/>
    </row>
    <row r="66" spans="1:20">
      <c r="A66" s="5">
        <v>62</v>
      </c>
      <c r="B66" s="9"/>
      <c r="C66" s="7"/>
      <c r="D66" s="7"/>
      <c r="E66" s="8"/>
      <c r="F66" s="6"/>
      <c r="G66" s="8"/>
      <c r="H66" s="8"/>
      <c r="I66" s="9">
        <f t="shared" si="2"/>
        <v>0</v>
      </c>
      <c r="J66" s="6"/>
      <c r="K66" s="6"/>
      <c r="L66" s="6"/>
      <c r="M66" s="6"/>
      <c r="N66" s="6"/>
      <c r="O66" s="6"/>
      <c r="P66" s="10"/>
      <c r="Q66" s="6"/>
      <c r="R66" s="6"/>
      <c r="S66" s="6"/>
      <c r="T66" s="7"/>
    </row>
    <row r="67" spans="1:20">
      <c r="A67" s="5">
        <v>63</v>
      </c>
      <c r="B67" s="9"/>
      <c r="C67" s="7"/>
      <c r="D67" s="7"/>
      <c r="E67" s="8"/>
      <c r="F67" s="6"/>
      <c r="G67" s="8"/>
      <c r="H67" s="8"/>
      <c r="I67" s="9">
        <f t="shared" si="2"/>
        <v>0</v>
      </c>
      <c r="J67" s="6"/>
      <c r="K67" s="6"/>
      <c r="L67" s="6"/>
      <c r="M67" s="6"/>
      <c r="N67" s="6"/>
      <c r="O67" s="6"/>
      <c r="P67" s="10"/>
      <c r="Q67" s="6"/>
      <c r="R67" s="6"/>
      <c r="S67" s="6"/>
      <c r="T67" s="7"/>
    </row>
    <row r="68" spans="1:20">
      <c r="A68" s="5">
        <v>64</v>
      </c>
      <c r="B68" s="9"/>
      <c r="C68" s="7"/>
      <c r="D68" s="7"/>
      <c r="E68" s="8"/>
      <c r="F68" s="6"/>
      <c r="G68" s="8"/>
      <c r="H68" s="8"/>
      <c r="I68" s="9">
        <f t="shared" si="2"/>
        <v>0</v>
      </c>
      <c r="J68" s="6"/>
      <c r="K68" s="6"/>
      <c r="L68" s="6"/>
      <c r="M68" s="6"/>
      <c r="N68" s="6"/>
      <c r="O68" s="6"/>
      <c r="P68" s="10"/>
      <c r="Q68" s="6"/>
      <c r="R68" s="6"/>
      <c r="S68" s="6"/>
      <c r="T68" s="7"/>
    </row>
    <row r="69" spans="1:20">
      <c r="A69" s="5">
        <v>65</v>
      </c>
      <c r="B69" s="9"/>
      <c r="C69" s="7"/>
      <c r="D69" s="7"/>
      <c r="E69" s="8"/>
      <c r="F69" s="6"/>
      <c r="G69" s="8"/>
      <c r="H69" s="8"/>
      <c r="I69" s="9">
        <f t="shared" si="2"/>
        <v>0</v>
      </c>
      <c r="J69" s="6"/>
      <c r="K69" s="6"/>
      <c r="L69" s="6"/>
      <c r="M69" s="6"/>
      <c r="N69" s="6"/>
      <c r="O69" s="6"/>
      <c r="P69" s="10"/>
      <c r="Q69" s="6"/>
      <c r="R69" s="6"/>
      <c r="S69" s="6"/>
      <c r="T69" s="7"/>
    </row>
    <row r="70" spans="1:20">
      <c r="A70" s="5">
        <v>66</v>
      </c>
      <c r="B70" s="9"/>
      <c r="C70" s="7"/>
      <c r="D70" s="7"/>
      <c r="E70" s="8"/>
      <c r="F70" s="6"/>
      <c r="G70" s="8"/>
      <c r="H70" s="8"/>
      <c r="I70" s="9">
        <f t="shared" si="2"/>
        <v>0</v>
      </c>
      <c r="J70" s="6"/>
      <c r="K70" s="6"/>
      <c r="L70" s="6"/>
      <c r="M70" s="6"/>
      <c r="N70" s="6"/>
      <c r="O70" s="6"/>
      <c r="P70" s="10"/>
      <c r="Q70" s="6"/>
      <c r="R70" s="6"/>
      <c r="S70" s="6"/>
      <c r="T70" s="7"/>
    </row>
    <row r="71" spans="1:20">
      <c r="A71" s="5">
        <v>67</v>
      </c>
      <c r="B71" s="9"/>
      <c r="C71" s="7"/>
      <c r="D71" s="7"/>
      <c r="E71" s="8"/>
      <c r="F71" s="6"/>
      <c r="G71" s="8"/>
      <c r="H71" s="8"/>
      <c r="I71" s="9">
        <f t="shared" si="2"/>
        <v>0</v>
      </c>
      <c r="J71" s="6"/>
      <c r="K71" s="6"/>
      <c r="L71" s="6"/>
      <c r="M71" s="6"/>
      <c r="N71" s="6"/>
      <c r="O71" s="6"/>
      <c r="P71" s="10"/>
      <c r="Q71" s="6"/>
      <c r="R71" s="6"/>
      <c r="S71" s="6"/>
      <c r="T71" s="7"/>
    </row>
    <row r="72" spans="1:20">
      <c r="A72" s="5">
        <v>68</v>
      </c>
      <c r="B72" s="9"/>
      <c r="C72" s="7"/>
      <c r="D72" s="7"/>
      <c r="E72" s="8"/>
      <c r="F72" s="6"/>
      <c r="G72" s="8"/>
      <c r="H72" s="8"/>
      <c r="I72" s="9">
        <f t="shared" si="2"/>
        <v>0</v>
      </c>
      <c r="J72" s="6"/>
      <c r="K72" s="6"/>
      <c r="L72" s="6"/>
      <c r="M72" s="6"/>
      <c r="N72" s="6"/>
      <c r="O72" s="6"/>
      <c r="P72" s="10"/>
      <c r="Q72" s="6"/>
      <c r="R72" s="6"/>
      <c r="S72" s="6"/>
      <c r="T72" s="7"/>
    </row>
    <row r="73" spans="1:20">
      <c r="A73" s="5">
        <v>69</v>
      </c>
      <c r="B73" s="9"/>
      <c r="C73" s="7"/>
      <c r="D73" s="7"/>
      <c r="E73" s="8"/>
      <c r="F73" s="6"/>
      <c r="G73" s="8"/>
      <c r="H73" s="8"/>
      <c r="I73" s="9">
        <f t="shared" si="2"/>
        <v>0</v>
      </c>
      <c r="J73" s="6"/>
      <c r="K73" s="6"/>
      <c r="L73" s="6"/>
      <c r="M73" s="6"/>
      <c r="N73" s="6"/>
      <c r="O73" s="6"/>
      <c r="P73" s="10"/>
      <c r="Q73" s="6"/>
      <c r="R73" s="6"/>
      <c r="S73" s="6"/>
      <c r="T73" s="7"/>
    </row>
    <row r="74" spans="1:20">
      <c r="A74" s="5">
        <v>70</v>
      </c>
      <c r="B74" s="9"/>
      <c r="C74" s="7"/>
      <c r="D74" s="7"/>
      <c r="E74" s="8"/>
      <c r="F74" s="6"/>
      <c r="G74" s="8"/>
      <c r="H74" s="8"/>
      <c r="I74" s="9">
        <f t="shared" si="2"/>
        <v>0</v>
      </c>
      <c r="J74" s="6"/>
      <c r="K74" s="6"/>
      <c r="L74" s="6"/>
      <c r="M74" s="6"/>
      <c r="N74" s="6"/>
      <c r="O74" s="6"/>
      <c r="P74" s="10"/>
      <c r="Q74" s="6"/>
      <c r="R74" s="6"/>
      <c r="S74" s="6"/>
      <c r="T74" s="7"/>
    </row>
    <row r="75" spans="1:20">
      <c r="A75" s="5">
        <v>71</v>
      </c>
      <c r="B75" s="9"/>
      <c r="C75" s="7"/>
      <c r="D75" s="7"/>
      <c r="E75" s="8"/>
      <c r="F75" s="6"/>
      <c r="G75" s="8"/>
      <c r="H75" s="8"/>
      <c r="I75" s="9">
        <f t="shared" si="2"/>
        <v>0</v>
      </c>
      <c r="J75" s="6"/>
      <c r="K75" s="6"/>
      <c r="L75" s="6"/>
      <c r="M75" s="6"/>
      <c r="N75" s="6"/>
      <c r="O75" s="6"/>
      <c r="P75" s="10"/>
      <c r="Q75" s="6"/>
      <c r="R75" s="6"/>
      <c r="S75" s="6"/>
      <c r="T75" s="7"/>
    </row>
    <row r="76" spans="1:20">
      <c r="A76" s="5">
        <v>72</v>
      </c>
      <c r="B76" s="9"/>
      <c r="C76" s="7"/>
      <c r="D76" s="7"/>
      <c r="E76" s="8"/>
      <c r="F76" s="6"/>
      <c r="G76" s="8"/>
      <c r="H76" s="8"/>
      <c r="I76" s="9">
        <f t="shared" si="2"/>
        <v>0</v>
      </c>
      <c r="J76" s="6"/>
      <c r="K76" s="6"/>
      <c r="L76" s="6"/>
      <c r="M76" s="6"/>
      <c r="N76" s="6"/>
      <c r="O76" s="6"/>
      <c r="P76" s="10"/>
      <c r="Q76" s="6"/>
      <c r="R76" s="6"/>
      <c r="S76" s="6"/>
      <c r="T76" s="7"/>
    </row>
    <row r="77" spans="1:20">
      <c r="A77" s="5">
        <v>73</v>
      </c>
      <c r="B77" s="9"/>
      <c r="C77" s="7"/>
      <c r="D77" s="7"/>
      <c r="E77" s="8"/>
      <c r="F77" s="6"/>
      <c r="G77" s="8"/>
      <c r="H77" s="8"/>
      <c r="I77" s="9">
        <f t="shared" si="2"/>
        <v>0</v>
      </c>
      <c r="J77" s="6"/>
      <c r="K77" s="6"/>
      <c r="L77" s="6"/>
      <c r="M77" s="6"/>
      <c r="N77" s="6"/>
      <c r="O77" s="6"/>
      <c r="P77" s="10"/>
      <c r="Q77" s="6"/>
      <c r="R77" s="6"/>
      <c r="S77" s="6"/>
      <c r="T77" s="7"/>
    </row>
    <row r="78" spans="1:20">
      <c r="A78" s="5">
        <v>74</v>
      </c>
      <c r="B78" s="9"/>
      <c r="C78" s="7"/>
      <c r="D78" s="7"/>
      <c r="E78" s="8"/>
      <c r="F78" s="6"/>
      <c r="G78" s="8"/>
      <c r="H78" s="8"/>
      <c r="I78" s="9">
        <f t="shared" si="2"/>
        <v>0</v>
      </c>
      <c r="J78" s="6"/>
      <c r="K78" s="6"/>
      <c r="L78" s="6"/>
      <c r="M78" s="6"/>
      <c r="N78" s="6"/>
      <c r="O78" s="6"/>
      <c r="P78" s="10"/>
      <c r="Q78" s="6"/>
      <c r="R78" s="6"/>
      <c r="S78" s="6"/>
      <c r="T78" s="7"/>
    </row>
    <row r="79" spans="1:20">
      <c r="A79" s="5">
        <v>75</v>
      </c>
      <c r="B79" s="9"/>
      <c r="C79" s="7"/>
      <c r="D79" s="7"/>
      <c r="E79" s="8"/>
      <c r="F79" s="6"/>
      <c r="G79" s="8"/>
      <c r="H79" s="8"/>
      <c r="I79" s="9">
        <f t="shared" si="2"/>
        <v>0</v>
      </c>
      <c r="J79" s="6"/>
      <c r="K79" s="6"/>
      <c r="L79" s="6"/>
      <c r="M79" s="6"/>
      <c r="N79" s="6"/>
      <c r="O79" s="6"/>
      <c r="P79" s="10"/>
      <c r="Q79" s="6"/>
      <c r="R79" s="6"/>
      <c r="S79" s="6"/>
      <c r="T79" s="7"/>
    </row>
    <row r="80" spans="1:20">
      <c r="A80" s="5">
        <v>76</v>
      </c>
      <c r="B80" s="9"/>
      <c r="C80" s="7"/>
      <c r="D80" s="7"/>
      <c r="E80" s="8"/>
      <c r="F80" s="6"/>
      <c r="G80" s="8"/>
      <c r="H80" s="8"/>
      <c r="I80" s="9">
        <f t="shared" si="2"/>
        <v>0</v>
      </c>
      <c r="J80" s="6"/>
      <c r="K80" s="6"/>
      <c r="L80" s="6"/>
      <c r="M80" s="6"/>
      <c r="N80" s="6"/>
      <c r="O80" s="6"/>
      <c r="P80" s="10"/>
      <c r="Q80" s="6"/>
      <c r="R80" s="6"/>
      <c r="S80" s="6"/>
      <c r="T80" s="7"/>
    </row>
    <row r="81" spans="1:20">
      <c r="A81" s="5">
        <v>77</v>
      </c>
      <c r="B81" s="9"/>
      <c r="C81" s="7"/>
      <c r="D81" s="7"/>
      <c r="E81" s="8"/>
      <c r="F81" s="6"/>
      <c r="G81" s="8"/>
      <c r="H81" s="8"/>
      <c r="I81" s="9">
        <f t="shared" si="2"/>
        <v>0</v>
      </c>
      <c r="J81" s="6"/>
      <c r="K81" s="6"/>
      <c r="L81" s="6"/>
      <c r="M81" s="6"/>
      <c r="N81" s="6"/>
      <c r="O81" s="6"/>
      <c r="P81" s="10"/>
      <c r="Q81" s="6"/>
      <c r="R81" s="6"/>
      <c r="S81" s="6"/>
      <c r="T81" s="7"/>
    </row>
    <row r="82" spans="1:20">
      <c r="A82" s="5">
        <v>78</v>
      </c>
      <c r="B82" s="9"/>
      <c r="C82" s="7"/>
      <c r="D82" s="7"/>
      <c r="E82" s="8"/>
      <c r="F82" s="6"/>
      <c r="G82" s="8"/>
      <c r="H82" s="8"/>
      <c r="I82" s="9">
        <f t="shared" si="2"/>
        <v>0</v>
      </c>
      <c r="J82" s="6"/>
      <c r="K82" s="6"/>
      <c r="L82" s="6"/>
      <c r="M82" s="6"/>
      <c r="N82" s="6"/>
      <c r="O82" s="6"/>
      <c r="P82" s="10"/>
      <c r="Q82" s="6"/>
      <c r="R82" s="6"/>
      <c r="S82" s="6"/>
      <c r="T82" s="7"/>
    </row>
    <row r="83" spans="1:20">
      <c r="A83" s="5">
        <v>79</v>
      </c>
      <c r="B83" s="9"/>
      <c r="C83" s="7"/>
      <c r="D83" s="7"/>
      <c r="E83" s="8"/>
      <c r="F83" s="6"/>
      <c r="G83" s="8"/>
      <c r="H83" s="8"/>
      <c r="I83" s="9">
        <f t="shared" si="2"/>
        <v>0</v>
      </c>
      <c r="J83" s="6"/>
      <c r="K83" s="6"/>
      <c r="L83" s="6"/>
      <c r="M83" s="6"/>
      <c r="N83" s="6"/>
      <c r="O83" s="6"/>
      <c r="P83" s="10"/>
      <c r="Q83" s="6"/>
      <c r="R83" s="6"/>
      <c r="S83" s="6"/>
      <c r="T83" s="7"/>
    </row>
    <row r="84" spans="1:20">
      <c r="A84" s="5">
        <v>80</v>
      </c>
      <c r="B84" s="9"/>
      <c r="C84" s="7"/>
      <c r="D84" s="7"/>
      <c r="E84" s="8"/>
      <c r="F84" s="6"/>
      <c r="G84" s="8"/>
      <c r="H84" s="8"/>
      <c r="I84" s="9">
        <f t="shared" si="2"/>
        <v>0</v>
      </c>
      <c r="J84" s="6"/>
      <c r="K84" s="6"/>
      <c r="L84" s="6"/>
      <c r="M84" s="6"/>
      <c r="N84" s="6"/>
      <c r="O84" s="6"/>
      <c r="P84" s="10"/>
      <c r="Q84" s="6"/>
      <c r="R84" s="6"/>
      <c r="S84" s="6"/>
      <c r="T84" s="7"/>
    </row>
    <row r="85" spans="1:20">
      <c r="A85" s="5">
        <v>81</v>
      </c>
      <c r="B85" s="9"/>
      <c r="C85" s="7"/>
      <c r="D85" s="7"/>
      <c r="E85" s="8"/>
      <c r="F85" s="6"/>
      <c r="G85" s="8"/>
      <c r="H85" s="8"/>
      <c r="I85" s="9">
        <f t="shared" si="2"/>
        <v>0</v>
      </c>
      <c r="J85" s="6"/>
      <c r="K85" s="6"/>
      <c r="L85" s="6"/>
      <c r="M85" s="6"/>
      <c r="N85" s="6"/>
      <c r="O85" s="6"/>
      <c r="P85" s="10"/>
      <c r="Q85" s="6"/>
      <c r="R85" s="6"/>
      <c r="S85" s="6"/>
      <c r="T85" s="7"/>
    </row>
    <row r="86" spans="1:20">
      <c r="A86" s="5">
        <v>82</v>
      </c>
      <c r="B86" s="9"/>
      <c r="C86" s="7"/>
      <c r="D86" s="7"/>
      <c r="E86" s="8"/>
      <c r="F86" s="6"/>
      <c r="G86" s="8"/>
      <c r="H86" s="8"/>
      <c r="I86" s="9">
        <f t="shared" si="2"/>
        <v>0</v>
      </c>
      <c r="J86" s="6"/>
      <c r="K86" s="6"/>
      <c r="L86" s="6"/>
      <c r="M86" s="6"/>
      <c r="N86" s="6"/>
      <c r="O86" s="6"/>
      <c r="P86" s="10"/>
      <c r="Q86" s="6"/>
      <c r="R86" s="6"/>
      <c r="S86" s="6"/>
      <c r="T86" s="7"/>
    </row>
    <row r="87" spans="1:20">
      <c r="A87" s="5">
        <v>83</v>
      </c>
      <c r="B87" s="9"/>
      <c r="C87" s="7"/>
      <c r="D87" s="7"/>
      <c r="E87" s="8"/>
      <c r="F87" s="6"/>
      <c r="G87" s="8"/>
      <c r="H87" s="8"/>
      <c r="I87" s="9">
        <f t="shared" si="2"/>
        <v>0</v>
      </c>
      <c r="J87" s="6"/>
      <c r="K87" s="6"/>
      <c r="L87" s="6"/>
      <c r="M87" s="6"/>
      <c r="N87" s="6"/>
      <c r="O87" s="6"/>
      <c r="P87" s="10"/>
      <c r="Q87" s="6"/>
      <c r="R87" s="6"/>
      <c r="S87" s="6"/>
      <c r="T87" s="7"/>
    </row>
    <row r="88" spans="1:20">
      <c r="A88" s="5">
        <v>84</v>
      </c>
      <c r="B88" s="9"/>
      <c r="C88" s="7"/>
      <c r="D88" s="7"/>
      <c r="E88" s="8"/>
      <c r="F88" s="6"/>
      <c r="G88" s="8"/>
      <c r="H88" s="8"/>
      <c r="I88" s="9">
        <f t="shared" si="2"/>
        <v>0</v>
      </c>
      <c r="J88" s="6"/>
      <c r="K88" s="6"/>
      <c r="L88" s="6"/>
      <c r="M88" s="6"/>
      <c r="N88" s="6"/>
      <c r="O88" s="6"/>
      <c r="P88" s="10"/>
      <c r="Q88" s="6"/>
      <c r="R88" s="6"/>
      <c r="S88" s="6"/>
      <c r="T88" s="7"/>
    </row>
    <row r="89" spans="1:20">
      <c r="A89" s="5">
        <v>85</v>
      </c>
      <c r="B89" s="9"/>
      <c r="C89" s="7"/>
      <c r="D89" s="7"/>
      <c r="E89" s="8"/>
      <c r="F89" s="6"/>
      <c r="G89" s="8"/>
      <c r="H89" s="8"/>
      <c r="I89" s="9">
        <f t="shared" si="2"/>
        <v>0</v>
      </c>
      <c r="J89" s="6"/>
      <c r="K89" s="6"/>
      <c r="L89" s="6"/>
      <c r="M89" s="6"/>
      <c r="N89" s="6"/>
      <c r="O89" s="6"/>
      <c r="P89" s="10"/>
      <c r="Q89" s="6"/>
      <c r="R89" s="6"/>
      <c r="S89" s="6"/>
      <c r="T89" s="7"/>
    </row>
    <row r="90" spans="1:20">
      <c r="A90" s="5">
        <v>86</v>
      </c>
      <c r="B90" s="9"/>
      <c r="C90" s="7"/>
      <c r="D90" s="7"/>
      <c r="E90" s="8"/>
      <c r="F90" s="6"/>
      <c r="G90" s="8"/>
      <c r="H90" s="8"/>
      <c r="I90" s="9">
        <f t="shared" si="2"/>
        <v>0</v>
      </c>
      <c r="J90" s="6"/>
      <c r="K90" s="6"/>
      <c r="L90" s="6"/>
      <c r="M90" s="6"/>
      <c r="N90" s="6"/>
      <c r="O90" s="6"/>
      <c r="P90" s="10"/>
      <c r="Q90" s="6"/>
      <c r="R90" s="6"/>
      <c r="S90" s="6"/>
      <c r="T90" s="7"/>
    </row>
    <row r="91" spans="1:20">
      <c r="A91" s="5">
        <v>87</v>
      </c>
      <c r="B91" s="9"/>
      <c r="C91" s="7"/>
      <c r="D91" s="7"/>
      <c r="E91" s="8"/>
      <c r="F91" s="6"/>
      <c r="G91" s="8"/>
      <c r="H91" s="8"/>
      <c r="I91" s="9">
        <f t="shared" si="2"/>
        <v>0</v>
      </c>
      <c r="J91" s="6"/>
      <c r="K91" s="6"/>
      <c r="L91" s="6"/>
      <c r="M91" s="6"/>
      <c r="N91" s="6"/>
      <c r="O91" s="6"/>
      <c r="P91" s="10"/>
      <c r="Q91" s="6"/>
      <c r="R91" s="6"/>
      <c r="S91" s="6"/>
      <c r="T91" s="7"/>
    </row>
    <row r="92" spans="1:20">
      <c r="A92" s="5">
        <v>88</v>
      </c>
      <c r="B92" s="9"/>
      <c r="C92" s="7"/>
      <c r="D92" s="7"/>
      <c r="E92" s="8"/>
      <c r="F92" s="6"/>
      <c r="G92" s="8"/>
      <c r="H92" s="8"/>
      <c r="I92" s="9">
        <f t="shared" si="2"/>
        <v>0</v>
      </c>
      <c r="J92" s="6"/>
      <c r="K92" s="6"/>
      <c r="L92" s="6"/>
      <c r="M92" s="6"/>
      <c r="N92" s="6"/>
      <c r="O92" s="6"/>
      <c r="P92" s="10"/>
      <c r="Q92" s="6"/>
      <c r="R92" s="6"/>
      <c r="S92" s="6"/>
      <c r="T92" s="7"/>
    </row>
    <row r="93" spans="1:20">
      <c r="A93" s="5">
        <v>89</v>
      </c>
      <c r="B93" s="9"/>
      <c r="C93" s="7"/>
      <c r="D93" s="7"/>
      <c r="E93" s="8"/>
      <c r="F93" s="6"/>
      <c r="G93" s="8"/>
      <c r="H93" s="8"/>
      <c r="I93" s="9">
        <f t="shared" si="2"/>
        <v>0</v>
      </c>
      <c r="J93" s="6"/>
      <c r="K93" s="6"/>
      <c r="L93" s="6"/>
      <c r="M93" s="6"/>
      <c r="N93" s="6"/>
      <c r="O93" s="6"/>
      <c r="P93" s="10"/>
      <c r="Q93" s="6"/>
      <c r="R93" s="6"/>
      <c r="S93" s="6"/>
      <c r="T93" s="7"/>
    </row>
    <row r="94" spans="1:20">
      <c r="A94" s="5">
        <v>90</v>
      </c>
      <c r="B94" s="9"/>
      <c r="C94" s="7"/>
      <c r="D94" s="7"/>
      <c r="E94" s="8"/>
      <c r="F94" s="6"/>
      <c r="G94" s="8"/>
      <c r="H94" s="8"/>
      <c r="I94" s="9">
        <f t="shared" si="2"/>
        <v>0</v>
      </c>
      <c r="J94" s="6"/>
      <c r="K94" s="6"/>
      <c r="L94" s="6"/>
      <c r="M94" s="6"/>
      <c r="N94" s="6"/>
      <c r="O94" s="6"/>
      <c r="P94" s="10"/>
      <c r="Q94" s="6"/>
      <c r="R94" s="6"/>
      <c r="S94" s="6"/>
      <c r="T94" s="7"/>
    </row>
    <row r="95" spans="1:20">
      <c r="A95" s="5">
        <v>91</v>
      </c>
      <c r="B95" s="9"/>
      <c r="C95" s="7"/>
      <c r="D95" s="7"/>
      <c r="E95" s="8"/>
      <c r="F95" s="6"/>
      <c r="G95" s="8"/>
      <c r="H95" s="8"/>
      <c r="I95" s="9">
        <f t="shared" si="2"/>
        <v>0</v>
      </c>
      <c r="J95" s="6"/>
      <c r="K95" s="6"/>
      <c r="L95" s="6"/>
      <c r="M95" s="6"/>
      <c r="N95" s="6"/>
      <c r="O95" s="6"/>
      <c r="P95" s="10"/>
      <c r="Q95" s="6"/>
      <c r="R95" s="6"/>
      <c r="S95" s="6"/>
      <c r="T95" s="7"/>
    </row>
    <row r="96" spans="1:20">
      <c r="A96" s="5">
        <v>92</v>
      </c>
      <c r="B96" s="9"/>
      <c r="C96" s="7"/>
      <c r="D96" s="7"/>
      <c r="E96" s="8"/>
      <c r="F96" s="6"/>
      <c r="G96" s="8"/>
      <c r="H96" s="8"/>
      <c r="I96" s="9">
        <f t="shared" si="2"/>
        <v>0</v>
      </c>
      <c r="J96" s="6"/>
      <c r="K96" s="6"/>
      <c r="L96" s="6"/>
      <c r="M96" s="6"/>
      <c r="N96" s="6"/>
      <c r="O96" s="6"/>
      <c r="P96" s="10"/>
      <c r="Q96" s="6"/>
      <c r="R96" s="6"/>
      <c r="S96" s="6"/>
      <c r="T96" s="7"/>
    </row>
    <row r="97" spans="1:20">
      <c r="A97" s="5">
        <v>93</v>
      </c>
      <c r="B97" s="9"/>
      <c r="C97" s="7"/>
      <c r="D97" s="7"/>
      <c r="E97" s="8"/>
      <c r="F97" s="6"/>
      <c r="G97" s="8"/>
      <c r="H97" s="8"/>
      <c r="I97" s="9">
        <f t="shared" si="2"/>
        <v>0</v>
      </c>
      <c r="J97" s="6"/>
      <c r="K97" s="6"/>
      <c r="L97" s="6"/>
      <c r="M97" s="6"/>
      <c r="N97" s="6"/>
      <c r="O97" s="6"/>
      <c r="P97" s="10"/>
      <c r="Q97" s="6"/>
      <c r="R97" s="6"/>
      <c r="S97" s="6"/>
      <c r="T97" s="7"/>
    </row>
    <row r="98" spans="1:20">
      <c r="A98" s="5">
        <v>94</v>
      </c>
      <c r="B98" s="9"/>
      <c r="C98" s="7"/>
      <c r="D98" s="7"/>
      <c r="E98" s="8"/>
      <c r="F98" s="6"/>
      <c r="G98" s="8"/>
      <c r="H98" s="8"/>
      <c r="I98" s="9">
        <f t="shared" si="2"/>
        <v>0</v>
      </c>
      <c r="J98" s="6"/>
      <c r="K98" s="6"/>
      <c r="L98" s="6"/>
      <c r="M98" s="6"/>
      <c r="N98" s="6"/>
      <c r="O98" s="6"/>
      <c r="P98" s="10"/>
      <c r="Q98" s="6"/>
      <c r="R98" s="6"/>
      <c r="S98" s="6"/>
      <c r="T98" s="7"/>
    </row>
    <row r="99" spans="1:20">
      <c r="A99" s="5">
        <v>95</v>
      </c>
      <c r="B99" s="9"/>
      <c r="C99" s="7"/>
      <c r="D99" s="7"/>
      <c r="E99" s="8"/>
      <c r="F99" s="6"/>
      <c r="G99" s="8"/>
      <c r="H99" s="8"/>
      <c r="I99" s="9">
        <f t="shared" si="2"/>
        <v>0</v>
      </c>
      <c r="J99" s="6"/>
      <c r="K99" s="6"/>
      <c r="L99" s="6"/>
      <c r="M99" s="6"/>
      <c r="N99" s="6"/>
      <c r="O99" s="6"/>
      <c r="P99" s="10"/>
      <c r="Q99" s="6"/>
      <c r="R99" s="6"/>
      <c r="S99" s="6"/>
      <c r="T99" s="7"/>
    </row>
    <row r="100" spans="1:20">
      <c r="A100" s="5">
        <v>96</v>
      </c>
      <c r="B100" s="9"/>
      <c r="C100" s="7"/>
      <c r="D100" s="7"/>
      <c r="E100" s="8"/>
      <c r="F100" s="6"/>
      <c r="G100" s="8"/>
      <c r="H100" s="8"/>
      <c r="I100" s="9">
        <f t="shared" si="2"/>
        <v>0</v>
      </c>
      <c r="J100" s="6"/>
      <c r="K100" s="6"/>
      <c r="L100" s="6"/>
      <c r="M100" s="6"/>
      <c r="N100" s="6"/>
      <c r="O100" s="6"/>
      <c r="P100" s="10"/>
      <c r="Q100" s="6"/>
      <c r="R100" s="6"/>
      <c r="S100" s="6"/>
      <c r="T100" s="7"/>
    </row>
    <row r="101" spans="1:20">
      <c r="A101" s="5">
        <v>97</v>
      </c>
      <c r="B101" s="9"/>
      <c r="C101" s="7"/>
      <c r="D101" s="7"/>
      <c r="E101" s="8"/>
      <c r="F101" s="6"/>
      <c r="G101" s="8"/>
      <c r="H101" s="8"/>
      <c r="I101" s="9">
        <f t="shared" ref="I101:I164" si="9">+G101+H101</f>
        <v>0</v>
      </c>
      <c r="J101" s="6"/>
      <c r="K101" s="6"/>
      <c r="L101" s="6"/>
      <c r="M101" s="6"/>
      <c r="N101" s="6"/>
      <c r="O101" s="6"/>
      <c r="P101" s="10"/>
      <c r="Q101" s="6"/>
      <c r="R101" s="6"/>
      <c r="S101" s="6"/>
      <c r="T101" s="7"/>
    </row>
    <row r="102" spans="1:20">
      <c r="A102" s="5">
        <v>98</v>
      </c>
      <c r="B102" s="9"/>
      <c r="C102" s="7"/>
      <c r="D102" s="7"/>
      <c r="E102" s="8"/>
      <c r="F102" s="6"/>
      <c r="G102" s="8"/>
      <c r="H102" s="8"/>
      <c r="I102" s="9">
        <f t="shared" si="9"/>
        <v>0</v>
      </c>
      <c r="J102" s="6"/>
      <c r="K102" s="6"/>
      <c r="L102" s="6"/>
      <c r="M102" s="6"/>
      <c r="N102" s="6"/>
      <c r="O102" s="6"/>
      <c r="P102" s="10"/>
      <c r="Q102" s="6"/>
      <c r="R102" s="6"/>
      <c r="S102" s="6"/>
      <c r="T102" s="7"/>
    </row>
    <row r="103" spans="1:20">
      <c r="A103" s="5">
        <v>99</v>
      </c>
      <c r="B103" s="9"/>
      <c r="C103" s="7"/>
      <c r="D103" s="7"/>
      <c r="E103" s="8"/>
      <c r="F103" s="6"/>
      <c r="G103" s="8"/>
      <c r="H103" s="8"/>
      <c r="I103" s="9">
        <f t="shared" si="9"/>
        <v>0</v>
      </c>
      <c r="J103" s="6"/>
      <c r="K103" s="6"/>
      <c r="L103" s="6"/>
      <c r="M103" s="6"/>
      <c r="N103" s="6"/>
      <c r="O103" s="6"/>
      <c r="P103" s="10"/>
      <c r="Q103" s="6"/>
      <c r="R103" s="6"/>
      <c r="S103" s="6"/>
      <c r="T103" s="7"/>
    </row>
    <row r="104" spans="1:20">
      <c r="A104" s="5">
        <v>100</v>
      </c>
      <c r="B104" s="9"/>
      <c r="C104" s="7"/>
      <c r="D104" s="7"/>
      <c r="E104" s="8"/>
      <c r="F104" s="6"/>
      <c r="G104" s="8"/>
      <c r="H104" s="8"/>
      <c r="I104" s="9">
        <f t="shared" si="9"/>
        <v>0</v>
      </c>
      <c r="J104" s="6"/>
      <c r="K104" s="6"/>
      <c r="L104" s="6"/>
      <c r="M104" s="6"/>
      <c r="N104" s="6"/>
      <c r="O104" s="6"/>
      <c r="P104" s="10"/>
      <c r="Q104" s="6"/>
      <c r="R104" s="6"/>
      <c r="S104" s="6"/>
      <c r="T104" s="7"/>
    </row>
    <row r="105" spans="1:20">
      <c r="A105" s="5">
        <v>101</v>
      </c>
      <c r="B105" s="9"/>
      <c r="C105" s="7"/>
      <c r="D105" s="7"/>
      <c r="E105" s="8"/>
      <c r="F105" s="6"/>
      <c r="G105" s="8"/>
      <c r="H105" s="8"/>
      <c r="I105" s="9">
        <f t="shared" si="9"/>
        <v>0</v>
      </c>
      <c r="J105" s="6"/>
      <c r="K105" s="6"/>
      <c r="L105" s="6"/>
      <c r="M105" s="6"/>
      <c r="N105" s="6"/>
      <c r="O105" s="6"/>
      <c r="P105" s="10"/>
      <c r="Q105" s="6"/>
      <c r="R105" s="6"/>
      <c r="S105" s="6"/>
      <c r="T105" s="7"/>
    </row>
    <row r="106" spans="1:20">
      <c r="A106" s="5">
        <v>102</v>
      </c>
      <c r="B106" s="9"/>
      <c r="C106" s="7"/>
      <c r="D106" s="7"/>
      <c r="E106" s="8"/>
      <c r="F106" s="6"/>
      <c r="G106" s="8"/>
      <c r="H106" s="8"/>
      <c r="I106" s="9">
        <f t="shared" si="9"/>
        <v>0</v>
      </c>
      <c r="J106" s="6"/>
      <c r="K106" s="6"/>
      <c r="L106" s="6"/>
      <c r="M106" s="6"/>
      <c r="N106" s="6"/>
      <c r="O106" s="6"/>
      <c r="P106" s="10"/>
      <c r="Q106" s="6"/>
      <c r="R106" s="6"/>
      <c r="S106" s="6"/>
      <c r="T106" s="7"/>
    </row>
    <row r="107" spans="1:20">
      <c r="A107" s="5">
        <v>103</v>
      </c>
      <c r="B107" s="9"/>
      <c r="C107" s="7"/>
      <c r="D107" s="7"/>
      <c r="E107" s="8"/>
      <c r="F107" s="6"/>
      <c r="G107" s="8"/>
      <c r="H107" s="8"/>
      <c r="I107" s="9">
        <f t="shared" si="9"/>
        <v>0</v>
      </c>
      <c r="J107" s="6"/>
      <c r="K107" s="6"/>
      <c r="L107" s="6"/>
      <c r="M107" s="6"/>
      <c r="N107" s="6"/>
      <c r="O107" s="6"/>
      <c r="P107" s="10"/>
      <c r="Q107" s="6"/>
      <c r="R107" s="6"/>
      <c r="S107" s="6"/>
      <c r="T107" s="7"/>
    </row>
    <row r="108" spans="1:20">
      <c r="A108" s="5">
        <v>104</v>
      </c>
      <c r="B108" s="9"/>
      <c r="C108" s="7"/>
      <c r="D108" s="7"/>
      <c r="E108" s="8"/>
      <c r="F108" s="6"/>
      <c r="G108" s="8"/>
      <c r="H108" s="8"/>
      <c r="I108" s="9">
        <f t="shared" si="9"/>
        <v>0</v>
      </c>
      <c r="J108" s="6"/>
      <c r="K108" s="6"/>
      <c r="L108" s="6"/>
      <c r="M108" s="6"/>
      <c r="N108" s="6"/>
      <c r="O108" s="6"/>
      <c r="P108" s="10"/>
      <c r="Q108" s="6"/>
      <c r="R108" s="6"/>
      <c r="S108" s="6"/>
      <c r="T108" s="7"/>
    </row>
    <row r="109" spans="1:20">
      <c r="A109" s="5">
        <v>105</v>
      </c>
      <c r="B109" s="9"/>
      <c r="C109" s="7"/>
      <c r="D109" s="7"/>
      <c r="E109" s="8"/>
      <c r="F109" s="6"/>
      <c r="G109" s="8"/>
      <c r="H109" s="8"/>
      <c r="I109" s="9">
        <f t="shared" si="9"/>
        <v>0</v>
      </c>
      <c r="J109" s="6"/>
      <c r="K109" s="6"/>
      <c r="L109" s="6"/>
      <c r="M109" s="6"/>
      <c r="N109" s="6"/>
      <c r="O109" s="6"/>
      <c r="P109" s="10"/>
      <c r="Q109" s="6"/>
      <c r="R109" s="6"/>
      <c r="S109" s="6"/>
      <c r="T109" s="7"/>
    </row>
    <row r="110" spans="1:20">
      <c r="A110" s="5">
        <v>106</v>
      </c>
      <c r="B110" s="9"/>
      <c r="C110" s="7"/>
      <c r="D110" s="7"/>
      <c r="E110" s="8"/>
      <c r="F110" s="6"/>
      <c r="G110" s="8"/>
      <c r="H110" s="8"/>
      <c r="I110" s="9">
        <f t="shared" si="9"/>
        <v>0</v>
      </c>
      <c r="J110" s="6"/>
      <c r="K110" s="6"/>
      <c r="L110" s="6"/>
      <c r="M110" s="6"/>
      <c r="N110" s="6"/>
      <c r="O110" s="6"/>
      <c r="P110" s="10"/>
      <c r="Q110" s="6"/>
      <c r="R110" s="6"/>
      <c r="S110" s="6"/>
      <c r="T110" s="7"/>
    </row>
    <row r="111" spans="1:20">
      <c r="A111" s="5">
        <v>107</v>
      </c>
      <c r="B111" s="9"/>
      <c r="C111" s="7"/>
      <c r="D111" s="7"/>
      <c r="E111" s="8"/>
      <c r="F111" s="6"/>
      <c r="G111" s="8"/>
      <c r="H111" s="8"/>
      <c r="I111" s="9">
        <f t="shared" si="9"/>
        <v>0</v>
      </c>
      <c r="J111" s="6"/>
      <c r="K111" s="6"/>
      <c r="L111" s="6"/>
      <c r="M111" s="6"/>
      <c r="N111" s="6"/>
      <c r="O111" s="6"/>
      <c r="P111" s="10"/>
      <c r="Q111" s="6"/>
      <c r="R111" s="6"/>
      <c r="S111" s="6"/>
      <c r="T111" s="7"/>
    </row>
    <row r="112" spans="1:20">
      <c r="A112" s="5">
        <v>108</v>
      </c>
      <c r="B112" s="9"/>
      <c r="C112" s="7"/>
      <c r="D112" s="7"/>
      <c r="E112" s="8"/>
      <c r="F112" s="6"/>
      <c r="G112" s="8"/>
      <c r="H112" s="8"/>
      <c r="I112" s="9">
        <f t="shared" si="9"/>
        <v>0</v>
      </c>
      <c r="J112" s="6"/>
      <c r="K112" s="6"/>
      <c r="L112" s="6"/>
      <c r="M112" s="6"/>
      <c r="N112" s="6"/>
      <c r="O112" s="6"/>
      <c r="P112" s="10"/>
      <c r="Q112" s="6"/>
      <c r="R112" s="6"/>
      <c r="S112" s="6"/>
      <c r="T112" s="7"/>
    </row>
    <row r="113" spans="1:20">
      <c r="A113" s="5">
        <v>109</v>
      </c>
      <c r="B113" s="9"/>
      <c r="C113" s="7"/>
      <c r="D113" s="7"/>
      <c r="E113" s="8"/>
      <c r="F113" s="6"/>
      <c r="G113" s="8"/>
      <c r="H113" s="8"/>
      <c r="I113" s="9">
        <f t="shared" si="9"/>
        <v>0</v>
      </c>
      <c r="J113" s="6"/>
      <c r="K113" s="6"/>
      <c r="L113" s="6"/>
      <c r="M113" s="6"/>
      <c r="N113" s="6"/>
      <c r="O113" s="6"/>
      <c r="P113" s="10"/>
      <c r="Q113" s="6"/>
      <c r="R113" s="6"/>
      <c r="S113" s="6"/>
      <c r="T113" s="7"/>
    </row>
    <row r="114" spans="1:20">
      <c r="A114" s="5">
        <v>110</v>
      </c>
      <c r="B114" s="9"/>
      <c r="C114" s="7"/>
      <c r="D114" s="7"/>
      <c r="E114" s="8"/>
      <c r="F114" s="6"/>
      <c r="G114" s="8"/>
      <c r="H114" s="8"/>
      <c r="I114" s="9">
        <f t="shared" si="9"/>
        <v>0</v>
      </c>
      <c r="J114" s="6"/>
      <c r="K114" s="6"/>
      <c r="L114" s="6"/>
      <c r="M114" s="6"/>
      <c r="N114" s="6"/>
      <c r="O114" s="6"/>
      <c r="P114" s="10"/>
      <c r="Q114" s="6"/>
      <c r="R114" s="6"/>
      <c r="S114" s="6"/>
      <c r="T114" s="7"/>
    </row>
    <row r="115" spans="1:20">
      <c r="A115" s="5">
        <v>111</v>
      </c>
      <c r="B115" s="9"/>
      <c r="C115" s="7"/>
      <c r="D115" s="7"/>
      <c r="E115" s="8"/>
      <c r="F115" s="6"/>
      <c r="G115" s="8"/>
      <c r="H115" s="8"/>
      <c r="I115" s="9">
        <f t="shared" si="9"/>
        <v>0</v>
      </c>
      <c r="J115" s="6"/>
      <c r="K115" s="6"/>
      <c r="L115" s="6"/>
      <c r="M115" s="6"/>
      <c r="N115" s="6"/>
      <c r="O115" s="6"/>
      <c r="P115" s="10"/>
      <c r="Q115" s="6"/>
      <c r="R115" s="6"/>
      <c r="S115" s="6"/>
      <c r="T115" s="7"/>
    </row>
    <row r="116" spans="1:20">
      <c r="A116" s="5">
        <v>112</v>
      </c>
      <c r="B116" s="9"/>
      <c r="C116" s="7"/>
      <c r="D116" s="7"/>
      <c r="E116" s="8"/>
      <c r="F116" s="6"/>
      <c r="G116" s="8"/>
      <c r="H116" s="8"/>
      <c r="I116" s="9">
        <f t="shared" si="9"/>
        <v>0</v>
      </c>
      <c r="J116" s="6"/>
      <c r="K116" s="6"/>
      <c r="L116" s="6"/>
      <c r="M116" s="6"/>
      <c r="N116" s="6"/>
      <c r="O116" s="6"/>
      <c r="P116" s="10"/>
      <c r="Q116" s="6"/>
      <c r="R116" s="6"/>
      <c r="S116" s="6"/>
      <c r="T116" s="7"/>
    </row>
    <row r="117" spans="1:20">
      <c r="A117" s="5">
        <v>113</v>
      </c>
      <c r="B117" s="9"/>
      <c r="C117" s="7"/>
      <c r="D117" s="7"/>
      <c r="E117" s="8"/>
      <c r="F117" s="6"/>
      <c r="G117" s="8"/>
      <c r="H117" s="8"/>
      <c r="I117" s="9">
        <f t="shared" si="9"/>
        <v>0</v>
      </c>
      <c r="J117" s="6"/>
      <c r="K117" s="6"/>
      <c r="L117" s="6"/>
      <c r="M117" s="6"/>
      <c r="N117" s="6"/>
      <c r="O117" s="6"/>
      <c r="P117" s="10"/>
      <c r="Q117" s="6"/>
      <c r="R117" s="6"/>
      <c r="S117" s="6"/>
      <c r="T117" s="7"/>
    </row>
    <row r="118" spans="1:20">
      <c r="A118" s="5">
        <v>114</v>
      </c>
      <c r="B118" s="9"/>
      <c r="C118" s="7"/>
      <c r="D118" s="7"/>
      <c r="E118" s="8"/>
      <c r="F118" s="6"/>
      <c r="G118" s="8"/>
      <c r="H118" s="8"/>
      <c r="I118" s="9">
        <f t="shared" si="9"/>
        <v>0</v>
      </c>
      <c r="J118" s="6"/>
      <c r="K118" s="6"/>
      <c r="L118" s="6"/>
      <c r="M118" s="6"/>
      <c r="N118" s="6"/>
      <c r="O118" s="6"/>
      <c r="P118" s="10"/>
      <c r="Q118" s="6"/>
      <c r="R118" s="6"/>
      <c r="S118" s="6"/>
      <c r="T118" s="7"/>
    </row>
    <row r="119" spans="1:20">
      <c r="A119" s="5">
        <v>115</v>
      </c>
      <c r="B119" s="9"/>
      <c r="C119" s="7"/>
      <c r="D119" s="7"/>
      <c r="E119" s="8"/>
      <c r="F119" s="6"/>
      <c r="G119" s="8"/>
      <c r="H119" s="8"/>
      <c r="I119" s="9">
        <f t="shared" si="9"/>
        <v>0</v>
      </c>
      <c r="J119" s="6"/>
      <c r="K119" s="6"/>
      <c r="L119" s="6"/>
      <c r="M119" s="6"/>
      <c r="N119" s="6"/>
      <c r="O119" s="6"/>
      <c r="P119" s="10"/>
      <c r="Q119" s="6"/>
      <c r="R119" s="6"/>
      <c r="S119" s="6"/>
      <c r="T119" s="7"/>
    </row>
    <row r="120" spans="1:20">
      <c r="A120" s="5">
        <v>116</v>
      </c>
      <c r="B120" s="9"/>
      <c r="C120" s="7"/>
      <c r="D120" s="7"/>
      <c r="E120" s="8"/>
      <c r="F120" s="6"/>
      <c r="G120" s="8"/>
      <c r="H120" s="8"/>
      <c r="I120" s="9">
        <f t="shared" si="9"/>
        <v>0</v>
      </c>
      <c r="J120" s="6"/>
      <c r="K120" s="6"/>
      <c r="L120" s="6"/>
      <c r="M120" s="6"/>
      <c r="N120" s="6"/>
      <c r="O120" s="6"/>
      <c r="P120" s="10"/>
      <c r="Q120" s="6"/>
      <c r="R120" s="6"/>
      <c r="S120" s="6"/>
      <c r="T120" s="7"/>
    </row>
    <row r="121" spans="1:20">
      <c r="A121" s="5">
        <v>117</v>
      </c>
      <c r="B121" s="9"/>
      <c r="C121" s="7"/>
      <c r="D121" s="7"/>
      <c r="E121" s="8"/>
      <c r="F121" s="6"/>
      <c r="G121" s="8"/>
      <c r="H121" s="8"/>
      <c r="I121" s="9">
        <f t="shared" si="9"/>
        <v>0</v>
      </c>
      <c r="J121" s="6"/>
      <c r="K121" s="6"/>
      <c r="L121" s="6"/>
      <c r="M121" s="6"/>
      <c r="N121" s="6"/>
      <c r="O121" s="6"/>
      <c r="P121" s="10"/>
      <c r="Q121" s="6"/>
      <c r="R121" s="6"/>
      <c r="S121" s="6"/>
      <c r="T121" s="7"/>
    </row>
    <row r="122" spans="1:20">
      <c r="A122" s="5">
        <v>118</v>
      </c>
      <c r="B122" s="9"/>
      <c r="C122" s="7"/>
      <c r="D122" s="7"/>
      <c r="E122" s="8"/>
      <c r="F122" s="6"/>
      <c r="G122" s="8"/>
      <c r="H122" s="8"/>
      <c r="I122" s="9">
        <f t="shared" si="9"/>
        <v>0</v>
      </c>
      <c r="J122" s="6"/>
      <c r="K122" s="6"/>
      <c r="L122" s="6"/>
      <c r="M122" s="6"/>
      <c r="N122" s="6"/>
      <c r="O122" s="6"/>
      <c r="P122" s="10"/>
      <c r="Q122" s="6"/>
      <c r="R122" s="6"/>
      <c r="S122" s="6"/>
      <c r="T122" s="7"/>
    </row>
    <row r="123" spans="1:20">
      <c r="A123" s="5">
        <v>119</v>
      </c>
      <c r="B123" s="9"/>
      <c r="C123" s="7"/>
      <c r="D123" s="7"/>
      <c r="E123" s="8"/>
      <c r="F123" s="6"/>
      <c r="G123" s="8"/>
      <c r="H123" s="8"/>
      <c r="I123" s="9">
        <f t="shared" si="9"/>
        <v>0</v>
      </c>
      <c r="J123" s="6"/>
      <c r="K123" s="6"/>
      <c r="L123" s="6"/>
      <c r="M123" s="6"/>
      <c r="N123" s="6"/>
      <c r="O123" s="6"/>
      <c r="P123" s="10"/>
      <c r="Q123" s="6"/>
      <c r="R123" s="6"/>
      <c r="S123" s="6"/>
      <c r="T123" s="7"/>
    </row>
    <row r="124" spans="1:20">
      <c r="A124" s="5">
        <v>120</v>
      </c>
      <c r="B124" s="9"/>
      <c r="C124" s="7"/>
      <c r="D124" s="7"/>
      <c r="E124" s="8"/>
      <c r="F124" s="6"/>
      <c r="G124" s="8"/>
      <c r="H124" s="8"/>
      <c r="I124" s="9">
        <f t="shared" si="9"/>
        <v>0</v>
      </c>
      <c r="J124" s="6"/>
      <c r="K124" s="6"/>
      <c r="L124" s="6"/>
      <c r="M124" s="6"/>
      <c r="N124" s="6"/>
      <c r="O124" s="6"/>
      <c r="P124" s="10"/>
      <c r="Q124" s="6"/>
      <c r="R124" s="6"/>
      <c r="S124" s="6"/>
      <c r="T124" s="7"/>
    </row>
    <row r="125" spans="1:20">
      <c r="A125" s="5">
        <v>121</v>
      </c>
      <c r="B125" s="9"/>
      <c r="C125" s="7"/>
      <c r="D125" s="7"/>
      <c r="E125" s="8"/>
      <c r="F125" s="6"/>
      <c r="G125" s="8"/>
      <c r="H125" s="8"/>
      <c r="I125" s="9">
        <f t="shared" si="9"/>
        <v>0</v>
      </c>
      <c r="J125" s="6"/>
      <c r="K125" s="6"/>
      <c r="L125" s="6"/>
      <c r="M125" s="6"/>
      <c r="N125" s="6"/>
      <c r="O125" s="6"/>
      <c r="P125" s="10"/>
      <c r="Q125" s="6"/>
      <c r="R125" s="6"/>
      <c r="S125" s="6"/>
      <c r="T125" s="7"/>
    </row>
    <row r="126" spans="1:20">
      <c r="A126" s="5">
        <v>122</v>
      </c>
      <c r="B126" s="9"/>
      <c r="C126" s="7"/>
      <c r="D126" s="7"/>
      <c r="E126" s="8"/>
      <c r="F126" s="6"/>
      <c r="G126" s="8"/>
      <c r="H126" s="8"/>
      <c r="I126" s="9">
        <f t="shared" si="9"/>
        <v>0</v>
      </c>
      <c r="J126" s="6"/>
      <c r="K126" s="6"/>
      <c r="L126" s="6"/>
      <c r="M126" s="6"/>
      <c r="N126" s="6"/>
      <c r="O126" s="6"/>
      <c r="P126" s="10"/>
      <c r="Q126" s="6"/>
      <c r="R126" s="6"/>
      <c r="S126" s="6"/>
      <c r="T126" s="7"/>
    </row>
    <row r="127" spans="1:20">
      <c r="A127" s="5">
        <v>123</v>
      </c>
      <c r="B127" s="9"/>
      <c r="C127" s="7"/>
      <c r="D127" s="7"/>
      <c r="E127" s="8"/>
      <c r="F127" s="6"/>
      <c r="G127" s="8"/>
      <c r="H127" s="8"/>
      <c r="I127" s="9">
        <f t="shared" si="9"/>
        <v>0</v>
      </c>
      <c r="J127" s="6"/>
      <c r="K127" s="6"/>
      <c r="L127" s="6"/>
      <c r="M127" s="6"/>
      <c r="N127" s="6"/>
      <c r="O127" s="6"/>
      <c r="P127" s="10"/>
      <c r="Q127" s="6"/>
      <c r="R127" s="6"/>
      <c r="S127" s="6"/>
      <c r="T127" s="7"/>
    </row>
    <row r="128" spans="1:20">
      <c r="A128" s="5">
        <v>124</v>
      </c>
      <c r="B128" s="9"/>
      <c r="C128" s="7"/>
      <c r="D128" s="7"/>
      <c r="E128" s="8"/>
      <c r="F128" s="6"/>
      <c r="G128" s="8"/>
      <c r="H128" s="8"/>
      <c r="I128" s="9">
        <f t="shared" si="9"/>
        <v>0</v>
      </c>
      <c r="J128" s="6"/>
      <c r="K128" s="6"/>
      <c r="L128" s="6"/>
      <c r="M128" s="6"/>
      <c r="N128" s="6"/>
      <c r="O128" s="6"/>
      <c r="P128" s="10"/>
      <c r="Q128" s="6"/>
      <c r="R128" s="6"/>
      <c r="S128" s="6"/>
      <c r="T128" s="7"/>
    </row>
    <row r="129" spans="1:20">
      <c r="A129" s="5">
        <v>125</v>
      </c>
      <c r="B129" s="9"/>
      <c r="C129" s="7"/>
      <c r="D129" s="7"/>
      <c r="E129" s="8"/>
      <c r="F129" s="6"/>
      <c r="G129" s="8"/>
      <c r="H129" s="8"/>
      <c r="I129" s="9">
        <f t="shared" si="9"/>
        <v>0</v>
      </c>
      <c r="J129" s="6"/>
      <c r="K129" s="6"/>
      <c r="L129" s="6"/>
      <c r="M129" s="6"/>
      <c r="N129" s="6"/>
      <c r="O129" s="6"/>
      <c r="P129" s="10"/>
      <c r="Q129" s="6"/>
      <c r="R129" s="6"/>
      <c r="S129" s="6"/>
      <c r="T129" s="7"/>
    </row>
    <row r="130" spans="1:20">
      <c r="A130" s="5">
        <v>126</v>
      </c>
      <c r="B130" s="9"/>
      <c r="C130" s="7"/>
      <c r="D130" s="7"/>
      <c r="E130" s="8"/>
      <c r="F130" s="6"/>
      <c r="G130" s="8"/>
      <c r="H130" s="8"/>
      <c r="I130" s="9">
        <f t="shared" si="9"/>
        <v>0</v>
      </c>
      <c r="J130" s="6"/>
      <c r="K130" s="6"/>
      <c r="L130" s="6"/>
      <c r="M130" s="6"/>
      <c r="N130" s="6"/>
      <c r="O130" s="6"/>
      <c r="P130" s="10"/>
      <c r="Q130" s="6"/>
      <c r="R130" s="6"/>
      <c r="S130" s="6"/>
      <c r="T130" s="7"/>
    </row>
    <row r="131" spans="1:20">
      <c r="A131" s="5">
        <v>127</v>
      </c>
      <c r="B131" s="9"/>
      <c r="C131" s="7"/>
      <c r="D131" s="7"/>
      <c r="E131" s="8"/>
      <c r="F131" s="6"/>
      <c r="G131" s="8"/>
      <c r="H131" s="8"/>
      <c r="I131" s="9">
        <f t="shared" si="9"/>
        <v>0</v>
      </c>
      <c r="J131" s="6"/>
      <c r="K131" s="6"/>
      <c r="L131" s="6"/>
      <c r="M131" s="6"/>
      <c r="N131" s="6"/>
      <c r="O131" s="6"/>
      <c r="P131" s="10"/>
      <c r="Q131" s="6"/>
      <c r="R131" s="6"/>
      <c r="S131" s="6"/>
      <c r="T131" s="7"/>
    </row>
    <row r="132" spans="1:20">
      <c r="A132" s="5">
        <v>128</v>
      </c>
      <c r="B132" s="9"/>
      <c r="C132" s="7"/>
      <c r="D132" s="7"/>
      <c r="E132" s="8"/>
      <c r="F132" s="6"/>
      <c r="G132" s="8"/>
      <c r="H132" s="8"/>
      <c r="I132" s="9">
        <f t="shared" si="9"/>
        <v>0</v>
      </c>
      <c r="J132" s="6"/>
      <c r="K132" s="6"/>
      <c r="L132" s="6"/>
      <c r="M132" s="6"/>
      <c r="N132" s="6"/>
      <c r="O132" s="6"/>
      <c r="P132" s="10"/>
      <c r="Q132" s="6"/>
      <c r="R132" s="6"/>
      <c r="S132" s="6"/>
      <c r="T132" s="7"/>
    </row>
    <row r="133" spans="1:20">
      <c r="A133" s="5">
        <v>129</v>
      </c>
      <c r="B133" s="9"/>
      <c r="C133" s="7"/>
      <c r="D133" s="7"/>
      <c r="E133" s="8"/>
      <c r="F133" s="6"/>
      <c r="G133" s="8"/>
      <c r="H133" s="8"/>
      <c r="I133" s="9">
        <f t="shared" si="9"/>
        <v>0</v>
      </c>
      <c r="J133" s="6"/>
      <c r="K133" s="6"/>
      <c r="L133" s="6"/>
      <c r="M133" s="6"/>
      <c r="N133" s="6"/>
      <c r="O133" s="6"/>
      <c r="P133" s="10"/>
      <c r="Q133" s="6"/>
      <c r="R133" s="6"/>
      <c r="S133" s="6"/>
      <c r="T133" s="7"/>
    </row>
    <row r="134" spans="1:20">
      <c r="A134" s="5">
        <v>130</v>
      </c>
      <c r="B134" s="9"/>
      <c r="C134" s="7"/>
      <c r="D134" s="7"/>
      <c r="E134" s="8"/>
      <c r="F134" s="6"/>
      <c r="G134" s="8"/>
      <c r="H134" s="8"/>
      <c r="I134" s="9">
        <f t="shared" si="9"/>
        <v>0</v>
      </c>
      <c r="J134" s="6"/>
      <c r="K134" s="6"/>
      <c r="L134" s="6"/>
      <c r="M134" s="6"/>
      <c r="N134" s="6"/>
      <c r="O134" s="6"/>
      <c r="P134" s="10"/>
      <c r="Q134" s="6"/>
      <c r="R134" s="6"/>
      <c r="S134" s="6"/>
      <c r="T134" s="7"/>
    </row>
    <row r="135" spans="1:20">
      <c r="A135" s="5">
        <v>131</v>
      </c>
      <c r="B135" s="9"/>
      <c r="C135" s="7"/>
      <c r="D135" s="7"/>
      <c r="E135" s="8"/>
      <c r="F135" s="6"/>
      <c r="G135" s="8"/>
      <c r="H135" s="8"/>
      <c r="I135" s="9">
        <f t="shared" si="9"/>
        <v>0</v>
      </c>
      <c r="J135" s="6"/>
      <c r="K135" s="6"/>
      <c r="L135" s="6"/>
      <c r="M135" s="6"/>
      <c r="N135" s="6"/>
      <c r="O135" s="6"/>
      <c r="P135" s="10"/>
      <c r="Q135" s="6"/>
      <c r="R135" s="6"/>
      <c r="S135" s="6"/>
      <c r="T135" s="7"/>
    </row>
    <row r="136" spans="1:20">
      <c r="A136" s="5">
        <v>132</v>
      </c>
      <c r="B136" s="9"/>
      <c r="C136" s="7"/>
      <c r="D136" s="7"/>
      <c r="E136" s="8"/>
      <c r="F136" s="6"/>
      <c r="G136" s="8"/>
      <c r="H136" s="8"/>
      <c r="I136" s="9">
        <f t="shared" si="9"/>
        <v>0</v>
      </c>
      <c r="J136" s="6"/>
      <c r="K136" s="6"/>
      <c r="L136" s="6"/>
      <c r="M136" s="6"/>
      <c r="N136" s="6"/>
      <c r="O136" s="6"/>
      <c r="P136" s="10"/>
      <c r="Q136" s="6"/>
      <c r="R136" s="6"/>
      <c r="S136" s="6"/>
      <c r="T136" s="7"/>
    </row>
    <row r="137" spans="1:20">
      <c r="A137" s="5">
        <v>133</v>
      </c>
      <c r="B137" s="9"/>
      <c r="C137" s="7"/>
      <c r="D137" s="7"/>
      <c r="E137" s="8"/>
      <c r="F137" s="6"/>
      <c r="G137" s="8"/>
      <c r="H137" s="8"/>
      <c r="I137" s="9">
        <f t="shared" si="9"/>
        <v>0</v>
      </c>
      <c r="J137" s="6"/>
      <c r="K137" s="6"/>
      <c r="L137" s="6"/>
      <c r="M137" s="6"/>
      <c r="N137" s="6"/>
      <c r="O137" s="6"/>
      <c r="P137" s="10"/>
      <c r="Q137" s="6"/>
      <c r="R137" s="6"/>
      <c r="S137" s="6"/>
      <c r="T137" s="7"/>
    </row>
    <row r="138" spans="1:20">
      <c r="A138" s="5">
        <v>134</v>
      </c>
      <c r="B138" s="9"/>
      <c r="C138" s="7"/>
      <c r="D138" s="7"/>
      <c r="E138" s="8"/>
      <c r="F138" s="6"/>
      <c r="G138" s="8"/>
      <c r="H138" s="8"/>
      <c r="I138" s="9">
        <f t="shared" si="9"/>
        <v>0</v>
      </c>
      <c r="J138" s="6"/>
      <c r="K138" s="6"/>
      <c r="L138" s="6"/>
      <c r="M138" s="6"/>
      <c r="N138" s="6"/>
      <c r="O138" s="6"/>
      <c r="P138" s="10"/>
      <c r="Q138" s="6"/>
      <c r="R138" s="6"/>
      <c r="S138" s="6"/>
      <c r="T138" s="7"/>
    </row>
    <row r="139" spans="1:20">
      <c r="A139" s="5">
        <v>135</v>
      </c>
      <c r="B139" s="9"/>
      <c r="C139" s="7"/>
      <c r="D139" s="7"/>
      <c r="E139" s="8"/>
      <c r="F139" s="6"/>
      <c r="G139" s="8"/>
      <c r="H139" s="8"/>
      <c r="I139" s="9">
        <f t="shared" si="9"/>
        <v>0</v>
      </c>
      <c r="J139" s="6"/>
      <c r="K139" s="6"/>
      <c r="L139" s="6"/>
      <c r="M139" s="6"/>
      <c r="N139" s="6"/>
      <c r="O139" s="6"/>
      <c r="P139" s="10"/>
      <c r="Q139" s="6"/>
      <c r="R139" s="6"/>
      <c r="S139" s="6"/>
      <c r="T139" s="7"/>
    </row>
    <row r="140" spans="1:20">
      <c r="A140" s="5">
        <v>136</v>
      </c>
      <c r="B140" s="9"/>
      <c r="C140" s="7"/>
      <c r="D140" s="7"/>
      <c r="E140" s="8"/>
      <c r="F140" s="6"/>
      <c r="G140" s="8"/>
      <c r="H140" s="8"/>
      <c r="I140" s="9">
        <f t="shared" si="9"/>
        <v>0</v>
      </c>
      <c r="J140" s="6"/>
      <c r="K140" s="6"/>
      <c r="L140" s="6"/>
      <c r="M140" s="6"/>
      <c r="N140" s="6"/>
      <c r="O140" s="6"/>
      <c r="P140" s="10"/>
      <c r="Q140" s="6"/>
      <c r="R140" s="6"/>
      <c r="S140" s="6"/>
      <c r="T140" s="7"/>
    </row>
    <row r="141" spans="1:20">
      <c r="A141" s="5">
        <v>137</v>
      </c>
      <c r="B141" s="9"/>
      <c r="C141" s="7"/>
      <c r="D141" s="7"/>
      <c r="E141" s="8"/>
      <c r="F141" s="6"/>
      <c r="G141" s="8"/>
      <c r="H141" s="8"/>
      <c r="I141" s="9">
        <f t="shared" si="9"/>
        <v>0</v>
      </c>
      <c r="J141" s="6"/>
      <c r="K141" s="6"/>
      <c r="L141" s="6"/>
      <c r="M141" s="6"/>
      <c r="N141" s="6"/>
      <c r="O141" s="6"/>
      <c r="P141" s="10"/>
      <c r="Q141" s="6"/>
      <c r="R141" s="6"/>
      <c r="S141" s="6"/>
      <c r="T141" s="7"/>
    </row>
    <row r="142" spans="1:20">
      <c r="A142" s="5">
        <v>138</v>
      </c>
      <c r="B142" s="9"/>
      <c r="C142" s="7"/>
      <c r="D142" s="7"/>
      <c r="E142" s="8"/>
      <c r="F142" s="6"/>
      <c r="G142" s="8"/>
      <c r="H142" s="8"/>
      <c r="I142" s="9">
        <f t="shared" si="9"/>
        <v>0</v>
      </c>
      <c r="J142" s="6"/>
      <c r="K142" s="6"/>
      <c r="L142" s="6"/>
      <c r="M142" s="6"/>
      <c r="N142" s="6"/>
      <c r="O142" s="6"/>
      <c r="P142" s="10"/>
      <c r="Q142" s="6"/>
      <c r="R142" s="6"/>
      <c r="S142" s="6"/>
      <c r="T142" s="7"/>
    </row>
    <row r="143" spans="1:20">
      <c r="A143" s="5">
        <v>139</v>
      </c>
      <c r="B143" s="9"/>
      <c r="C143" s="7"/>
      <c r="D143" s="7"/>
      <c r="E143" s="8"/>
      <c r="F143" s="6"/>
      <c r="G143" s="8"/>
      <c r="H143" s="8"/>
      <c r="I143" s="9">
        <f t="shared" si="9"/>
        <v>0</v>
      </c>
      <c r="J143" s="6"/>
      <c r="K143" s="6"/>
      <c r="L143" s="6"/>
      <c r="M143" s="6"/>
      <c r="N143" s="6"/>
      <c r="O143" s="6"/>
      <c r="P143" s="10"/>
      <c r="Q143" s="6"/>
      <c r="R143" s="6"/>
      <c r="S143" s="6"/>
      <c r="T143" s="7"/>
    </row>
    <row r="144" spans="1:20">
      <c r="A144" s="5">
        <v>140</v>
      </c>
      <c r="B144" s="9"/>
      <c r="C144" s="7"/>
      <c r="D144" s="7"/>
      <c r="E144" s="8"/>
      <c r="F144" s="6"/>
      <c r="G144" s="8"/>
      <c r="H144" s="8"/>
      <c r="I144" s="9">
        <f t="shared" si="9"/>
        <v>0</v>
      </c>
      <c r="J144" s="6"/>
      <c r="K144" s="6"/>
      <c r="L144" s="6"/>
      <c r="M144" s="6"/>
      <c r="N144" s="6"/>
      <c r="O144" s="6"/>
      <c r="P144" s="10"/>
      <c r="Q144" s="6"/>
      <c r="R144" s="6"/>
      <c r="S144" s="6"/>
      <c r="T144" s="7"/>
    </row>
    <row r="145" spans="1:20">
      <c r="A145" s="5">
        <v>141</v>
      </c>
      <c r="B145" s="9"/>
      <c r="C145" s="7"/>
      <c r="D145" s="7"/>
      <c r="E145" s="8"/>
      <c r="F145" s="6"/>
      <c r="G145" s="8"/>
      <c r="H145" s="8"/>
      <c r="I145" s="9">
        <f t="shared" si="9"/>
        <v>0</v>
      </c>
      <c r="J145" s="6"/>
      <c r="K145" s="6"/>
      <c r="L145" s="6"/>
      <c r="M145" s="6"/>
      <c r="N145" s="6"/>
      <c r="O145" s="6"/>
      <c r="P145" s="10"/>
      <c r="Q145" s="6"/>
      <c r="R145" s="6"/>
      <c r="S145" s="6"/>
      <c r="T145" s="7"/>
    </row>
    <row r="146" spans="1:20">
      <c r="A146" s="5">
        <v>142</v>
      </c>
      <c r="B146" s="9"/>
      <c r="C146" s="7"/>
      <c r="D146" s="7"/>
      <c r="E146" s="8"/>
      <c r="F146" s="6"/>
      <c r="G146" s="8"/>
      <c r="H146" s="8"/>
      <c r="I146" s="9">
        <f t="shared" si="9"/>
        <v>0</v>
      </c>
      <c r="J146" s="6"/>
      <c r="K146" s="6"/>
      <c r="L146" s="6"/>
      <c r="M146" s="6"/>
      <c r="N146" s="6"/>
      <c r="O146" s="6"/>
      <c r="P146" s="10"/>
      <c r="Q146" s="6"/>
      <c r="R146" s="6"/>
      <c r="S146" s="6"/>
      <c r="T146" s="7"/>
    </row>
    <row r="147" spans="1:20">
      <c r="A147" s="5">
        <v>143</v>
      </c>
      <c r="B147" s="9"/>
      <c r="C147" s="7"/>
      <c r="D147" s="7"/>
      <c r="E147" s="8"/>
      <c r="F147" s="6"/>
      <c r="G147" s="8"/>
      <c r="H147" s="8"/>
      <c r="I147" s="9">
        <f t="shared" si="9"/>
        <v>0</v>
      </c>
      <c r="J147" s="6"/>
      <c r="K147" s="6"/>
      <c r="L147" s="6"/>
      <c r="M147" s="6"/>
      <c r="N147" s="6"/>
      <c r="O147" s="6"/>
      <c r="P147" s="10"/>
      <c r="Q147" s="6"/>
      <c r="R147" s="6"/>
      <c r="S147" s="6"/>
      <c r="T147" s="7"/>
    </row>
    <row r="148" spans="1:20">
      <c r="A148" s="5">
        <v>144</v>
      </c>
      <c r="B148" s="9"/>
      <c r="C148" s="7"/>
      <c r="D148" s="7"/>
      <c r="E148" s="8"/>
      <c r="F148" s="6"/>
      <c r="G148" s="8"/>
      <c r="H148" s="8"/>
      <c r="I148" s="9">
        <f t="shared" si="9"/>
        <v>0</v>
      </c>
      <c r="J148" s="6"/>
      <c r="K148" s="6"/>
      <c r="L148" s="6"/>
      <c r="M148" s="6"/>
      <c r="N148" s="6"/>
      <c r="O148" s="6"/>
      <c r="P148" s="10"/>
      <c r="Q148" s="6"/>
      <c r="R148" s="6"/>
      <c r="S148" s="6"/>
      <c r="T148" s="7"/>
    </row>
    <row r="149" spans="1:20">
      <c r="A149" s="5">
        <v>145</v>
      </c>
      <c r="B149" s="9"/>
      <c r="C149" s="7"/>
      <c r="D149" s="7"/>
      <c r="E149" s="8"/>
      <c r="F149" s="6"/>
      <c r="G149" s="8"/>
      <c r="H149" s="8"/>
      <c r="I149" s="9">
        <f t="shared" si="9"/>
        <v>0</v>
      </c>
      <c r="J149" s="6"/>
      <c r="K149" s="6"/>
      <c r="L149" s="6"/>
      <c r="M149" s="6"/>
      <c r="N149" s="6"/>
      <c r="O149" s="6"/>
      <c r="P149" s="10"/>
      <c r="Q149" s="6"/>
      <c r="R149" s="6"/>
      <c r="S149" s="6"/>
      <c r="T149" s="7"/>
    </row>
    <row r="150" spans="1:20">
      <c r="A150" s="5">
        <v>146</v>
      </c>
      <c r="B150" s="9"/>
      <c r="C150" s="7"/>
      <c r="D150" s="7"/>
      <c r="E150" s="8"/>
      <c r="F150" s="6"/>
      <c r="G150" s="8"/>
      <c r="H150" s="8"/>
      <c r="I150" s="9">
        <f t="shared" si="9"/>
        <v>0</v>
      </c>
      <c r="J150" s="6"/>
      <c r="K150" s="6"/>
      <c r="L150" s="6"/>
      <c r="M150" s="6"/>
      <c r="N150" s="6"/>
      <c r="O150" s="6"/>
      <c r="P150" s="10"/>
      <c r="Q150" s="6"/>
      <c r="R150" s="6"/>
      <c r="S150" s="6"/>
      <c r="T150" s="7"/>
    </row>
    <row r="151" spans="1:20">
      <c r="A151" s="5">
        <v>147</v>
      </c>
      <c r="B151" s="9"/>
      <c r="C151" s="7"/>
      <c r="D151" s="7"/>
      <c r="E151" s="8"/>
      <c r="F151" s="6"/>
      <c r="G151" s="8"/>
      <c r="H151" s="8"/>
      <c r="I151" s="9">
        <f t="shared" si="9"/>
        <v>0</v>
      </c>
      <c r="J151" s="6"/>
      <c r="K151" s="6"/>
      <c r="L151" s="6"/>
      <c r="M151" s="6"/>
      <c r="N151" s="6"/>
      <c r="O151" s="6"/>
      <c r="P151" s="10"/>
      <c r="Q151" s="6"/>
      <c r="R151" s="6"/>
      <c r="S151" s="6"/>
      <c r="T151" s="7"/>
    </row>
    <row r="152" spans="1:20">
      <c r="A152" s="5">
        <v>148</v>
      </c>
      <c r="B152" s="9"/>
      <c r="C152" s="7"/>
      <c r="D152" s="7"/>
      <c r="E152" s="8"/>
      <c r="F152" s="6"/>
      <c r="G152" s="8"/>
      <c r="H152" s="8"/>
      <c r="I152" s="9">
        <f t="shared" si="9"/>
        <v>0</v>
      </c>
      <c r="J152" s="6"/>
      <c r="K152" s="6"/>
      <c r="L152" s="6"/>
      <c r="M152" s="6"/>
      <c r="N152" s="6"/>
      <c r="O152" s="6"/>
      <c r="P152" s="10"/>
      <c r="Q152" s="6"/>
      <c r="R152" s="6"/>
      <c r="S152" s="6"/>
      <c r="T152" s="7"/>
    </row>
    <row r="153" spans="1:20">
      <c r="A153" s="5">
        <v>149</v>
      </c>
      <c r="B153" s="9"/>
      <c r="C153" s="7"/>
      <c r="D153" s="7"/>
      <c r="E153" s="8"/>
      <c r="F153" s="6"/>
      <c r="G153" s="8"/>
      <c r="H153" s="8"/>
      <c r="I153" s="9">
        <f t="shared" si="9"/>
        <v>0</v>
      </c>
      <c r="J153" s="6"/>
      <c r="K153" s="6"/>
      <c r="L153" s="6"/>
      <c r="M153" s="6"/>
      <c r="N153" s="6"/>
      <c r="O153" s="6"/>
      <c r="P153" s="10"/>
      <c r="Q153" s="6"/>
      <c r="R153" s="6"/>
      <c r="S153" s="6"/>
      <c r="T153" s="7"/>
    </row>
    <row r="154" spans="1:20">
      <c r="A154" s="5">
        <v>150</v>
      </c>
      <c r="B154" s="9"/>
      <c r="C154" s="7"/>
      <c r="D154" s="7"/>
      <c r="E154" s="8"/>
      <c r="F154" s="6"/>
      <c r="G154" s="8"/>
      <c r="H154" s="8"/>
      <c r="I154" s="9">
        <f t="shared" si="9"/>
        <v>0</v>
      </c>
      <c r="J154" s="6"/>
      <c r="K154" s="6"/>
      <c r="L154" s="6"/>
      <c r="M154" s="6"/>
      <c r="N154" s="6"/>
      <c r="O154" s="6"/>
      <c r="P154" s="10"/>
      <c r="Q154" s="6"/>
      <c r="R154" s="6"/>
      <c r="S154" s="6"/>
      <c r="T154" s="7"/>
    </row>
    <row r="155" spans="1:20">
      <c r="A155" s="5">
        <v>151</v>
      </c>
      <c r="B155" s="9"/>
      <c r="C155" s="7"/>
      <c r="D155" s="7"/>
      <c r="E155" s="8"/>
      <c r="F155" s="6"/>
      <c r="G155" s="8"/>
      <c r="H155" s="8"/>
      <c r="I155" s="9">
        <f t="shared" si="9"/>
        <v>0</v>
      </c>
      <c r="J155" s="6"/>
      <c r="K155" s="6"/>
      <c r="L155" s="6"/>
      <c r="M155" s="6"/>
      <c r="N155" s="6"/>
      <c r="O155" s="6"/>
      <c r="P155" s="10"/>
      <c r="Q155" s="6"/>
      <c r="R155" s="6"/>
      <c r="S155" s="6"/>
      <c r="T155" s="7"/>
    </row>
    <row r="156" spans="1:20">
      <c r="A156" s="5">
        <v>152</v>
      </c>
      <c r="B156" s="9"/>
      <c r="C156" s="7"/>
      <c r="D156" s="7"/>
      <c r="E156" s="8"/>
      <c r="F156" s="6"/>
      <c r="G156" s="8"/>
      <c r="H156" s="8"/>
      <c r="I156" s="9">
        <f t="shared" si="9"/>
        <v>0</v>
      </c>
      <c r="J156" s="6"/>
      <c r="K156" s="6"/>
      <c r="L156" s="6"/>
      <c r="M156" s="6"/>
      <c r="N156" s="6"/>
      <c r="O156" s="6"/>
      <c r="P156" s="10"/>
      <c r="Q156" s="6"/>
      <c r="R156" s="6"/>
      <c r="S156" s="6"/>
      <c r="T156" s="7"/>
    </row>
    <row r="157" spans="1:20">
      <c r="A157" s="5">
        <v>153</v>
      </c>
      <c r="B157" s="9"/>
      <c r="C157" s="7"/>
      <c r="D157" s="7"/>
      <c r="E157" s="8"/>
      <c r="F157" s="6"/>
      <c r="G157" s="8"/>
      <c r="H157" s="8"/>
      <c r="I157" s="9">
        <f t="shared" si="9"/>
        <v>0</v>
      </c>
      <c r="J157" s="6"/>
      <c r="K157" s="6"/>
      <c r="L157" s="6"/>
      <c r="M157" s="6"/>
      <c r="N157" s="6"/>
      <c r="O157" s="6"/>
      <c r="P157" s="10"/>
      <c r="Q157" s="6"/>
      <c r="R157" s="6"/>
      <c r="S157" s="6"/>
      <c r="T157" s="7"/>
    </row>
    <row r="158" spans="1:20">
      <c r="A158" s="5">
        <v>154</v>
      </c>
      <c r="B158" s="9"/>
      <c r="C158" s="7"/>
      <c r="D158" s="7"/>
      <c r="E158" s="8"/>
      <c r="F158" s="6"/>
      <c r="G158" s="8"/>
      <c r="H158" s="8"/>
      <c r="I158" s="9">
        <f t="shared" si="9"/>
        <v>0</v>
      </c>
      <c r="J158" s="6"/>
      <c r="K158" s="6"/>
      <c r="L158" s="6"/>
      <c r="M158" s="6"/>
      <c r="N158" s="6"/>
      <c r="O158" s="6"/>
      <c r="P158" s="10"/>
      <c r="Q158" s="6"/>
      <c r="R158" s="6"/>
      <c r="S158" s="6"/>
      <c r="T158" s="7"/>
    </row>
    <row r="159" spans="1:20">
      <c r="A159" s="5">
        <v>155</v>
      </c>
      <c r="B159" s="9"/>
      <c r="C159" s="7"/>
      <c r="D159" s="7"/>
      <c r="E159" s="8"/>
      <c r="F159" s="6"/>
      <c r="G159" s="8"/>
      <c r="H159" s="8"/>
      <c r="I159" s="9">
        <f t="shared" si="9"/>
        <v>0</v>
      </c>
      <c r="J159" s="6"/>
      <c r="K159" s="6"/>
      <c r="L159" s="6"/>
      <c r="M159" s="6"/>
      <c r="N159" s="6"/>
      <c r="O159" s="6"/>
      <c r="P159" s="10"/>
      <c r="Q159" s="6"/>
      <c r="R159" s="6"/>
      <c r="S159" s="6"/>
      <c r="T159" s="7"/>
    </row>
    <row r="160" spans="1:20">
      <c r="A160" s="5">
        <v>156</v>
      </c>
      <c r="B160" s="9"/>
      <c r="C160" s="7"/>
      <c r="D160" s="7"/>
      <c r="E160" s="8"/>
      <c r="F160" s="6"/>
      <c r="G160" s="8"/>
      <c r="H160" s="8"/>
      <c r="I160" s="9">
        <f t="shared" si="9"/>
        <v>0</v>
      </c>
      <c r="J160" s="6"/>
      <c r="K160" s="6"/>
      <c r="L160" s="6"/>
      <c r="M160" s="6"/>
      <c r="N160" s="6"/>
      <c r="O160" s="6"/>
      <c r="P160" s="10"/>
      <c r="Q160" s="6"/>
      <c r="R160" s="6"/>
      <c r="S160" s="6"/>
      <c r="T160" s="7"/>
    </row>
    <row r="161" spans="1:20">
      <c r="A161" s="5">
        <v>157</v>
      </c>
      <c r="B161" s="9"/>
      <c r="C161" s="7"/>
      <c r="D161" s="7"/>
      <c r="E161" s="8"/>
      <c r="F161" s="6"/>
      <c r="G161" s="8"/>
      <c r="H161" s="8"/>
      <c r="I161" s="9">
        <f t="shared" si="9"/>
        <v>0</v>
      </c>
      <c r="J161" s="6"/>
      <c r="K161" s="6"/>
      <c r="L161" s="6"/>
      <c r="M161" s="6"/>
      <c r="N161" s="6"/>
      <c r="O161" s="6"/>
      <c r="P161" s="10"/>
      <c r="Q161" s="6"/>
      <c r="R161" s="6"/>
      <c r="S161" s="6"/>
      <c r="T161" s="7"/>
    </row>
    <row r="162" spans="1:20">
      <c r="A162" s="5">
        <v>158</v>
      </c>
      <c r="B162" s="9"/>
      <c r="C162" s="7"/>
      <c r="D162" s="7"/>
      <c r="E162" s="8"/>
      <c r="F162" s="6"/>
      <c r="G162" s="8"/>
      <c r="H162" s="8"/>
      <c r="I162" s="9">
        <f t="shared" si="9"/>
        <v>0</v>
      </c>
      <c r="J162" s="6"/>
      <c r="K162" s="6"/>
      <c r="L162" s="6"/>
      <c r="M162" s="6"/>
      <c r="N162" s="6"/>
      <c r="O162" s="6"/>
      <c r="P162" s="10"/>
      <c r="Q162" s="6"/>
      <c r="R162" s="6"/>
      <c r="S162" s="6"/>
      <c r="T162" s="7"/>
    </row>
    <row r="163" spans="1:20">
      <c r="A163" s="5">
        <v>159</v>
      </c>
      <c r="B163" s="9"/>
      <c r="C163" s="7"/>
      <c r="D163" s="7"/>
      <c r="E163" s="8"/>
      <c r="F163" s="6"/>
      <c r="G163" s="8"/>
      <c r="H163" s="8"/>
      <c r="I163" s="9">
        <f t="shared" si="9"/>
        <v>0</v>
      </c>
      <c r="J163" s="6"/>
      <c r="K163" s="6"/>
      <c r="L163" s="6"/>
      <c r="M163" s="6"/>
      <c r="N163" s="6"/>
      <c r="O163" s="6"/>
      <c r="P163" s="10"/>
      <c r="Q163" s="6"/>
      <c r="R163" s="6"/>
      <c r="S163" s="6"/>
      <c r="T163" s="7"/>
    </row>
    <row r="164" spans="1:20">
      <c r="A164" s="5">
        <v>160</v>
      </c>
      <c r="B164" s="9"/>
      <c r="C164" s="7"/>
      <c r="D164" s="7"/>
      <c r="E164" s="8"/>
      <c r="F164" s="6"/>
      <c r="G164" s="8"/>
      <c r="H164" s="8"/>
      <c r="I164" s="9">
        <f t="shared" si="9"/>
        <v>0</v>
      </c>
      <c r="J164" s="6"/>
      <c r="K164" s="6"/>
      <c r="L164" s="6"/>
      <c r="M164" s="6"/>
      <c r="N164" s="6"/>
      <c r="O164" s="6"/>
      <c r="P164" s="10"/>
      <c r="Q164" s="6"/>
      <c r="R164" s="6"/>
      <c r="S164" s="6"/>
      <c r="T164" s="7"/>
    </row>
    <row r="165" spans="1:20">
      <c r="A165" s="27" t="s">
        <v>21</v>
      </c>
      <c r="B165" s="27"/>
      <c r="C165" s="27">
        <f>COUNTIFS(C5:C164,"*")</f>
        <v>52</v>
      </c>
      <c r="D165" s="27"/>
      <c r="E165" s="28"/>
      <c r="F165" s="27"/>
      <c r="G165" s="27">
        <f>SUM(G5:G164)</f>
        <v>2287</v>
      </c>
      <c r="H165" s="27">
        <f>SUM(H5:H164)</f>
        <v>2296</v>
      </c>
      <c r="I165" s="27">
        <f>SUM(I5:I164)</f>
        <v>4639</v>
      </c>
      <c r="J165" s="27"/>
      <c r="K165" s="27"/>
      <c r="L165" s="27"/>
      <c r="M165" s="27"/>
      <c r="N165" s="27"/>
      <c r="O165" s="27"/>
      <c r="P165" s="29"/>
      <c r="Q165" s="27"/>
      <c r="R165" s="27"/>
      <c r="S165" s="27"/>
      <c r="T165" s="30"/>
    </row>
    <row r="166" spans="1:20">
      <c r="A166" s="31" t="s">
        <v>22</v>
      </c>
      <c r="B166" s="32">
        <f>COUNTIF(B$5:B$164,"Team 1")</f>
        <v>21</v>
      </c>
      <c r="C166" s="31" t="s">
        <v>24</v>
      </c>
      <c r="D166" s="32">
        <f>COUNTIF(D5:D164,"Anganwadi")</f>
        <v>41</v>
      </c>
    </row>
    <row r="167" spans="1:20">
      <c r="A167" s="31" t="s">
        <v>38</v>
      </c>
      <c r="B167" s="32">
        <f>COUNTIF(B$6:B$164,"Team 2")</f>
        <v>31</v>
      </c>
      <c r="C167" s="31" t="s">
        <v>70</v>
      </c>
      <c r="D167" s="32">
        <f>COUNTIF(D5:D164,"School")</f>
        <v>10</v>
      </c>
    </row>
  </sheetData>
  <mergeCells count="20">
    <mergeCell ref="A1:S1"/>
    <mergeCell ref="A2:C2"/>
    <mergeCell ref="A3:A4"/>
    <mergeCell ref="B3:B4"/>
    <mergeCell ref="C3:C4"/>
    <mergeCell ref="D3:D4"/>
    <mergeCell ref="E3:E4"/>
    <mergeCell ref="F3:F4"/>
    <mergeCell ref="G3:I3"/>
    <mergeCell ref="J3:J4"/>
    <mergeCell ref="Q3:Q4"/>
    <mergeCell ref="R3:R4"/>
    <mergeCell ref="S3:S4"/>
    <mergeCell ref="T3:T4"/>
    <mergeCell ref="K3:K4"/>
    <mergeCell ref="L3:L4"/>
    <mergeCell ref="M3:M4"/>
    <mergeCell ref="N3:N4"/>
    <mergeCell ref="O3:O4"/>
    <mergeCell ref="P3:P4"/>
  </mergeCells>
  <dataValidations count="3">
    <dataValidation type="list" allowBlank="1" showInputMessage="1" showErrorMessage="1" sqref="B5:B164">
      <formula1>"Team 1, Team 2"</formula1>
    </dataValidation>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rgb="FFFF0000"/>
  </sheetPr>
  <dimension ref="A1:T167"/>
  <sheetViews>
    <sheetView workbookViewId="0">
      <selection activeCell="K6" sqref="K6"/>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33" customWidth="1"/>
    <col min="6" max="6" width="17" style="34" customWidth="1"/>
    <col min="7" max="7" width="6.140625" style="33" customWidth="1"/>
    <col min="8" max="8" width="6.28515625" style="33" bestFit="1" customWidth="1"/>
    <col min="9" max="9" width="6" style="34" bestFit="1" customWidth="1"/>
    <col min="10" max="10" width="16.7109375" style="34" customWidth="1"/>
    <col min="11" max="13" width="19.5703125" style="34" customWidth="1"/>
    <col min="14" max="14" width="19.140625" style="34" customWidth="1"/>
    <col min="15" max="15" width="14.85546875" style="34" bestFit="1" customWidth="1"/>
    <col min="16" max="16" width="15.28515625" style="34" customWidth="1"/>
    <col min="17" max="17" width="11.5703125" style="34" bestFit="1" customWidth="1"/>
    <col min="18" max="18" width="17.5703125" style="34" customWidth="1"/>
    <col min="19" max="19" width="19.5703125" style="34" customWidth="1"/>
    <col min="20" max="20" width="9.140625" style="1"/>
  </cols>
  <sheetData>
    <row r="1" spans="1:20" ht="60" customHeight="1">
      <c r="A1" s="101" t="s">
        <v>936</v>
      </c>
      <c r="B1" s="101"/>
      <c r="C1" s="101"/>
      <c r="D1" s="102"/>
      <c r="E1" s="102"/>
      <c r="F1" s="102"/>
      <c r="G1" s="102"/>
      <c r="H1" s="102"/>
      <c r="I1" s="102"/>
      <c r="J1" s="102"/>
      <c r="K1" s="102"/>
      <c r="L1" s="102"/>
      <c r="M1" s="102"/>
      <c r="N1" s="102"/>
      <c r="O1" s="102"/>
      <c r="P1" s="102"/>
      <c r="Q1" s="102"/>
      <c r="R1" s="102"/>
      <c r="S1" s="102"/>
    </row>
    <row r="2" spans="1:20">
      <c r="A2" s="103" t="s">
        <v>0</v>
      </c>
      <c r="B2" s="104"/>
      <c r="C2" s="104"/>
      <c r="D2" s="2">
        <v>43497</v>
      </c>
      <c r="E2" s="3"/>
      <c r="F2" s="3"/>
      <c r="G2" s="3"/>
      <c r="H2" s="3"/>
      <c r="I2" s="3"/>
      <c r="J2" s="3"/>
      <c r="K2" s="3"/>
      <c r="L2" s="3"/>
      <c r="M2" s="3"/>
      <c r="N2" s="3"/>
      <c r="O2" s="3"/>
      <c r="P2" s="3"/>
      <c r="Q2" s="3"/>
      <c r="R2" s="3"/>
      <c r="S2" s="3"/>
    </row>
    <row r="3" spans="1:20" ht="15">
      <c r="A3" s="98" t="s">
        <v>1</v>
      </c>
      <c r="B3" s="99" t="s">
        <v>2</v>
      </c>
      <c r="C3" s="97" t="s">
        <v>3</v>
      </c>
      <c r="D3" s="97" t="s">
        <v>4</v>
      </c>
      <c r="E3" s="97" t="s">
        <v>5</v>
      </c>
      <c r="F3" s="106" t="s">
        <v>6</v>
      </c>
      <c r="G3" s="97" t="s">
        <v>7</v>
      </c>
      <c r="H3" s="97"/>
      <c r="I3" s="97"/>
      <c r="J3" s="97" t="s">
        <v>8</v>
      </c>
      <c r="K3" s="99" t="s">
        <v>9</v>
      </c>
      <c r="L3" s="99" t="s">
        <v>10</v>
      </c>
      <c r="M3" s="99" t="s">
        <v>11</v>
      </c>
      <c r="N3" s="99" t="s">
        <v>12</v>
      </c>
      <c r="O3" s="99" t="s">
        <v>13</v>
      </c>
      <c r="P3" s="98" t="s">
        <v>14</v>
      </c>
      <c r="Q3" s="97" t="s">
        <v>15</v>
      </c>
      <c r="R3" s="97" t="s">
        <v>16</v>
      </c>
      <c r="S3" s="97" t="s">
        <v>17</v>
      </c>
      <c r="T3" s="97" t="s">
        <v>18</v>
      </c>
    </row>
    <row r="4" spans="1:20" ht="15">
      <c r="A4" s="98"/>
      <c r="B4" s="105"/>
      <c r="C4" s="97"/>
      <c r="D4" s="97"/>
      <c r="E4" s="97"/>
      <c r="F4" s="106"/>
      <c r="G4" s="4" t="s">
        <v>19</v>
      </c>
      <c r="H4" s="4" t="s">
        <v>20</v>
      </c>
      <c r="I4" s="4" t="s">
        <v>21</v>
      </c>
      <c r="J4" s="97"/>
      <c r="K4" s="100"/>
      <c r="L4" s="100"/>
      <c r="M4" s="100"/>
      <c r="N4" s="100"/>
      <c r="O4" s="100"/>
      <c r="P4" s="98"/>
      <c r="Q4" s="98"/>
      <c r="R4" s="97"/>
      <c r="S4" s="97"/>
      <c r="T4" s="97"/>
    </row>
    <row r="5" spans="1:20">
      <c r="A5" s="5">
        <v>1</v>
      </c>
      <c r="B5" s="6" t="s">
        <v>22</v>
      </c>
      <c r="C5" s="12" t="s">
        <v>713</v>
      </c>
      <c r="D5" s="12" t="s">
        <v>24</v>
      </c>
      <c r="E5" s="14">
        <v>22</v>
      </c>
      <c r="F5" s="14"/>
      <c r="G5" s="14">
        <v>46</v>
      </c>
      <c r="H5" s="14">
        <v>41</v>
      </c>
      <c r="I5" s="14">
        <f t="shared" ref="I5" si="0">SUM(G5:H5)</f>
        <v>87</v>
      </c>
      <c r="J5" s="14">
        <v>9508309935</v>
      </c>
      <c r="K5" s="14" t="s">
        <v>695</v>
      </c>
      <c r="L5" s="14" t="s">
        <v>696</v>
      </c>
      <c r="M5" s="14">
        <v>9864700399</v>
      </c>
      <c r="N5" s="14" t="s">
        <v>705</v>
      </c>
      <c r="O5" s="14">
        <v>8822213238</v>
      </c>
      <c r="P5" s="10">
        <v>43497</v>
      </c>
      <c r="Q5" s="6" t="s">
        <v>77</v>
      </c>
      <c r="R5" s="6">
        <v>45</v>
      </c>
      <c r="S5" s="6" t="s">
        <v>29</v>
      </c>
      <c r="T5" s="7"/>
    </row>
    <row r="6" spans="1:20">
      <c r="A6" s="5">
        <v>2</v>
      </c>
      <c r="B6" s="6" t="s">
        <v>38</v>
      </c>
      <c r="C6" s="7" t="s">
        <v>714</v>
      </c>
      <c r="D6" s="7" t="s">
        <v>70</v>
      </c>
      <c r="E6" s="8">
        <v>225802</v>
      </c>
      <c r="F6" s="6" t="s">
        <v>71</v>
      </c>
      <c r="G6" s="8">
        <v>59</v>
      </c>
      <c r="H6" s="8">
        <v>39</v>
      </c>
      <c r="I6" s="9">
        <f>+G6+H6</f>
        <v>98</v>
      </c>
      <c r="J6" s="36">
        <v>9954620435</v>
      </c>
      <c r="K6" s="6" t="s">
        <v>681</v>
      </c>
      <c r="L6" s="6" t="s">
        <v>59</v>
      </c>
      <c r="M6" s="6">
        <v>8812075993</v>
      </c>
      <c r="N6" s="6"/>
      <c r="O6" s="6"/>
      <c r="P6" s="10">
        <v>43497</v>
      </c>
      <c r="Q6" s="6" t="s">
        <v>77</v>
      </c>
      <c r="R6" s="6">
        <v>88</v>
      </c>
      <c r="S6" s="6" t="s">
        <v>29</v>
      </c>
      <c r="T6" s="7"/>
    </row>
    <row r="7" spans="1:20">
      <c r="A7" s="5">
        <v>3</v>
      </c>
      <c r="B7" s="6" t="s">
        <v>22</v>
      </c>
      <c r="C7" s="7" t="s">
        <v>715</v>
      </c>
      <c r="D7" s="7" t="s">
        <v>70</v>
      </c>
      <c r="E7" s="8">
        <v>225905</v>
      </c>
      <c r="F7" s="6" t="s">
        <v>71</v>
      </c>
      <c r="G7" s="8">
        <v>31</v>
      </c>
      <c r="H7" s="8">
        <v>25</v>
      </c>
      <c r="I7" s="9">
        <f t="shared" ref="I7:I62" si="1">+G7+H7</f>
        <v>56</v>
      </c>
      <c r="J7" s="36">
        <v>8132889005</v>
      </c>
      <c r="K7" s="6" t="s">
        <v>681</v>
      </c>
      <c r="L7" s="6" t="s">
        <v>59</v>
      </c>
      <c r="M7" s="6">
        <v>8812075993</v>
      </c>
      <c r="N7" s="6"/>
      <c r="O7" s="6"/>
      <c r="P7" s="10">
        <v>43497</v>
      </c>
      <c r="Q7" s="6" t="s">
        <v>77</v>
      </c>
      <c r="R7" s="6">
        <v>88</v>
      </c>
      <c r="S7" s="6" t="s">
        <v>29</v>
      </c>
      <c r="T7" s="7"/>
    </row>
    <row r="8" spans="1:20">
      <c r="A8" s="5">
        <v>4</v>
      </c>
      <c r="B8" s="6" t="s">
        <v>38</v>
      </c>
      <c r="C8" s="12" t="s">
        <v>716</v>
      </c>
      <c r="D8" s="12" t="s">
        <v>24</v>
      </c>
      <c r="E8" s="14">
        <v>11</v>
      </c>
      <c r="F8" s="14"/>
      <c r="G8" s="14">
        <v>30</v>
      </c>
      <c r="H8" s="14">
        <v>40</v>
      </c>
      <c r="I8" s="14">
        <f t="shared" ref="I8:I9" si="2">SUM(G8:H8)</f>
        <v>70</v>
      </c>
      <c r="J8" s="14">
        <v>7896330160</v>
      </c>
      <c r="K8" s="14" t="s">
        <v>119</v>
      </c>
      <c r="L8" s="14" t="s">
        <v>120</v>
      </c>
      <c r="M8" s="14">
        <v>7896508156</v>
      </c>
      <c r="N8" s="14" t="s">
        <v>717</v>
      </c>
      <c r="O8" s="14">
        <v>9954744120</v>
      </c>
      <c r="P8" s="10">
        <v>43498</v>
      </c>
      <c r="Q8" s="6" t="s">
        <v>92</v>
      </c>
      <c r="R8" s="6">
        <v>52</v>
      </c>
      <c r="S8" s="6" t="s">
        <v>29</v>
      </c>
      <c r="T8" s="7"/>
    </row>
    <row r="9" spans="1:20">
      <c r="A9" s="5">
        <v>5</v>
      </c>
      <c r="B9" s="6" t="s">
        <v>22</v>
      </c>
      <c r="C9" s="12" t="s">
        <v>718</v>
      </c>
      <c r="D9" s="12" t="s">
        <v>24</v>
      </c>
      <c r="E9" s="14">
        <v>2</v>
      </c>
      <c r="F9" s="14"/>
      <c r="G9" s="14">
        <v>24</v>
      </c>
      <c r="H9" s="14">
        <v>27</v>
      </c>
      <c r="I9" s="14">
        <f t="shared" si="2"/>
        <v>51</v>
      </c>
      <c r="J9" s="14">
        <v>9957356698</v>
      </c>
      <c r="K9" s="14" t="s">
        <v>119</v>
      </c>
      <c r="L9" s="14" t="s">
        <v>120</v>
      </c>
      <c r="M9" s="14">
        <v>7896508156</v>
      </c>
      <c r="N9" s="14"/>
      <c r="O9" s="14"/>
      <c r="P9" s="10">
        <v>43498</v>
      </c>
      <c r="Q9" s="6" t="s">
        <v>92</v>
      </c>
      <c r="R9" s="6">
        <v>52</v>
      </c>
      <c r="S9" s="6" t="s">
        <v>29</v>
      </c>
      <c r="T9" s="7"/>
    </row>
    <row r="10" spans="1:20">
      <c r="A10" s="5">
        <v>6</v>
      </c>
      <c r="B10" s="6" t="s">
        <v>22</v>
      </c>
      <c r="C10" s="7" t="s">
        <v>202</v>
      </c>
      <c r="D10" s="7" t="s">
        <v>70</v>
      </c>
      <c r="E10" s="8">
        <v>225901</v>
      </c>
      <c r="F10" s="6" t="s">
        <v>71</v>
      </c>
      <c r="G10" s="8">
        <v>60</v>
      </c>
      <c r="H10" s="8">
        <v>53</v>
      </c>
      <c r="I10" s="9">
        <f t="shared" si="1"/>
        <v>113</v>
      </c>
      <c r="J10" s="36">
        <v>9859204954</v>
      </c>
      <c r="K10" s="6" t="s">
        <v>681</v>
      </c>
      <c r="L10" s="6" t="s">
        <v>59</v>
      </c>
      <c r="M10" s="6">
        <v>8812075993</v>
      </c>
      <c r="N10" s="6"/>
      <c r="O10" s="6"/>
      <c r="P10" s="10">
        <v>43498</v>
      </c>
      <c r="Q10" s="6" t="s">
        <v>92</v>
      </c>
      <c r="R10" s="6">
        <v>71</v>
      </c>
      <c r="S10" s="6" t="s">
        <v>29</v>
      </c>
      <c r="T10" s="7"/>
    </row>
    <row r="11" spans="1:20">
      <c r="A11" s="5">
        <v>7</v>
      </c>
      <c r="B11" s="6" t="s">
        <v>38</v>
      </c>
      <c r="C11" s="12" t="s">
        <v>719</v>
      </c>
      <c r="D11" s="12" t="s">
        <v>24</v>
      </c>
      <c r="E11" s="14">
        <v>7</v>
      </c>
      <c r="F11" s="14"/>
      <c r="G11" s="14">
        <v>57</v>
      </c>
      <c r="H11" s="14">
        <v>29</v>
      </c>
      <c r="I11" s="14">
        <f t="shared" ref="I11" si="3">SUM(G11:H11)</f>
        <v>86</v>
      </c>
      <c r="J11" s="14">
        <v>8761913975</v>
      </c>
      <c r="K11" s="14" t="s">
        <v>318</v>
      </c>
      <c r="L11" s="14" t="s">
        <v>420</v>
      </c>
      <c r="M11" s="14">
        <v>8011578752</v>
      </c>
      <c r="N11" s="14" t="s">
        <v>320</v>
      </c>
      <c r="O11" s="14">
        <v>9954310180</v>
      </c>
      <c r="P11" s="10">
        <v>43500</v>
      </c>
      <c r="Q11" s="6" t="s">
        <v>28</v>
      </c>
      <c r="R11" s="6">
        <v>53</v>
      </c>
      <c r="S11" s="6" t="s">
        <v>29</v>
      </c>
      <c r="T11" s="7"/>
    </row>
    <row r="12" spans="1:20" ht="33">
      <c r="A12" s="5">
        <v>8</v>
      </c>
      <c r="B12" s="6" t="s">
        <v>22</v>
      </c>
      <c r="C12" s="7" t="s">
        <v>720</v>
      </c>
      <c r="D12" s="7" t="s">
        <v>70</v>
      </c>
      <c r="E12" s="8">
        <v>226001</v>
      </c>
      <c r="F12" s="6" t="s">
        <v>71</v>
      </c>
      <c r="G12" s="8">
        <v>16</v>
      </c>
      <c r="H12" s="8">
        <v>12</v>
      </c>
      <c r="I12" s="9">
        <f t="shared" si="1"/>
        <v>28</v>
      </c>
      <c r="J12" s="36">
        <v>9854639738</v>
      </c>
      <c r="K12" s="6" t="s">
        <v>681</v>
      </c>
      <c r="L12" s="6" t="s">
        <v>59</v>
      </c>
      <c r="M12" s="6">
        <v>8812075993</v>
      </c>
      <c r="N12" s="6"/>
      <c r="O12" s="6"/>
      <c r="P12" s="10">
        <v>43500</v>
      </c>
      <c r="Q12" s="6" t="s">
        <v>28</v>
      </c>
      <c r="R12" s="6">
        <v>66</v>
      </c>
      <c r="S12" s="6" t="s">
        <v>29</v>
      </c>
      <c r="T12" s="7"/>
    </row>
    <row r="13" spans="1:20">
      <c r="A13" s="5">
        <v>9</v>
      </c>
      <c r="B13" s="6" t="s">
        <v>22</v>
      </c>
      <c r="C13" s="7" t="s">
        <v>721</v>
      </c>
      <c r="D13" s="7" t="s">
        <v>70</v>
      </c>
      <c r="E13" s="8">
        <v>226002</v>
      </c>
      <c r="F13" s="6" t="s">
        <v>71</v>
      </c>
      <c r="G13" s="8">
        <v>31</v>
      </c>
      <c r="H13" s="8">
        <v>21</v>
      </c>
      <c r="I13" s="9">
        <f t="shared" si="1"/>
        <v>52</v>
      </c>
      <c r="J13" s="6"/>
      <c r="K13" s="6" t="s">
        <v>681</v>
      </c>
      <c r="L13" s="6" t="s">
        <v>59</v>
      </c>
      <c r="M13" s="6">
        <v>8812075993</v>
      </c>
      <c r="N13" s="6"/>
      <c r="O13" s="6"/>
      <c r="P13" s="10">
        <v>43500</v>
      </c>
      <c r="Q13" s="6" t="s">
        <v>28</v>
      </c>
      <c r="R13" s="6">
        <v>68</v>
      </c>
      <c r="S13" s="6" t="s">
        <v>29</v>
      </c>
      <c r="T13" s="7"/>
    </row>
    <row r="14" spans="1:20">
      <c r="A14" s="5">
        <v>10</v>
      </c>
      <c r="B14" s="6" t="s">
        <v>38</v>
      </c>
      <c r="C14" s="12" t="s">
        <v>722</v>
      </c>
      <c r="D14" s="12" t="s">
        <v>24</v>
      </c>
      <c r="E14" s="14">
        <v>8</v>
      </c>
      <c r="F14" s="14"/>
      <c r="G14" s="14">
        <v>54</v>
      </c>
      <c r="H14" s="14">
        <v>36</v>
      </c>
      <c r="I14" s="14">
        <f t="shared" ref="I14" si="4">SUM(G14:H14)</f>
        <v>90</v>
      </c>
      <c r="J14" s="14">
        <v>9859947630</v>
      </c>
      <c r="K14" s="14" t="s">
        <v>318</v>
      </c>
      <c r="L14" s="14" t="s">
        <v>420</v>
      </c>
      <c r="M14" s="14">
        <v>8011578752</v>
      </c>
      <c r="N14" s="14" t="s">
        <v>723</v>
      </c>
      <c r="O14" s="14">
        <v>8472996319</v>
      </c>
      <c r="P14" s="10">
        <v>43501</v>
      </c>
      <c r="Q14" s="6" t="s">
        <v>117</v>
      </c>
      <c r="R14" s="6">
        <v>52</v>
      </c>
      <c r="S14" s="6" t="s">
        <v>29</v>
      </c>
      <c r="T14" s="7"/>
    </row>
    <row r="15" spans="1:20" ht="33">
      <c r="A15" s="5">
        <v>11</v>
      </c>
      <c r="B15" s="6" t="str">
        <f>$B$12</f>
        <v>Team 1</v>
      </c>
      <c r="C15" s="7" t="s">
        <v>724</v>
      </c>
      <c r="D15" s="7" t="s">
        <v>70</v>
      </c>
      <c r="E15" s="8">
        <v>227301</v>
      </c>
      <c r="F15" s="6" t="s">
        <v>71</v>
      </c>
      <c r="G15" s="8">
        <v>67</v>
      </c>
      <c r="H15" s="8">
        <v>43</v>
      </c>
      <c r="I15" s="9">
        <f t="shared" si="1"/>
        <v>110</v>
      </c>
      <c r="J15" s="36">
        <v>9859533397</v>
      </c>
      <c r="K15" s="6" t="s">
        <v>178</v>
      </c>
      <c r="L15" s="6" t="s">
        <v>179</v>
      </c>
      <c r="M15" s="6">
        <v>9508088495</v>
      </c>
      <c r="N15" s="6"/>
      <c r="O15" s="6"/>
      <c r="P15" s="10">
        <v>43501</v>
      </c>
      <c r="Q15" s="6" t="s">
        <v>117</v>
      </c>
      <c r="R15" s="6">
        <v>68</v>
      </c>
      <c r="S15" s="6" t="s">
        <v>29</v>
      </c>
      <c r="T15" s="7"/>
    </row>
    <row r="16" spans="1:20">
      <c r="A16" s="5">
        <v>12</v>
      </c>
      <c r="B16" s="6" t="s">
        <v>22</v>
      </c>
      <c r="C16" s="12" t="s">
        <v>593</v>
      </c>
      <c r="D16" s="12" t="s">
        <v>24</v>
      </c>
      <c r="E16" s="14">
        <v>6</v>
      </c>
      <c r="F16" s="14"/>
      <c r="G16" s="14">
        <v>27</v>
      </c>
      <c r="H16" s="14">
        <v>44</v>
      </c>
      <c r="I16" s="14">
        <f t="shared" ref="I16:I17" si="5">SUM(G16:H16)</f>
        <v>71</v>
      </c>
      <c r="J16" s="14">
        <v>9577128463</v>
      </c>
      <c r="K16" s="14" t="s">
        <v>725</v>
      </c>
      <c r="L16" s="14" t="s">
        <v>726</v>
      </c>
      <c r="M16" s="14">
        <v>9864662528</v>
      </c>
      <c r="N16" s="14" t="s">
        <v>727</v>
      </c>
      <c r="O16" s="14"/>
      <c r="P16" s="10">
        <v>43502</v>
      </c>
      <c r="Q16" s="6" t="s">
        <v>51</v>
      </c>
      <c r="R16" s="6">
        <v>60</v>
      </c>
      <c r="S16" s="6" t="s">
        <v>29</v>
      </c>
      <c r="T16" s="7"/>
    </row>
    <row r="17" spans="1:20">
      <c r="A17" s="5">
        <v>13</v>
      </c>
      <c r="B17" s="6" t="s">
        <v>38</v>
      </c>
      <c r="C17" s="12" t="s">
        <v>728</v>
      </c>
      <c r="D17" s="12" t="s">
        <v>24</v>
      </c>
      <c r="E17" s="14">
        <v>5</v>
      </c>
      <c r="F17" s="14"/>
      <c r="G17" s="14">
        <v>52</v>
      </c>
      <c r="H17" s="14">
        <v>50</v>
      </c>
      <c r="I17" s="14">
        <f t="shared" si="5"/>
        <v>102</v>
      </c>
      <c r="J17" s="14">
        <v>9954605680</v>
      </c>
      <c r="K17" s="14" t="s">
        <v>725</v>
      </c>
      <c r="L17" s="14" t="s">
        <v>726</v>
      </c>
      <c r="M17" s="14">
        <v>9864662528</v>
      </c>
      <c r="N17" s="14" t="s">
        <v>729</v>
      </c>
      <c r="O17" s="14">
        <v>9957611713</v>
      </c>
      <c r="P17" s="10">
        <v>43502</v>
      </c>
      <c r="Q17" s="6" t="s">
        <v>51</v>
      </c>
      <c r="R17" s="6">
        <v>60</v>
      </c>
      <c r="S17" s="6" t="s">
        <v>29</v>
      </c>
      <c r="T17" s="7"/>
    </row>
    <row r="18" spans="1:20">
      <c r="A18" s="5">
        <v>14</v>
      </c>
      <c r="B18" s="6" t="s">
        <v>38</v>
      </c>
      <c r="C18" s="7" t="s">
        <v>730</v>
      </c>
      <c r="D18" s="7" t="s">
        <v>70</v>
      </c>
      <c r="E18" s="8">
        <v>235701</v>
      </c>
      <c r="F18" s="6" t="s">
        <v>71</v>
      </c>
      <c r="G18" s="8">
        <v>66</v>
      </c>
      <c r="H18" s="8">
        <v>91</v>
      </c>
      <c r="I18" s="9">
        <f t="shared" si="1"/>
        <v>157</v>
      </c>
      <c r="J18" s="36">
        <v>9859821120</v>
      </c>
      <c r="K18" s="6" t="s">
        <v>178</v>
      </c>
      <c r="L18" s="6" t="s">
        <v>179</v>
      </c>
      <c r="M18" s="6">
        <v>9508088495</v>
      </c>
      <c r="N18" s="6"/>
      <c r="O18" s="6"/>
      <c r="P18" s="10">
        <v>43502</v>
      </c>
      <c r="Q18" s="6" t="s">
        <v>51</v>
      </c>
      <c r="R18" s="6">
        <v>60</v>
      </c>
      <c r="S18" s="6" t="s">
        <v>29</v>
      </c>
      <c r="T18" s="7"/>
    </row>
    <row r="19" spans="1:20">
      <c r="A19" s="5">
        <v>15</v>
      </c>
      <c r="B19" s="6" t="s">
        <v>22</v>
      </c>
      <c r="C19" s="12" t="s">
        <v>731</v>
      </c>
      <c r="D19" s="12" t="s">
        <v>24</v>
      </c>
      <c r="E19" s="14">
        <v>9</v>
      </c>
      <c r="F19" s="14"/>
      <c r="G19" s="14">
        <v>49</v>
      </c>
      <c r="H19" s="14">
        <v>72</v>
      </c>
      <c r="I19" s="14">
        <f t="shared" ref="I19" si="6">SUM(G19:H19)</f>
        <v>121</v>
      </c>
      <c r="J19" s="14">
        <v>7399316093</v>
      </c>
      <c r="K19" s="14" t="s">
        <v>329</v>
      </c>
      <c r="L19" s="14" t="s">
        <v>330</v>
      </c>
      <c r="M19" s="14">
        <v>9401452693</v>
      </c>
      <c r="N19" s="14" t="s">
        <v>410</v>
      </c>
      <c r="O19" s="14">
        <v>9678555312</v>
      </c>
      <c r="P19" s="10">
        <v>43503</v>
      </c>
      <c r="Q19" s="6" t="s">
        <v>65</v>
      </c>
      <c r="R19" s="6">
        <v>61</v>
      </c>
      <c r="S19" s="6" t="s">
        <v>29</v>
      </c>
      <c r="T19" s="7"/>
    </row>
    <row r="20" spans="1:20">
      <c r="A20" s="5">
        <v>16</v>
      </c>
      <c r="B20" s="6" t="s">
        <v>38</v>
      </c>
      <c r="C20" s="7" t="s">
        <v>732</v>
      </c>
      <c r="D20" s="7" t="s">
        <v>70</v>
      </c>
      <c r="E20" s="8">
        <v>235702</v>
      </c>
      <c r="F20" s="6" t="s">
        <v>71</v>
      </c>
      <c r="G20" s="8">
        <v>53</v>
      </c>
      <c r="H20" s="8">
        <v>51</v>
      </c>
      <c r="I20" s="9">
        <f t="shared" si="1"/>
        <v>104</v>
      </c>
      <c r="J20" s="36">
        <v>9678845922</v>
      </c>
      <c r="K20" s="6" t="s">
        <v>178</v>
      </c>
      <c r="L20" s="6" t="s">
        <v>179</v>
      </c>
      <c r="M20" s="6">
        <v>9508088495</v>
      </c>
      <c r="N20" s="6"/>
      <c r="O20" s="6"/>
      <c r="P20" s="10">
        <v>43503</v>
      </c>
      <c r="Q20" s="6" t="s">
        <v>65</v>
      </c>
      <c r="R20" s="6">
        <v>64</v>
      </c>
      <c r="S20" s="6" t="s">
        <v>29</v>
      </c>
      <c r="T20" s="7"/>
    </row>
    <row r="21" spans="1:20">
      <c r="A21" s="5">
        <v>17</v>
      </c>
      <c r="B21" s="6" t="s">
        <v>22</v>
      </c>
      <c r="C21" s="12" t="s">
        <v>733</v>
      </c>
      <c r="D21" s="12" t="s">
        <v>24</v>
      </c>
      <c r="E21" s="14">
        <v>4</v>
      </c>
      <c r="F21" s="14"/>
      <c r="G21" s="14">
        <v>91</v>
      </c>
      <c r="H21" s="14">
        <v>96</v>
      </c>
      <c r="I21" s="14">
        <f t="shared" ref="I21" si="7">SUM(G21:H21)</f>
        <v>187</v>
      </c>
      <c r="J21" s="14">
        <v>9435967221</v>
      </c>
      <c r="K21" s="14" t="s">
        <v>119</v>
      </c>
      <c r="L21" s="14" t="s">
        <v>120</v>
      </c>
      <c r="M21" s="14">
        <v>7896508156</v>
      </c>
      <c r="N21" s="14"/>
      <c r="O21" s="14"/>
      <c r="P21" s="10">
        <v>43504</v>
      </c>
      <c r="Q21" s="6" t="s">
        <v>77</v>
      </c>
      <c r="R21" s="6">
        <v>48</v>
      </c>
      <c r="S21" s="6" t="s">
        <v>29</v>
      </c>
      <c r="T21" s="7"/>
    </row>
    <row r="22" spans="1:20" ht="33">
      <c r="A22" s="5">
        <v>18</v>
      </c>
      <c r="B22" s="6" t="s">
        <v>22</v>
      </c>
      <c r="C22" s="7" t="s">
        <v>734</v>
      </c>
      <c r="D22" s="7" t="s">
        <v>70</v>
      </c>
      <c r="E22" s="8">
        <v>243801</v>
      </c>
      <c r="F22" s="6" t="s">
        <v>71</v>
      </c>
      <c r="G22" s="8">
        <v>69</v>
      </c>
      <c r="H22" s="8">
        <v>62</v>
      </c>
      <c r="I22" s="9">
        <f t="shared" si="1"/>
        <v>131</v>
      </c>
      <c r="J22" s="36">
        <v>9435443007</v>
      </c>
      <c r="K22" s="6" t="s">
        <v>178</v>
      </c>
      <c r="L22" s="6" t="s">
        <v>179</v>
      </c>
      <c r="M22" s="6">
        <v>9508088495</v>
      </c>
      <c r="N22" s="6"/>
      <c r="O22" s="6"/>
      <c r="P22" s="10">
        <v>43504</v>
      </c>
      <c r="Q22" s="6" t="s">
        <v>77</v>
      </c>
      <c r="R22" s="6">
        <v>68</v>
      </c>
      <c r="S22" s="6" t="s">
        <v>29</v>
      </c>
      <c r="T22" s="7"/>
    </row>
    <row r="23" spans="1:20">
      <c r="A23" s="5">
        <v>19</v>
      </c>
      <c r="B23" s="6" t="s">
        <v>38</v>
      </c>
      <c r="C23" s="12" t="s">
        <v>735</v>
      </c>
      <c r="D23" s="12" t="s">
        <v>24</v>
      </c>
      <c r="E23" s="14">
        <v>3</v>
      </c>
      <c r="F23" s="14"/>
      <c r="G23" s="14">
        <v>42</v>
      </c>
      <c r="H23" s="14">
        <v>47</v>
      </c>
      <c r="I23" s="14">
        <f t="shared" ref="I23" si="8">SUM(G23:H23)</f>
        <v>89</v>
      </c>
      <c r="J23" s="14">
        <v>9401457298</v>
      </c>
      <c r="K23" s="14" t="s">
        <v>725</v>
      </c>
      <c r="L23" s="14" t="s">
        <v>726</v>
      </c>
      <c r="M23" s="14">
        <v>9864662528</v>
      </c>
      <c r="N23" s="14" t="s">
        <v>736</v>
      </c>
      <c r="O23" s="14">
        <v>9011767758</v>
      </c>
      <c r="P23" s="10">
        <v>43505</v>
      </c>
      <c r="Q23" s="6" t="s">
        <v>92</v>
      </c>
      <c r="R23" s="6">
        <v>46</v>
      </c>
      <c r="S23" s="6" t="s">
        <v>29</v>
      </c>
      <c r="T23" s="7"/>
    </row>
    <row r="24" spans="1:20">
      <c r="A24" s="5">
        <v>20</v>
      </c>
      <c r="B24" s="6" t="s">
        <v>38</v>
      </c>
      <c r="C24" s="7" t="s">
        <v>737</v>
      </c>
      <c r="D24" s="7" t="s">
        <v>70</v>
      </c>
      <c r="E24" s="8">
        <v>200301</v>
      </c>
      <c r="F24" s="6" t="s">
        <v>71</v>
      </c>
      <c r="G24" s="8">
        <v>58</v>
      </c>
      <c r="H24" s="8">
        <v>52</v>
      </c>
      <c r="I24" s="9">
        <f t="shared" si="1"/>
        <v>110</v>
      </c>
      <c r="J24" s="36">
        <v>9954525844</v>
      </c>
      <c r="K24" s="6" t="s">
        <v>48</v>
      </c>
      <c r="L24" s="6" t="s">
        <v>738</v>
      </c>
      <c r="M24" s="6">
        <v>8876425693</v>
      </c>
      <c r="N24" s="6"/>
      <c r="O24" s="6"/>
      <c r="P24" s="10">
        <v>43505</v>
      </c>
      <c r="Q24" s="6" t="s">
        <v>92</v>
      </c>
      <c r="R24" s="6">
        <v>82</v>
      </c>
      <c r="S24" s="6" t="s">
        <v>29</v>
      </c>
      <c r="T24" s="7"/>
    </row>
    <row r="25" spans="1:20">
      <c r="A25" s="5">
        <v>21</v>
      </c>
      <c r="B25" s="6" t="s">
        <v>22</v>
      </c>
      <c r="C25" s="12" t="s">
        <v>739</v>
      </c>
      <c r="D25" s="12" t="s">
        <v>24</v>
      </c>
      <c r="E25" s="14">
        <v>10</v>
      </c>
      <c r="F25" s="14"/>
      <c r="G25" s="14">
        <v>54</v>
      </c>
      <c r="H25" s="14">
        <v>35</v>
      </c>
      <c r="I25" s="14">
        <f t="shared" ref="I25" si="9">SUM(G25:H25)</f>
        <v>89</v>
      </c>
      <c r="J25" s="14">
        <v>8761829919</v>
      </c>
      <c r="K25" s="14" t="s">
        <v>725</v>
      </c>
      <c r="L25" s="14" t="s">
        <v>726</v>
      </c>
      <c r="M25" s="14">
        <v>9864662528</v>
      </c>
      <c r="N25" s="14" t="s">
        <v>324</v>
      </c>
      <c r="O25" s="14">
        <v>9678810453</v>
      </c>
      <c r="P25" s="10">
        <v>43507</v>
      </c>
      <c r="Q25" s="6" t="s">
        <v>28</v>
      </c>
      <c r="R25" s="6">
        <v>64</v>
      </c>
      <c r="S25" s="6" t="s">
        <v>29</v>
      </c>
      <c r="T25" s="7"/>
    </row>
    <row r="26" spans="1:20">
      <c r="A26" s="5">
        <v>22</v>
      </c>
      <c r="B26" s="6" t="s">
        <v>38</v>
      </c>
      <c r="C26" s="7" t="s">
        <v>740</v>
      </c>
      <c r="D26" s="7" t="s">
        <v>70</v>
      </c>
      <c r="E26" s="8">
        <v>206801</v>
      </c>
      <c r="F26" s="6" t="s">
        <v>71</v>
      </c>
      <c r="G26" s="8">
        <v>39</v>
      </c>
      <c r="H26" s="8">
        <v>39</v>
      </c>
      <c r="I26" s="9">
        <f t="shared" si="1"/>
        <v>78</v>
      </c>
      <c r="J26" s="6">
        <v>9954774443</v>
      </c>
      <c r="K26" s="6" t="s">
        <v>48</v>
      </c>
      <c r="L26" s="6" t="s">
        <v>738</v>
      </c>
      <c r="M26" s="6">
        <v>8876425693</v>
      </c>
      <c r="N26" s="6"/>
      <c r="O26" s="6"/>
      <c r="P26" s="10">
        <v>43507</v>
      </c>
      <c r="Q26" s="6" t="s">
        <v>28</v>
      </c>
      <c r="R26" s="6">
        <v>84</v>
      </c>
      <c r="S26" s="6" t="s">
        <v>29</v>
      </c>
      <c r="T26" s="7"/>
    </row>
    <row r="27" spans="1:20">
      <c r="A27" s="5">
        <v>23</v>
      </c>
      <c r="B27" s="6" t="s">
        <v>22</v>
      </c>
      <c r="C27" s="7" t="s">
        <v>741</v>
      </c>
      <c r="D27" s="7" t="s">
        <v>70</v>
      </c>
      <c r="E27" s="8">
        <v>207202</v>
      </c>
      <c r="F27" s="6" t="s">
        <v>71</v>
      </c>
      <c r="G27" s="8">
        <v>29</v>
      </c>
      <c r="H27" s="8">
        <v>47</v>
      </c>
      <c r="I27" s="9">
        <f t="shared" si="1"/>
        <v>76</v>
      </c>
      <c r="J27" s="36">
        <v>9859821120</v>
      </c>
      <c r="K27" s="6" t="s">
        <v>48</v>
      </c>
      <c r="L27" s="6" t="s">
        <v>738</v>
      </c>
      <c r="M27" s="6">
        <v>8876425693</v>
      </c>
      <c r="N27" s="6"/>
      <c r="O27" s="6"/>
      <c r="P27" s="10">
        <v>43508</v>
      </c>
      <c r="Q27" s="6" t="s">
        <v>117</v>
      </c>
      <c r="R27" s="6">
        <v>84</v>
      </c>
      <c r="S27" s="6" t="s">
        <v>29</v>
      </c>
      <c r="T27" s="7"/>
    </row>
    <row r="28" spans="1:20">
      <c r="A28" s="5">
        <v>24</v>
      </c>
      <c r="B28" s="6" t="s">
        <v>38</v>
      </c>
      <c r="C28" s="12" t="s">
        <v>742</v>
      </c>
      <c r="D28" s="12" t="s">
        <v>24</v>
      </c>
      <c r="E28" s="14">
        <v>1</v>
      </c>
      <c r="F28" s="14"/>
      <c r="G28" s="14">
        <v>48</v>
      </c>
      <c r="H28" s="14">
        <v>61</v>
      </c>
      <c r="I28" s="14">
        <f t="shared" ref="I28" si="10">SUM(G28:H28)</f>
        <v>109</v>
      </c>
      <c r="J28" s="14">
        <v>9678426476</v>
      </c>
      <c r="K28" s="14" t="s">
        <v>725</v>
      </c>
      <c r="L28" s="14" t="s">
        <v>726</v>
      </c>
      <c r="M28" s="14">
        <v>9864662528</v>
      </c>
      <c r="N28" s="14" t="s">
        <v>324</v>
      </c>
      <c r="O28" s="14">
        <v>9678810453</v>
      </c>
      <c r="P28" s="10">
        <v>43508</v>
      </c>
      <c r="Q28" s="6" t="s">
        <v>117</v>
      </c>
      <c r="R28" s="6">
        <v>66</v>
      </c>
      <c r="S28" s="6" t="s">
        <v>29</v>
      </c>
      <c r="T28" s="7"/>
    </row>
    <row r="29" spans="1:20">
      <c r="A29" s="5">
        <v>25</v>
      </c>
      <c r="B29" s="6" t="s">
        <v>22</v>
      </c>
      <c r="C29" s="7" t="s">
        <v>743</v>
      </c>
      <c r="D29" s="7" t="s">
        <v>70</v>
      </c>
      <c r="E29" s="8">
        <v>207203</v>
      </c>
      <c r="F29" s="6" t="s">
        <v>134</v>
      </c>
      <c r="G29" s="8">
        <v>108</v>
      </c>
      <c r="H29" s="8">
        <v>129</v>
      </c>
      <c r="I29" s="9">
        <f t="shared" si="1"/>
        <v>237</v>
      </c>
      <c r="J29" s="36">
        <v>9957122491</v>
      </c>
      <c r="K29" s="6" t="s">
        <v>48</v>
      </c>
      <c r="L29" s="6" t="s">
        <v>738</v>
      </c>
      <c r="M29" s="6">
        <v>8876425693</v>
      </c>
      <c r="N29" s="6"/>
      <c r="O29" s="6"/>
      <c r="P29" s="10" t="s">
        <v>744</v>
      </c>
      <c r="Q29" s="6" t="s">
        <v>625</v>
      </c>
      <c r="R29" s="6">
        <v>90</v>
      </c>
      <c r="S29" s="6" t="s">
        <v>29</v>
      </c>
      <c r="T29" s="7"/>
    </row>
    <row r="30" spans="1:20">
      <c r="A30" s="5">
        <v>26</v>
      </c>
      <c r="B30" s="6" t="s">
        <v>38</v>
      </c>
      <c r="C30" s="26" t="s">
        <v>745</v>
      </c>
      <c r="D30" s="26" t="s">
        <v>24</v>
      </c>
      <c r="E30" s="14">
        <v>17</v>
      </c>
      <c r="F30" s="14"/>
      <c r="G30" s="14">
        <v>32</v>
      </c>
      <c r="H30" s="14">
        <v>25</v>
      </c>
      <c r="I30" s="14">
        <f t="shared" ref="I30:I34" si="11">SUM(G30:H30)</f>
        <v>57</v>
      </c>
      <c r="J30" s="14">
        <v>7399162679</v>
      </c>
      <c r="K30" s="14" t="s">
        <v>31</v>
      </c>
      <c r="L30" s="14" t="s">
        <v>32</v>
      </c>
      <c r="M30" s="14">
        <v>9957011374</v>
      </c>
      <c r="N30" s="14" t="s">
        <v>574</v>
      </c>
      <c r="O30" s="14">
        <v>9859538055</v>
      </c>
      <c r="P30" s="10">
        <v>43509</v>
      </c>
      <c r="Q30" s="6" t="s">
        <v>51</v>
      </c>
      <c r="R30" s="6">
        <v>48</v>
      </c>
      <c r="S30" s="6" t="s">
        <v>29</v>
      </c>
      <c r="T30" s="7"/>
    </row>
    <row r="31" spans="1:20">
      <c r="A31" s="5">
        <v>27</v>
      </c>
      <c r="B31" s="6" t="s">
        <v>38</v>
      </c>
      <c r="C31" s="26" t="s">
        <v>746</v>
      </c>
      <c r="D31" s="26" t="s">
        <v>24</v>
      </c>
      <c r="E31" s="14">
        <v>2</v>
      </c>
      <c r="F31" s="14"/>
      <c r="G31" s="14">
        <v>38</v>
      </c>
      <c r="H31" s="14">
        <v>42</v>
      </c>
      <c r="I31" s="14">
        <f t="shared" si="11"/>
        <v>80</v>
      </c>
      <c r="J31" s="14">
        <v>9854650031</v>
      </c>
      <c r="K31" s="14" t="s">
        <v>31</v>
      </c>
      <c r="L31" s="14" t="s">
        <v>32</v>
      </c>
      <c r="M31" s="14">
        <v>9957011374</v>
      </c>
      <c r="N31" s="14" t="s">
        <v>747</v>
      </c>
      <c r="O31" s="14">
        <v>8473957570</v>
      </c>
      <c r="P31" s="10">
        <v>43510</v>
      </c>
      <c r="Q31" s="6" t="s">
        <v>65</v>
      </c>
      <c r="R31" s="6">
        <v>48</v>
      </c>
      <c r="S31" s="6" t="s">
        <v>29</v>
      </c>
      <c r="T31" s="7"/>
    </row>
    <row r="32" spans="1:20">
      <c r="A32" s="5">
        <v>28</v>
      </c>
      <c r="B32" s="6" t="s">
        <v>22</v>
      </c>
      <c r="C32" s="26" t="s">
        <v>748</v>
      </c>
      <c r="D32" s="26" t="s">
        <v>24</v>
      </c>
      <c r="E32" s="14">
        <v>13</v>
      </c>
      <c r="F32" s="14"/>
      <c r="G32" s="14">
        <v>20</v>
      </c>
      <c r="H32" s="14">
        <v>30</v>
      </c>
      <c r="I32" s="14">
        <f t="shared" si="11"/>
        <v>50</v>
      </c>
      <c r="J32" s="14">
        <v>9854289719</v>
      </c>
      <c r="K32" s="14" t="s">
        <v>191</v>
      </c>
      <c r="L32" s="14" t="s">
        <v>192</v>
      </c>
      <c r="M32" s="14">
        <v>9954136912</v>
      </c>
      <c r="N32" s="14" t="s">
        <v>749</v>
      </c>
      <c r="O32" s="14">
        <v>8720925665</v>
      </c>
      <c r="P32" s="10">
        <v>43511</v>
      </c>
      <c r="Q32" s="6" t="s">
        <v>77</v>
      </c>
      <c r="R32" s="6">
        <v>40</v>
      </c>
      <c r="S32" s="6" t="s">
        <v>29</v>
      </c>
      <c r="T32" s="7"/>
    </row>
    <row r="33" spans="1:20">
      <c r="A33" s="5">
        <v>29</v>
      </c>
      <c r="B33" s="6" t="s">
        <v>38</v>
      </c>
      <c r="C33" s="26" t="s">
        <v>750</v>
      </c>
      <c r="D33" s="26" t="s">
        <v>24</v>
      </c>
      <c r="E33" s="14">
        <v>21</v>
      </c>
      <c r="F33" s="14"/>
      <c r="G33" s="14">
        <v>20</v>
      </c>
      <c r="H33" s="14">
        <v>20</v>
      </c>
      <c r="I33" s="14">
        <f t="shared" si="11"/>
        <v>40</v>
      </c>
      <c r="J33" s="14">
        <v>8011319897</v>
      </c>
      <c r="K33" s="14" t="s">
        <v>335</v>
      </c>
      <c r="L33" s="14" t="s">
        <v>336</v>
      </c>
      <c r="M33" s="14">
        <v>9889744202</v>
      </c>
      <c r="N33" s="14" t="s">
        <v>751</v>
      </c>
      <c r="O33" s="14">
        <v>8471934630</v>
      </c>
      <c r="P33" s="10">
        <v>43511</v>
      </c>
      <c r="Q33" s="6" t="s">
        <v>77</v>
      </c>
      <c r="R33" s="6">
        <v>38</v>
      </c>
      <c r="S33" s="6" t="s">
        <v>29</v>
      </c>
      <c r="T33" s="7"/>
    </row>
    <row r="34" spans="1:20">
      <c r="A34" s="5">
        <v>30</v>
      </c>
      <c r="B34" s="6" t="s">
        <v>22</v>
      </c>
      <c r="C34" s="26" t="s">
        <v>752</v>
      </c>
      <c r="D34" s="26" t="s">
        <v>24</v>
      </c>
      <c r="E34" s="14">
        <v>19</v>
      </c>
      <c r="F34" s="14"/>
      <c r="G34" s="14">
        <v>29</v>
      </c>
      <c r="H34" s="14">
        <v>17</v>
      </c>
      <c r="I34" s="14">
        <f t="shared" si="11"/>
        <v>46</v>
      </c>
      <c r="J34" s="14">
        <v>8011037865</v>
      </c>
      <c r="K34" s="14" t="s">
        <v>335</v>
      </c>
      <c r="L34" s="14" t="s">
        <v>336</v>
      </c>
      <c r="M34" s="14">
        <v>9889744202</v>
      </c>
      <c r="N34" s="14" t="s">
        <v>753</v>
      </c>
      <c r="O34" s="14">
        <v>9678490733</v>
      </c>
      <c r="P34" s="10">
        <v>43512</v>
      </c>
      <c r="Q34" s="6" t="s">
        <v>92</v>
      </c>
      <c r="R34" s="6">
        <v>25</v>
      </c>
      <c r="S34" s="6" t="s">
        <v>29</v>
      </c>
      <c r="T34" s="7"/>
    </row>
    <row r="35" spans="1:20">
      <c r="A35" s="5">
        <v>31</v>
      </c>
      <c r="B35" s="6" t="s">
        <v>38</v>
      </c>
      <c r="C35" s="7" t="s">
        <v>754</v>
      </c>
      <c r="D35" s="7" t="s">
        <v>70</v>
      </c>
      <c r="E35" s="8">
        <v>207205</v>
      </c>
      <c r="F35" s="6" t="s">
        <v>71</v>
      </c>
      <c r="G35" s="8">
        <v>58</v>
      </c>
      <c r="H35" s="8">
        <v>62</v>
      </c>
      <c r="I35" s="9">
        <f t="shared" ref="I35" si="12">+G35+H35</f>
        <v>120</v>
      </c>
      <c r="J35" s="36">
        <v>8011577385</v>
      </c>
      <c r="K35" s="6" t="s">
        <v>48</v>
      </c>
      <c r="L35" s="6" t="s">
        <v>738</v>
      </c>
      <c r="M35" s="6">
        <v>8876425693</v>
      </c>
      <c r="N35" s="6"/>
      <c r="O35" s="6"/>
      <c r="P35" s="10">
        <v>43512</v>
      </c>
      <c r="Q35" s="6" t="s">
        <v>92</v>
      </c>
      <c r="R35" s="6">
        <v>88</v>
      </c>
      <c r="S35" s="6" t="s">
        <v>29</v>
      </c>
      <c r="T35" s="7"/>
    </row>
    <row r="36" spans="1:20">
      <c r="A36" s="5">
        <v>32</v>
      </c>
      <c r="B36" s="6" t="s">
        <v>22</v>
      </c>
      <c r="C36" s="26" t="s">
        <v>755</v>
      </c>
      <c r="D36" s="26" t="s">
        <v>24</v>
      </c>
      <c r="E36" s="14">
        <v>10</v>
      </c>
      <c r="F36" s="14"/>
      <c r="G36" s="14">
        <v>28</v>
      </c>
      <c r="H36" s="14">
        <v>19</v>
      </c>
      <c r="I36" s="14">
        <f t="shared" ref="I36:I37" si="13">SUM(G36:H36)</f>
        <v>47</v>
      </c>
      <c r="J36" s="14">
        <v>9854366236</v>
      </c>
      <c r="K36" s="14" t="s">
        <v>31</v>
      </c>
      <c r="L36" s="14" t="s">
        <v>32</v>
      </c>
      <c r="M36" s="14">
        <v>9957011374</v>
      </c>
      <c r="N36" s="14" t="s">
        <v>756</v>
      </c>
      <c r="O36" s="14">
        <v>8822712638</v>
      </c>
      <c r="P36" s="10">
        <v>43514</v>
      </c>
      <c r="Q36" s="6" t="s">
        <v>28</v>
      </c>
      <c r="R36" s="6">
        <v>50</v>
      </c>
      <c r="S36" s="6" t="s">
        <v>29</v>
      </c>
      <c r="T36" s="7"/>
    </row>
    <row r="37" spans="1:20">
      <c r="A37" s="5">
        <v>33</v>
      </c>
      <c r="B37" s="6" t="s">
        <v>22</v>
      </c>
      <c r="C37" s="26" t="s">
        <v>757</v>
      </c>
      <c r="D37" s="26" t="s">
        <v>24</v>
      </c>
      <c r="E37" s="14">
        <v>11</v>
      </c>
      <c r="F37" s="14"/>
      <c r="G37" s="14">
        <v>53</v>
      </c>
      <c r="H37" s="14">
        <v>42</v>
      </c>
      <c r="I37" s="14">
        <f t="shared" si="13"/>
        <v>95</v>
      </c>
      <c r="J37" s="14">
        <v>9577237494</v>
      </c>
      <c r="K37" s="14" t="s">
        <v>510</v>
      </c>
      <c r="L37" s="14" t="s">
        <v>511</v>
      </c>
      <c r="M37" s="14">
        <v>8822043216</v>
      </c>
      <c r="N37" s="14" t="s">
        <v>650</v>
      </c>
      <c r="O37" s="14">
        <v>9577214408</v>
      </c>
      <c r="P37" s="10">
        <v>43514</v>
      </c>
      <c r="Q37" s="6" t="s">
        <v>28</v>
      </c>
      <c r="R37" s="6">
        <v>48</v>
      </c>
      <c r="S37" s="6" t="s">
        <v>29</v>
      </c>
      <c r="T37" s="7"/>
    </row>
    <row r="38" spans="1:20">
      <c r="A38" s="5">
        <v>34</v>
      </c>
      <c r="B38" s="6" t="s">
        <v>38</v>
      </c>
      <c r="C38" s="7" t="s">
        <v>758</v>
      </c>
      <c r="D38" s="7" t="s">
        <v>70</v>
      </c>
      <c r="E38" s="8">
        <v>207204</v>
      </c>
      <c r="F38" s="6" t="s">
        <v>71</v>
      </c>
      <c r="G38" s="8">
        <v>57</v>
      </c>
      <c r="H38" s="8">
        <v>76</v>
      </c>
      <c r="I38" s="9">
        <f t="shared" si="1"/>
        <v>133</v>
      </c>
      <c r="J38" s="36">
        <v>9957682326</v>
      </c>
      <c r="K38" s="6" t="s">
        <v>178</v>
      </c>
      <c r="L38" s="6" t="s">
        <v>179</v>
      </c>
      <c r="M38" s="6">
        <v>9508088495</v>
      </c>
      <c r="N38" s="6"/>
      <c r="O38" s="6"/>
      <c r="P38" s="10">
        <v>43514</v>
      </c>
      <c r="Q38" s="6" t="s">
        <v>28</v>
      </c>
      <c r="R38" s="6">
        <v>78</v>
      </c>
      <c r="S38" s="6" t="s">
        <v>29</v>
      </c>
      <c r="T38" s="7"/>
    </row>
    <row r="39" spans="1:20">
      <c r="A39" s="5">
        <v>35</v>
      </c>
      <c r="B39" s="6" t="s">
        <v>22</v>
      </c>
      <c r="C39" s="26" t="s">
        <v>759</v>
      </c>
      <c r="D39" s="26" t="s">
        <v>24</v>
      </c>
      <c r="E39" s="14">
        <v>8</v>
      </c>
      <c r="F39" s="14"/>
      <c r="G39" s="14">
        <v>35</v>
      </c>
      <c r="H39" s="14">
        <v>26</v>
      </c>
      <c r="I39" s="14">
        <f t="shared" ref="I39:I40" si="14">SUM(G39:H39)</f>
        <v>61</v>
      </c>
      <c r="J39" s="14">
        <v>8822710952</v>
      </c>
      <c r="K39" s="14" t="s">
        <v>335</v>
      </c>
      <c r="L39" s="14" t="s">
        <v>336</v>
      </c>
      <c r="M39" s="14">
        <v>9889744202</v>
      </c>
      <c r="N39" s="14" t="s">
        <v>586</v>
      </c>
      <c r="O39" s="14">
        <v>7399294020</v>
      </c>
      <c r="P39" s="10">
        <v>43516</v>
      </c>
      <c r="Q39" s="6" t="s">
        <v>51</v>
      </c>
      <c r="R39" s="6">
        <v>34</v>
      </c>
      <c r="S39" s="6" t="s">
        <v>29</v>
      </c>
      <c r="T39" s="7"/>
    </row>
    <row r="40" spans="1:20">
      <c r="A40" s="5">
        <v>36</v>
      </c>
      <c r="B40" s="6" t="s">
        <v>22</v>
      </c>
      <c r="C40" s="26" t="s">
        <v>760</v>
      </c>
      <c r="D40" s="26" t="s">
        <v>24</v>
      </c>
      <c r="E40" s="14">
        <v>5</v>
      </c>
      <c r="F40" s="14"/>
      <c r="G40" s="14">
        <v>24</v>
      </c>
      <c r="H40" s="14">
        <v>30</v>
      </c>
      <c r="I40" s="14">
        <f t="shared" si="14"/>
        <v>54</v>
      </c>
      <c r="J40" s="14">
        <v>9678454762</v>
      </c>
      <c r="K40" s="14" t="s">
        <v>335</v>
      </c>
      <c r="L40" s="14" t="s">
        <v>336</v>
      </c>
      <c r="M40" s="14">
        <v>9889744202</v>
      </c>
      <c r="N40" s="14" t="s">
        <v>761</v>
      </c>
      <c r="O40" s="14">
        <v>9471934046</v>
      </c>
      <c r="P40" s="10">
        <v>43516</v>
      </c>
      <c r="Q40" s="6" t="s">
        <v>51</v>
      </c>
      <c r="R40" s="6">
        <v>28</v>
      </c>
      <c r="S40" s="6" t="s">
        <v>29</v>
      </c>
      <c r="T40" s="7"/>
    </row>
    <row r="41" spans="1:20">
      <c r="A41" s="5">
        <v>37</v>
      </c>
      <c r="B41" s="6" t="s">
        <v>38</v>
      </c>
      <c r="C41" s="7" t="s">
        <v>762</v>
      </c>
      <c r="D41" s="7" t="s">
        <v>70</v>
      </c>
      <c r="E41" s="8">
        <v>226201</v>
      </c>
      <c r="F41" s="6" t="s">
        <v>71</v>
      </c>
      <c r="G41" s="8">
        <v>24</v>
      </c>
      <c r="H41" s="8">
        <v>21</v>
      </c>
      <c r="I41" s="9">
        <f t="shared" si="1"/>
        <v>45</v>
      </c>
      <c r="J41" s="36">
        <v>8011883260</v>
      </c>
      <c r="K41" s="6" t="s">
        <v>48</v>
      </c>
      <c r="L41" s="6" t="s">
        <v>738</v>
      </c>
      <c r="M41" s="6">
        <v>8876425693</v>
      </c>
      <c r="N41" s="6"/>
      <c r="O41" s="6"/>
      <c r="P41" s="10">
        <v>43516</v>
      </c>
      <c r="Q41" s="6" t="s">
        <v>51</v>
      </c>
      <c r="R41" s="6">
        <v>80</v>
      </c>
      <c r="S41" s="6" t="s">
        <v>29</v>
      </c>
      <c r="T41" s="7"/>
    </row>
    <row r="42" spans="1:20">
      <c r="A42" s="5">
        <v>38</v>
      </c>
      <c r="B42" s="6" t="s">
        <v>38</v>
      </c>
      <c r="C42" s="7" t="s">
        <v>763</v>
      </c>
      <c r="D42" s="7" t="s">
        <v>70</v>
      </c>
      <c r="E42" s="8">
        <v>242001</v>
      </c>
      <c r="F42" s="6" t="s">
        <v>71</v>
      </c>
      <c r="G42" s="8">
        <v>27</v>
      </c>
      <c r="H42" s="8">
        <v>22</v>
      </c>
      <c r="I42" s="9">
        <f t="shared" si="1"/>
        <v>49</v>
      </c>
      <c r="J42" s="36">
        <v>9678884638</v>
      </c>
      <c r="K42" s="6" t="s">
        <v>48</v>
      </c>
      <c r="L42" s="6" t="s">
        <v>738</v>
      </c>
      <c r="M42" s="6">
        <v>8876425693</v>
      </c>
      <c r="N42" s="6"/>
      <c r="O42" s="6"/>
      <c r="P42" s="10">
        <v>43516</v>
      </c>
      <c r="Q42" s="6" t="s">
        <v>51</v>
      </c>
      <c r="R42" s="6">
        <v>84</v>
      </c>
      <c r="S42" s="6" t="s">
        <v>29</v>
      </c>
      <c r="T42" s="7"/>
    </row>
    <row r="43" spans="1:20">
      <c r="A43" s="5">
        <v>39</v>
      </c>
      <c r="B43" s="6" t="s">
        <v>22</v>
      </c>
      <c r="C43" s="26" t="s">
        <v>764</v>
      </c>
      <c r="D43" s="26" t="s">
        <v>24</v>
      </c>
      <c r="E43" s="14">
        <v>18</v>
      </c>
      <c r="F43" s="14"/>
      <c r="G43" s="14">
        <v>17</v>
      </c>
      <c r="H43" s="14">
        <v>22</v>
      </c>
      <c r="I43" s="14">
        <f t="shared" ref="I43:I45" si="15">SUM(G43:H43)</f>
        <v>39</v>
      </c>
      <c r="J43" s="14">
        <v>9954523988</v>
      </c>
      <c r="K43" s="14" t="s">
        <v>31</v>
      </c>
      <c r="L43" s="14" t="s">
        <v>32</v>
      </c>
      <c r="M43" s="14">
        <v>9957011374</v>
      </c>
      <c r="N43" s="14" t="s">
        <v>765</v>
      </c>
      <c r="O43" s="14">
        <v>9859510424</v>
      </c>
      <c r="P43" s="10">
        <v>43517</v>
      </c>
      <c r="Q43" s="6" t="s">
        <v>65</v>
      </c>
      <c r="R43" s="6">
        <v>32</v>
      </c>
      <c r="S43" s="6" t="s">
        <v>29</v>
      </c>
      <c r="T43" s="7"/>
    </row>
    <row r="44" spans="1:20">
      <c r="A44" s="5">
        <v>40</v>
      </c>
      <c r="B44" s="6" t="s">
        <v>22</v>
      </c>
      <c r="C44" s="26" t="s">
        <v>766</v>
      </c>
      <c r="D44" s="26" t="s">
        <v>24</v>
      </c>
      <c r="E44" s="14">
        <v>20</v>
      </c>
      <c r="F44" s="14"/>
      <c r="G44" s="14">
        <v>14</v>
      </c>
      <c r="H44" s="14">
        <v>29</v>
      </c>
      <c r="I44" s="14">
        <f t="shared" si="15"/>
        <v>43</v>
      </c>
      <c r="J44" s="14">
        <v>9854309885</v>
      </c>
      <c r="K44" s="14" t="s">
        <v>31</v>
      </c>
      <c r="L44" s="14" t="s">
        <v>32</v>
      </c>
      <c r="M44" s="14">
        <v>9957011374</v>
      </c>
      <c r="N44" s="14" t="s">
        <v>767</v>
      </c>
      <c r="O44" s="14">
        <v>7896746367</v>
      </c>
      <c r="P44" s="10">
        <v>43517</v>
      </c>
      <c r="Q44" s="6" t="s">
        <v>65</v>
      </c>
      <c r="R44" s="6">
        <v>32</v>
      </c>
      <c r="S44" s="6" t="s">
        <v>29</v>
      </c>
      <c r="T44" s="7"/>
    </row>
    <row r="45" spans="1:20">
      <c r="A45" s="5">
        <v>41</v>
      </c>
      <c r="B45" s="6" t="s">
        <v>38</v>
      </c>
      <c r="C45" s="26" t="s">
        <v>768</v>
      </c>
      <c r="D45" s="26" t="s">
        <v>24</v>
      </c>
      <c r="E45" s="14">
        <v>1</v>
      </c>
      <c r="F45" s="14"/>
      <c r="G45" s="14">
        <v>32</v>
      </c>
      <c r="H45" s="14">
        <v>35</v>
      </c>
      <c r="I45" s="14">
        <f t="shared" si="15"/>
        <v>67</v>
      </c>
      <c r="J45" s="14">
        <v>9957658631</v>
      </c>
      <c r="K45" s="14" t="s">
        <v>31</v>
      </c>
      <c r="L45" s="14" t="s">
        <v>32</v>
      </c>
      <c r="M45" s="14">
        <v>9957011374</v>
      </c>
      <c r="N45" s="14" t="s">
        <v>769</v>
      </c>
      <c r="O45" s="14">
        <v>9613613322</v>
      </c>
      <c r="P45" s="10">
        <v>43517</v>
      </c>
      <c r="Q45" s="6" t="s">
        <v>65</v>
      </c>
      <c r="R45" s="6">
        <v>32</v>
      </c>
      <c r="S45" s="6" t="s">
        <v>29</v>
      </c>
      <c r="T45" s="7"/>
    </row>
    <row r="46" spans="1:20">
      <c r="A46" s="5">
        <v>42</v>
      </c>
      <c r="B46" s="6" t="s">
        <v>22</v>
      </c>
      <c r="C46" s="7" t="s">
        <v>770</v>
      </c>
      <c r="D46" s="7" t="s">
        <v>70</v>
      </c>
      <c r="E46" s="8">
        <v>216602</v>
      </c>
      <c r="F46" s="6" t="s">
        <v>71</v>
      </c>
      <c r="G46" s="8">
        <v>47</v>
      </c>
      <c r="H46" s="8">
        <v>47</v>
      </c>
      <c r="I46" s="9">
        <f t="shared" si="1"/>
        <v>94</v>
      </c>
      <c r="J46" s="36">
        <v>9854345484</v>
      </c>
      <c r="K46" s="6" t="s">
        <v>771</v>
      </c>
      <c r="L46" s="6" t="s">
        <v>632</v>
      </c>
      <c r="M46" s="6">
        <v>9401452675</v>
      </c>
      <c r="N46" s="6"/>
      <c r="O46" s="6"/>
      <c r="P46" s="10">
        <v>43518</v>
      </c>
      <c r="Q46" s="6" t="s">
        <v>77</v>
      </c>
      <c r="R46" s="6">
        <v>87</v>
      </c>
      <c r="S46" s="6" t="s">
        <v>29</v>
      </c>
      <c r="T46" s="7"/>
    </row>
    <row r="47" spans="1:20">
      <c r="A47" s="5">
        <v>43</v>
      </c>
      <c r="B47" s="6" t="s">
        <v>38</v>
      </c>
      <c r="C47" s="26" t="s">
        <v>772</v>
      </c>
      <c r="D47" s="26" t="s">
        <v>24</v>
      </c>
      <c r="E47" s="14">
        <v>9</v>
      </c>
      <c r="F47" s="14"/>
      <c r="G47" s="14">
        <v>32</v>
      </c>
      <c r="H47" s="14">
        <v>32</v>
      </c>
      <c r="I47" s="14">
        <f t="shared" ref="I47:I48" si="16">SUM(G47:H47)</f>
        <v>64</v>
      </c>
      <c r="J47" s="14">
        <v>9613387217</v>
      </c>
      <c r="K47" s="14" t="s">
        <v>31</v>
      </c>
      <c r="L47" s="14" t="s">
        <v>32</v>
      </c>
      <c r="M47" s="14">
        <v>9957011374</v>
      </c>
      <c r="N47" s="14" t="s">
        <v>773</v>
      </c>
      <c r="O47" s="14">
        <v>9925911874</v>
      </c>
      <c r="P47" s="10">
        <v>43518</v>
      </c>
      <c r="Q47" s="6" t="s">
        <v>77</v>
      </c>
      <c r="R47" s="6">
        <v>38</v>
      </c>
      <c r="S47" s="6" t="s">
        <v>29</v>
      </c>
      <c r="T47" s="7"/>
    </row>
    <row r="48" spans="1:20">
      <c r="A48" s="5">
        <v>44</v>
      </c>
      <c r="B48" s="6" t="s">
        <v>38</v>
      </c>
      <c r="C48" s="26" t="s">
        <v>774</v>
      </c>
      <c r="D48" s="26" t="s">
        <v>24</v>
      </c>
      <c r="E48" s="14">
        <v>6</v>
      </c>
      <c r="F48" s="14"/>
      <c r="G48" s="14">
        <v>43</v>
      </c>
      <c r="H48" s="14">
        <v>41</v>
      </c>
      <c r="I48" s="14">
        <f t="shared" si="16"/>
        <v>84</v>
      </c>
      <c r="J48" s="14">
        <v>9854666691</v>
      </c>
      <c r="K48" s="14" t="s">
        <v>191</v>
      </c>
      <c r="L48" s="14" t="s">
        <v>775</v>
      </c>
      <c r="M48" s="14">
        <v>9854876043</v>
      </c>
      <c r="N48" s="14" t="s">
        <v>776</v>
      </c>
      <c r="O48" s="14">
        <v>8721971523</v>
      </c>
      <c r="P48" s="10">
        <v>43518</v>
      </c>
      <c r="Q48" s="6" t="s">
        <v>77</v>
      </c>
      <c r="R48" s="6">
        <v>36</v>
      </c>
      <c r="S48" s="6" t="s">
        <v>29</v>
      </c>
      <c r="T48" s="7"/>
    </row>
    <row r="49" spans="1:20">
      <c r="A49" s="5">
        <v>45</v>
      </c>
      <c r="B49" s="6" t="s">
        <v>22</v>
      </c>
      <c r="C49" s="7" t="s">
        <v>777</v>
      </c>
      <c r="D49" s="7" t="s">
        <v>70</v>
      </c>
      <c r="E49" s="8">
        <v>216703</v>
      </c>
      <c r="F49" s="6" t="s">
        <v>71</v>
      </c>
      <c r="G49" s="8">
        <v>68</v>
      </c>
      <c r="H49" s="8">
        <v>57</v>
      </c>
      <c r="I49" s="9">
        <f t="shared" si="1"/>
        <v>125</v>
      </c>
      <c r="J49" s="6">
        <v>9678149384</v>
      </c>
      <c r="K49" s="6" t="s">
        <v>771</v>
      </c>
      <c r="L49" s="6" t="s">
        <v>632</v>
      </c>
      <c r="M49" s="6">
        <v>9401452675</v>
      </c>
      <c r="N49" s="6"/>
      <c r="O49" s="6"/>
      <c r="P49" s="10">
        <v>43519</v>
      </c>
      <c r="Q49" s="6" t="s">
        <v>92</v>
      </c>
      <c r="R49" s="6">
        <v>82</v>
      </c>
      <c r="S49" s="6" t="s">
        <v>29</v>
      </c>
      <c r="T49" s="7"/>
    </row>
    <row r="50" spans="1:20">
      <c r="A50" s="5">
        <v>46</v>
      </c>
      <c r="B50" s="6" t="s">
        <v>38</v>
      </c>
      <c r="C50" s="26" t="s">
        <v>778</v>
      </c>
      <c r="D50" s="26" t="s">
        <v>24</v>
      </c>
      <c r="E50" s="14">
        <v>15</v>
      </c>
      <c r="F50" s="14"/>
      <c r="G50" s="14">
        <v>33</v>
      </c>
      <c r="H50" s="14">
        <v>28</v>
      </c>
      <c r="I50" s="14">
        <f t="shared" ref="I50:I51" si="17">SUM(G50:H50)</f>
        <v>61</v>
      </c>
      <c r="J50" s="14"/>
      <c r="K50" s="14" t="s">
        <v>191</v>
      </c>
      <c r="L50" s="14" t="s">
        <v>192</v>
      </c>
      <c r="M50" s="14">
        <v>9954136912</v>
      </c>
      <c r="N50" s="14" t="s">
        <v>779</v>
      </c>
      <c r="O50" s="14">
        <v>8399875505</v>
      </c>
      <c r="P50" s="10">
        <v>43519</v>
      </c>
      <c r="Q50" s="6" t="s">
        <v>92</v>
      </c>
      <c r="R50" s="6">
        <v>38</v>
      </c>
      <c r="S50" s="6" t="s">
        <v>29</v>
      </c>
      <c r="T50" s="7"/>
    </row>
    <row r="51" spans="1:20" ht="33">
      <c r="A51" s="5">
        <v>47</v>
      </c>
      <c r="B51" s="6" t="s">
        <v>22</v>
      </c>
      <c r="C51" s="26" t="s">
        <v>780</v>
      </c>
      <c r="D51" s="26" t="s">
        <v>24</v>
      </c>
      <c r="E51" s="14">
        <v>3</v>
      </c>
      <c r="F51" s="14"/>
      <c r="G51" s="14">
        <v>36</v>
      </c>
      <c r="H51" s="14">
        <v>38</v>
      </c>
      <c r="I51" s="14">
        <f t="shared" si="17"/>
        <v>74</v>
      </c>
      <c r="J51" s="14">
        <v>8822711404</v>
      </c>
      <c r="K51" s="14" t="s">
        <v>335</v>
      </c>
      <c r="L51" s="14" t="s">
        <v>167</v>
      </c>
      <c r="M51" s="14">
        <v>9859864015</v>
      </c>
      <c r="N51" s="14" t="s">
        <v>781</v>
      </c>
      <c r="O51" s="14">
        <v>8472996034</v>
      </c>
      <c r="P51" s="10">
        <v>43521</v>
      </c>
      <c r="Q51" s="6" t="s">
        <v>28</v>
      </c>
      <c r="R51" s="6">
        <v>38</v>
      </c>
      <c r="S51" s="6" t="s">
        <v>29</v>
      </c>
      <c r="T51" s="7"/>
    </row>
    <row r="52" spans="1:20">
      <c r="A52" s="5">
        <v>48</v>
      </c>
      <c r="B52" s="6" t="s">
        <v>22</v>
      </c>
      <c r="C52" s="7" t="s">
        <v>782</v>
      </c>
      <c r="D52" s="7" t="s">
        <v>70</v>
      </c>
      <c r="E52" s="8">
        <v>216074</v>
      </c>
      <c r="F52" s="6" t="s">
        <v>71</v>
      </c>
      <c r="G52" s="8">
        <v>28</v>
      </c>
      <c r="H52" s="8">
        <v>25</v>
      </c>
      <c r="I52" s="9">
        <f t="shared" si="1"/>
        <v>53</v>
      </c>
      <c r="J52" s="36">
        <v>9854560873</v>
      </c>
      <c r="K52" s="6" t="s">
        <v>771</v>
      </c>
      <c r="L52" s="6" t="s">
        <v>632</v>
      </c>
      <c r="M52" s="6">
        <v>9401452675</v>
      </c>
      <c r="N52" s="6"/>
      <c r="O52" s="6"/>
      <c r="P52" s="10">
        <v>43521</v>
      </c>
      <c r="Q52" s="6" t="s">
        <v>28</v>
      </c>
      <c r="R52" s="6">
        <v>80</v>
      </c>
      <c r="S52" s="6" t="s">
        <v>29</v>
      </c>
      <c r="T52" s="7"/>
    </row>
    <row r="53" spans="1:20">
      <c r="A53" s="5">
        <v>49</v>
      </c>
      <c r="B53" s="6" t="s">
        <v>38</v>
      </c>
      <c r="C53" s="7" t="s">
        <v>783</v>
      </c>
      <c r="D53" s="7" t="s">
        <v>70</v>
      </c>
      <c r="E53" s="8">
        <v>216705</v>
      </c>
      <c r="F53" s="6" t="s">
        <v>71</v>
      </c>
      <c r="G53" s="8">
        <v>14</v>
      </c>
      <c r="H53" s="8">
        <v>18</v>
      </c>
      <c r="I53" s="9">
        <f t="shared" si="1"/>
        <v>32</v>
      </c>
      <c r="J53" s="36">
        <v>9854510504</v>
      </c>
      <c r="K53" s="6" t="s">
        <v>771</v>
      </c>
      <c r="L53" s="6" t="s">
        <v>632</v>
      </c>
      <c r="M53" s="6">
        <v>9401452675</v>
      </c>
      <c r="N53" s="6"/>
      <c r="O53" s="6"/>
      <c r="P53" s="10">
        <v>43521</v>
      </c>
      <c r="Q53" s="6" t="s">
        <v>28</v>
      </c>
      <c r="R53" s="6">
        <v>80</v>
      </c>
      <c r="S53" s="6" t="s">
        <v>29</v>
      </c>
      <c r="T53" s="7"/>
    </row>
    <row r="54" spans="1:20">
      <c r="A54" s="5">
        <v>50</v>
      </c>
      <c r="B54" s="6" t="s">
        <v>22</v>
      </c>
      <c r="C54" s="7" t="s">
        <v>784</v>
      </c>
      <c r="D54" s="7" t="s">
        <v>70</v>
      </c>
      <c r="E54" s="8">
        <v>216706</v>
      </c>
      <c r="F54" s="6" t="s">
        <v>71</v>
      </c>
      <c r="G54" s="8">
        <v>35</v>
      </c>
      <c r="H54" s="8">
        <v>35</v>
      </c>
      <c r="I54" s="9">
        <f t="shared" si="1"/>
        <v>70</v>
      </c>
      <c r="J54" s="36">
        <v>9854817125</v>
      </c>
      <c r="K54" s="6" t="s">
        <v>771</v>
      </c>
      <c r="L54" s="6" t="s">
        <v>632</v>
      </c>
      <c r="M54" s="6">
        <v>9401452675</v>
      </c>
      <c r="N54" s="6"/>
      <c r="O54" s="6"/>
      <c r="P54" s="10">
        <v>43522</v>
      </c>
      <c r="Q54" s="6" t="s">
        <v>117</v>
      </c>
      <c r="R54" s="6">
        <v>80</v>
      </c>
      <c r="S54" s="6" t="s">
        <v>29</v>
      </c>
      <c r="T54" s="7"/>
    </row>
    <row r="55" spans="1:20">
      <c r="A55" s="5">
        <v>51</v>
      </c>
      <c r="B55" s="6" t="s">
        <v>22</v>
      </c>
      <c r="C55" s="26" t="s">
        <v>785</v>
      </c>
      <c r="D55" s="26" t="s">
        <v>24</v>
      </c>
      <c r="E55" s="14">
        <v>12</v>
      </c>
      <c r="F55" s="14"/>
      <c r="G55" s="14">
        <v>29</v>
      </c>
      <c r="H55" s="14">
        <v>34</v>
      </c>
      <c r="I55" s="14">
        <v>63</v>
      </c>
      <c r="J55" s="14">
        <v>9678490811</v>
      </c>
      <c r="K55" s="14" t="s">
        <v>335</v>
      </c>
      <c r="L55" s="14" t="s">
        <v>167</v>
      </c>
      <c r="M55" s="14">
        <v>9859864015</v>
      </c>
      <c r="N55" s="14" t="s">
        <v>786</v>
      </c>
      <c r="O55" s="14">
        <v>9957715289</v>
      </c>
      <c r="P55" s="10">
        <v>43522</v>
      </c>
      <c r="Q55" s="6" t="s">
        <v>117</v>
      </c>
      <c r="R55" s="6">
        <v>35</v>
      </c>
      <c r="S55" s="6" t="s">
        <v>29</v>
      </c>
      <c r="T55" s="7"/>
    </row>
    <row r="56" spans="1:20">
      <c r="A56" s="5">
        <v>52</v>
      </c>
      <c r="B56" s="6" t="s">
        <v>38</v>
      </c>
      <c r="C56" s="26" t="s">
        <v>787</v>
      </c>
      <c r="D56" s="26" t="s">
        <v>24</v>
      </c>
      <c r="E56" s="14">
        <v>4</v>
      </c>
      <c r="F56" s="14"/>
      <c r="G56" s="14">
        <v>22</v>
      </c>
      <c r="H56" s="14">
        <v>15</v>
      </c>
      <c r="I56" s="14">
        <v>37</v>
      </c>
      <c r="J56" s="14">
        <v>9859538298</v>
      </c>
      <c r="K56" s="14" t="s">
        <v>335</v>
      </c>
      <c r="L56" s="14" t="s">
        <v>167</v>
      </c>
      <c r="M56" s="14">
        <v>9859864015</v>
      </c>
      <c r="N56" s="14" t="s">
        <v>788</v>
      </c>
      <c r="O56" s="14">
        <v>8011126870</v>
      </c>
      <c r="P56" s="10">
        <v>43522</v>
      </c>
      <c r="Q56" s="6" t="s">
        <v>117</v>
      </c>
      <c r="R56" s="6">
        <v>35</v>
      </c>
      <c r="S56" s="6" t="s">
        <v>29</v>
      </c>
      <c r="T56" s="7"/>
    </row>
    <row r="57" spans="1:20">
      <c r="A57" s="5">
        <v>53</v>
      </c>
      <c r="B57" s="6" t="s">
        <v>38</v>
      </c>
      <c r="C57" s="26" t="s">
        <v>789</v>
      </c>
      <c r="D57" s="26" t="s">
        <v>24</v>
      </c>
      <c r="E57" s="14">
        <v>14</v>
      </c>
      <c r="F57" s="14"/>
      <c r="G57" s="14">
        <v>17</v>
      </c>
      <c r="H57" s="14">
        <v>27</v>
      </c>
      <c r="I57" s="14">
        <v>44</v>
      </c>
      <c r="J57" s="14">
        <v>9957658653</v>
      </c>
      <c r="K57" s="14" t="s">
        <v>335</v>
      </c>
      <c r="L57" s="14" t="s">
        <v>167</v>
      </c>
      <c r="M57" s="14">
        <v>9859864015</v>
      </c>
      <c r="N57" s="14" t="s">
        <v>788</v>
      </c>
      <c r="O57" s="14">
        <v>8011126870</v>
      </c>
      <c r="P57" s="10">
        <v>43522</v>
      </c>
      <c r="Q57" s="6" t="s">
        <v>117</v>
      </c>
      <c r="R57" s="6">
        <v>35</v>
      </c>
      <c r="S57" s="6" t="s">
        <v>29</v>
      </c>
      <c r="T57" s="7"/>
    </row>
    <row r="58" spans="1:20">
      <c r="A58" s="5">
        <v>54</v>
      </c>
      <c r="B58" s="6" t="s">
        <v>22</v>
      </c>
      <c r="C58" s="7" t="s">
        <v>790</v>
      </c>
      <c r="D58" s="7" t="s">
        <v>70</v>
      </c>
      <c r="E58" s="8">
        <v>216902</v>
      </c>
      <c r="F58" s="6" t="s">
        <v>134</v>
      </c>
      <c r="G58" s="8">
        <v>76</v>
      </c>
      <c r="H58" s="8">
        <v>76</v>
      </c>
      <c r="I58" s="9">
        <f t="shared" si="1"/>
        <v>152</v>
      </c>
      <c r="J58" s="39" t="s">
        <v>791</v>
      </c>
      <c r="K58" s="6" t="s">
        <v>771</v>
      </c>
      <c r="L58" s="6" t="s">
        <v>632</v>
      </c>
      <c r="M58" s="6">
        <v>9401452675</v>
      </c>
      <c r="N58" s="6"/>
      <c r="O58" s="6"/>
      <c r="P58" s="10">
        <v>43523</v>
      </c>
      <c r="Q58" s="6" t="s">
        <v>51</v>
      </c>
      <c r="R58" s="6">
        <v>88</v>
      </c>
      <c r="S58" s="6" t="s">
        <v>29</v>
      </c>
      <c r="T58" s="7"/>
    </row>
    <row r="59" spans="1:20">
      <c r="A59" s="5">
        <v>55</v>
      </c>
      <c r="B59" s="6" t="s">
        <v>22</v>
      </c>
      <c r="C59" s="26" t="s">
        <v>792</v>
      </c>
      <c r="D59" s="26" t="s">
        <v>24</v>
      </c>
      <c r="E59" s="14">
        <v>7</v>
      </c>
      <c r="F59" s="14"/>
      <c r="G59" s="14">
        <v>48</v>
      </c>
      <c r="H59" s="14">
        <v>40</v>
      </c>
      <c r="I59" s="14">
        <f>SUM(G59:H59)</f>
        <v>88</v>
      </c>
      <c r="J59" s="14">
        <v>8011615329</v>
      </c>
      <c r="K59" s="14" t="s">
        <v>335</v>
      </c>
      <c r="L59" s="14" t="s">
        <v>336</v>
      </c>
      <c r="M59" s="14">
        <v>9889744202</v>
      </c>
      <c r="N59" s="14" t="s">
        <v>751</v>
      </c>
      <c r="O59" s="14">
        <v>8471934630</v>
      </c>
      <c r="P59" s="10">
        <v>43523</v>
      </c>
      <c r="Q59" s="6" t="s">
        <v>51</v>
      </c>
      <c r="R59" s="6">
        <v>32</v>
      </c>
      <c r="S59" s="6" t="s">
        <v>29</v>
      </c>
      <c r="T59" s="7"/>
    </row>
    <row r="60" spans="1:20">
      <c r="A60" s="5">
        <v>56</v>
      </c>
      <c r="B60" s="6" t="s">
        <v>38</v>
      </c>
      <c r="C60" s="26" t="s">
        <v>793</v>
      </c>
      <c r="D60" s="26" t="s">
        <v>24</v>
      </c>
      <c r="E60" s="14">
        <v>16</v>
      </c>
      <c r="F60" s="14"/>
      <c r="G60" s="14">
        <v>20</v>
      </c>
      <c r="H60" s="14">
        <v>25</v>
      </c>
      <c r="I60" s="14">
        <f>SUM(G60:H60)</f>
        <v>45</v>
      </c>
      <c r="J60" s="14">
        <v>8721953142</v>
      </c>
      <c r="K60" s="14" t="s">
        <v>191</v>
      </c>
      <c r="L60" s="14" t="s">
        <v>192</v>
      </c>
      <c r="M60" s="14">
        <v>9954136912</v>
      </c>
      <c r="N60" s="14" t="s">
        <v>794</v>
      </c>
      <c r="O60" s="14"/>
      <c r="P60" s="10">
        <v>43523</v>
      </c>
      <c r="Q60" s="6" t="s">
        <v>51</v>
      </c>
      <c r="R60" s="6">
        <v>30</v>
      </c>
      <c r="S60" s="6" t="s">
        <v>29</v>
      </c>
      <c r="T60" s="7"/>
    </row>
    <row r="61" spans="1:20">
      <c r="A61" s="5">
        <v>57</v>
      </c>
      <c r="B61" s="6" t="s">
        <v>22</v>
      </c>
      <c r="C61" s="7" t="s">
        <v>795</v>
      </c>
      <c r="D61" s="7" t="s">
        <v>70</v>
      </c>
      <c r="E61" s="8">
        <v>216801</v>
      </c>
      <c r="F61" s="6" t="s">
        <v>71</v>
      </c>
      <c r="G61" s="8">
        <v>19</v>
      </c>
      <c r="H61" s="8">
        <v>17</v>
      </c>
      <c r="I61" s="9">
        <f t="shared" si="1"/>
        <v>36</v>
      </c>
      <c r="J61" s="36">
        <v>9954824488</v>
      </c>
      <c r="K61" s="6" t="s">
        <v>771</v>
      </c>
      <c r="L61" s="6" t="s">
        <v>632</v>
      </c>
      <c r="M61" s="6">
        <v>9401452675</v>
      </c>
      <c r="N61" s="6"/>
      <c r="O61" s="6"/>
      <c r="P61" s="10">
        <v>43524</v>
      </c>
      <c r="Q61" s="6" t="s">
        <v>65</v>
      </c>
      <c r="R61" s="6">
        <v>84</v>
      </c>
      <c r="S61" s="6" t="s">
        <v>29</v>
      </c>
      <c r="T61" s="7"/>
    </row>
    <row r="62" spans="1:20">
      <c r="A62" s="5">
        <v>58</v>
      </c>
      <c r="B62" s="6" t="s">
        <v>38</v>
      </c>
      <c r="C62" s="7" t="s">
        <v>796</v>
      </c>
      <c r="D62" s="7" t="s">
        <v>70</v>
      </c>
      <c r="E62" s="8">
        <v>216903</v>
      </c>
      <c r="F62" s="6" t="s">
        <v>71</v>
      </c>
      <c r="G62" s="8">
        <v>41</v>
      </c>
      <c r="H62" s="8">
        <v>38</v>
      </c>
      <c r="I62" s="9">
        <f t="shared" si="1"/>
        <v>79</v>
      </c>
      <c r="J62" s="36">
        <v>8761831287</v>
      </c>
      <c r="K62" s="6" t="s">
        <v>771</v>
      </c>
      <c r="L62" s="6" t="s">
        <v>632</v>
      </c>
      <c r="M62" s="6">
        <v>9401452675</v>
      </c>
      <c r="N62" s="6"/>
      <c r="O62" s="6"/>
      <c r="P62" s="10">
        <v>43524</v>
      </c>
      <c r="Q62" s="6" t="s">
        <v>65</v>
      </c>
      <c r="R62" s="6">
        <v>84</v>
      </c>
      <c r="S62" s="6" t="s">
        <v>29</v>
      </c>
      <c r="T62" s="7"/>
    </row>
    <row r="63" spans="1:20">
      <c r="A63" s="5">
        <v>59</v>
      </c>
      <c r="B63" s="6" t="s">
        <v>22</v>
      </c>
      <c r="C63" s="12" t="s">
        <v>797</v>
      </c>
      <c r="D63" s="12" t="s">
        <v>24</v>
      </c>
      <c r="E63" s="14">
        <v>6</v>
      </c>
      <c r="F63" s="14"/>
      <c r="G63" s="14">
        <v>33</v>
      </c>
      <c r="H63" s="14">
        <v>35</v>
      </c>
      <c r="I63" s="14">
        <f t="shared" ref="I63:I64" si="18">SUM(G63:H63)</f>
        <v>68</v>
      </c>
      <c r="J63" s="14">
        <v>9678543273</v>
      </c>
      <c r="K63" s="14" t="s">
        <v>191</v>
      </c>
      <c r="L63" s="14" t="s">
        <v>192</v>
      </c>
      <c r="M63" s="14">
        <v>9954136912</v>
      </c>
      <c r="N63" s="14" t="s">
        <v>798</v>
      </c>
      <c r="O63" s="14"/>
      <c r="P63" s="10">
        <v>43524</v>
      </c>
      <c r="Q63" s="6" t="s">
        <v>65</v>
      </c>
      <c r="R63" s="6">
        <v>30</v>
      </c>
      <c r="S63" s="6" t="s">
        <v>29</v>
      </c>
      <c r="T63" s="7"/>
    </row>
    <row r="64" spans="1:20">
      <c r="A64" s="5">
        <v>60</v>
      </c>
      <c r="B64" s="6" t="s">
        <v>38</v>
      </c>
      <c r="C64" s="12" t="s">
        <v>799</v>
      </c>
      <c r="D64" s="12" t="s">
        <v>24</v>
      </c>
      <c r="E64" s="14">
        <v>51</v>
      </c>
      <c r="F64" s="14"/>
      <c r="G64" s="14">
        <v>10</v>
      </c>
      <c r="H64" s="14">
        <v>10</v>
      </c>
      <c r="I64" s="14">
        <f t="shared" si="18"/>
        <v>20</v>
      </c>
      <c r="J64" s="14">
        <v>9678690419</v>
      </c>
      <c r="K64" s="14" t="s">
        <v>144</v>
      </c>
      <c r="L64" s="14" t="s">
        <v>145</v>
      </c>
      <c r="M64" s="14">
        <v>8486615042</v>
      </c>
      <c r="N64" s="14" t="s">
        <v>800</v>
      </c>
      <c r="O64" s="14">
        <v>9957300974</v>
      </c>
      <c r="P64" s="10">
        <v>43524</v>
      </c>
      <c r="Q64" s="6" t="s">
        <v>65</v>
      </c>
      <c r="R64" s="6">
        <v>32</v>
      </c>
      <c r="S64" s="6" t="s">
        <v>29</v>
      </c>
      <c r="T64" s="7"/>
    </row>
    <row r="65" spans="1:20">
      <c r="A65" s="5">
        <v>61</v>
      </c>
      <c r="B65" s="6"/>
      <c r="C65" s="12"/>
      <c r="D65" s="12"/>
      <c r="E65" s="14"/>
      <c r="F65" s="14"/>
      <c r="G65" s="14"/>
      <c r="H65" s="14"/>
      <c r="I65" s="14"/>
      <c r="J65" s="14"/>
      <c r="K65" s="14"/>
      <c r="L65" s="14"/>
      <c r="M65" s="14"/>
      <c r="N65" s="14"/>
      <c r="O65" s="14"/>
      <c r="P65" s="10"/>
      <c r="Q65" s="6"/>
      <c r="R65" s="6"/>
      <c r="S65" s="6"/>
      <c r="T65" s="7"/>
    </row>
    <row r="66" spans="1:20">
      <c r="A66" s="5">
        <v>62</v>
      </c>
      <c r="B66" s="6"/>
      <c r="C66" s="7"/>
      <c r="D66" s="7"/>
      <c r="E66" s="8"/>
      <c r="F66" s="6"/>
      <c r="G66" s="8"/>
      <c r="H66" s="8"/>
      <c r="I66" s="9"/>
      <c r="J66" s="36"/>
      <c r="K66" s="6"/>
      <c r="L66" s="6"/>
      <c r="M66" s="6"/>
      <c r="N66" s="6"/>
      <c r="O66" s="6"/>
      <c r="P66" s="10"/>
      <c r="Q66" s="6"/>
      <c r="R66" s="6"/>
      <c r="S66" s="6"/>
      <c r="T66" s="7"/>
    </row>
    <row r="67" spans="1:20">
      <c r="A67" s="5">
        <v>63</v>
      </c>
      <c r="B67" s="6"/>
      <c r="C67" s="12"/>
      <c r="D67" s="12"/>
      <c r="E67" s="14"/>
      <c r="F67" s="14"/>
      <c r="G67" s="14"/>
      <c r="H67" s="14"/>
      <c r="I67" s="14"/>
      <c r="J67" s="14"/>
      <c r="K67" s="14"/>
      <c r="L67" s="14"/>
      <c r="M67" s="14"/>
      <c r="N67" s="14"/>
      <c r="O67" s="14"/>
      <c r="P67" s="10"/>
      <c r="Q67" s="6"/>
      <c r="R67" s="6"/>
      <c r="S67" s="6"/>
      <c r="T67" s="7"/>
    </row>
    <row r="68" spans="1:20">
      <c r="A68" s="5">
        <v>64</v>
      </c>
      <c r="B68" s="9"/>
      <c r="C68" s="7"/>
      <c r="D68" s="7"/>
      <c r="E68" s="8"/>
      <c r="F68" s="6"/>
      <c r="G68" s="8"/>
      <c r="H68" s="8"/>
      <c r="I68" s="9">
        <f t="shared" ref="I68:I131" si="19">+G68+H68</f>
        <v>0</v>
      </c>
      <c r="J68" s="6"/>
      <c r="K68" s="6"/>
      <c r="L68" s="6"/>
      <c r="M68" s="6"/>
      <c r="N68" s="6"/>
      <c r="O68" s="6"/>
      <c r="P68" s="10"/>
      <c r="Q68" s="6"/>
      <c r="R68" s="6"/>
      <c r="S68" s="6"/>
      <c r="T68" s="7"/>
    </row>
    <row r="69" spans="1:20">
      <c r="A69" s="5">
        <v>65</v>
      </c>
      <c r="B69" s="9"/>
      <c r="C69" s="7"/>
      <c r="D69" s="7"/>
      <c r="E69" s="8"/>
      <c r="F69" s="6"/>
      <c r="G69" s="8"/>
      <c r="H69" s="8"/>
      <c r="I69" s="9">
        <f t="shared" si="19"/>
        <v>0</v>
      </c>
      <c r="J69" s="6"/>
      <c r="K69" s="6"/>
      <c r="L69" s="6"/>
      <c r="M69" s="6"/>
      <c r="N69" s="6"/>
      <c r="O69" s="6"/>
      <c r="P69" s="10"/>
      <c r="Q69" s="6"/>
      <c r="R69" s="6"/>
      <c r="S69" s="6"/>
      <c r="T69" s="7"/>
    </row>
    <row r="70" spans="1:20">
      <c r="A70" s="5">
        <v>66</v>
      </c>
      <c r="B70" s="9"/>
      <c r="C70" s="7"/>
      <c r="D70" s="7"/>
      <c r="E70" s="8"/>
      <c r="F70" s="6"/>
      <c r="G70" s="8"/>
      <c r="H70" s="8"/>
      <c r="I70" s="9">
        <f t="shared" si="19"/>
        <v>0</v>
      </c>
      <c r="J70" s="6"/>
      <c r="K70" s="6"/>
      <c r="L70" s="6"/>
      <c r="M70" s="6"/>
      <c r="N70" s="6"/>
      <c r="O70" s="6"/>
      <c r="P70" s="10"/>
      <c r="Q70" s="6"/>
      <c r="R70" s="6"/>
      <c r="S70" s="6"/>
      <c r="T70" s="7"/>
    </row>
    <row r="71" spans="1:20">
      <c r="A71" s="5">
        <v>67</v>
      </c>
      <c r="B71" s="9"/>
      <c r="C71" s="7"/>
      <c r="D71" s="7"/>
      <c r="E71" s="8"/>
      <c r="F71" s="6"/>
      <c r="G71" s="8"/>
      <c r="H71" s="8"/>
      <c r="I71" s="9">
        <f t="shared" si="19"/>
        <v>0</v>
      </c>
      <c r="J71" s="6"/>
      <c r="K71" s="6"/>
      <c r="L71" s="6"/>
      <c r="M71" s="6"/>
      <c r="N71" s="6"/>
      <c r="O71" s="6"/>
      <c r="P71" s="10"/>
      <c r="Q71" s="6"/>
      <c r="R71" s="6"/>
      <c r="S71" s="6"/>
      <c r="T71" s="7"/>
    </row>
    <row r="72" spans="1:20">
      <c r="A72" s="5">
        <v>68</v>
      </c>
      <c r="B72" s="9"/>
      <c r="C72" s="7"/>
      <c r="D72" s="7"/>
      <c r="E72" s="8"/>
      <c r="F72" s="6"/>
      <c r="G72" s="8"/>
      <c r="H72" s="8"/>
      <c r="I72" s="9">
        <f t="shared" si="19"/>
        <v>0</v>
      </c>
      <c r="J72" s="6"/>
      <c r="K72" s="6"/>
      <c r="L72" s="6"/>
      <c r="M72" s="6"/>
      <c r="N72" s="6"/>
      <c r="O72" s="6"/>
      <c r="P72" s="10"/>
      <c r="Q72" s="6"/>
      <c r="R72" s="6"/>
      <c r="S72" s="6"/>
      <c r="T72" s="7"/>
    </row>
    <row r="73" spans="1:20">
      <c r="A73" s="5">
        <v>69</v>
      </c>
      <c r="B73" s="9"/>
      <c r="C73" s="7"/>
      <c r="D73" s="7"/>
      <c r="E73" s="8"/>
      <c r="F73" s="6"/>
      <c r="G73" s="8"/>
      <c r="H73" s="8"/>
      <c r="I73" s="9">
        <f t="shared" si="19"/>
        <v>0</v>
      </c>
      <c r="J73" s="6"/>
      <c r="K73" s="6"/>
      <c r="L73" s="6"/>
      <c r="M73" s="6"/>
      <c r="N73" s="6"/>
      <c r="O73" s="6"/>
      <c r="P73" s="10"/>
      <c r="Q73" s="6"/>
      <c r="R73" s="6"/>
      <c r="S73" s="6"/>
      <c r="T73" s="7"/>
    </row>
    <row r="74" spans="1:20">
      <c r="A74" s="5">
        <v>70</v>
      </c>
      <c r="B74" s="9"/>
      <c r="C74" s="7"/>
      <c r="D74" s="7"/>
      <c r="E74" s="8"/>
      <c r="F74" s="6"/>
      <c r="G74" s="8"/>
      <c r="H74" s="8"/>
      <c r="I74" s="9">
        <f t="shared" si="19"/>
        <v>0</v>
      </c>
      <c r="J74" s="6"/>
      <c r="K74" s="6"/>
      <c r="L74" s="6"/>
      <c r="M74" s="6"/>
      <c r="N74" s="6"/>
      <c r="O74" s="6"/>
      <c r="P74" s="10"/>
      <c r="Q74" s="6"/>
      <c r="R74" s="6"/>
      <c r="S74" s="6"/>
      <c r="T74" s="7"/>
    </row>
    <row r="75" spans="1:20">
      <c r="A75" s="5">
        <v>71</v>
      </c>
      <c r="B75" s="9"/>
      <c r="C75" s="7"/>
      <c r="D75" s="7"/>
      <c r="E75" s="8"/>
      <c r="F75" s="6"/>
      <c r="G75" s="8"/>
      <c r="H75" s="8"/>
      <c r="I75" s="9">
        <f t="shared" si="19"/>
        <v>0</v>
      </c>
      <c r="J75" s="6"/>
      <c r="K75" s="6"/>
      <c r="L75" s="6"/>
      <c r="M75" s="6"/>
      <c r="N75" s="6"/>
      <c r="O75" s="6"/>
      <c r="P75" s="10"/>
      <c r="Q75" s="6"/>
      <c r="R75" s="6"/>
      <c r="S75" s="6"/>
      <c r="T75" s="7"/>
    </row>
    <row r="76" spans="1:20">
      <c r="A76" s="5">
        <v>72</v>
      </c>
      <c r="B76" s="9"/>
      <c r="C76" s="7"/>
      <c r="D76" s="7"/>
      <c r="E76" s="8"/>
      <c r="F76" s="6"/>
      <c r="G76" s="8"/>
      <c r="H76" s="8"/>
      <c r="I76" s="9">
        <f t="shared" si="19"/>
        <v>0</v>
      </c>
      <c r="J76" s="6"/>
      <c r="K76" s="6"/>
      <c r="L76" s="6"/>
      <c r="M76" s="6"/>
      <c r="N76" s="6"/>
      <c r="O76" s="6"/>
      <c r="P76" s="10"/>
      <c r="Q76" s="6"/>
      <c r="R76" s="6"/>
      <c r="S76" s="6"/>
      <c r="T76" s="7"/>
    </row>
    <row r="77" spans="1:20">
      <c r="A77" s="5">
        <v>73</v>
      </c>
      <c r="B77" s="9"/>
      <c r="C77" s="7"/>
      <c r="D77" s="7"/>
      <c r="E77" s="8"/>
      <c r="F77" s="6"/>
      <c r="G77" s="8"/>
      <c r="H77" s="8"/>
      <c r="I77" s="9">
        <f t="shared" si="19"/>
        <v>0</v>
      </c>
      <c r="J77" s="6"/>
      <c r="K77" s="6"/>
      <c r="L77" s="6"/>
      <c r="M77" s="6"/>
      <c r="N77" s="6"/>
      <c r="O77" s="6"/>
      <c r="P77" s="10"/>
      <c r="Q77" s="6"/>
      <c r="R77" s="6"/>
      <c r="S77" s="6"/>
      <c r="T77" s="7"/>
    </row>
    <row r="78" spans="1:20">
      <c r="A78" s="5">
        <v>74</v>
      </c>
      <c r="B78" s="9"/>
      <c r="C78" s="7"/>
      <c r="D78" s="7"/>
      <c r="E78" s="8"/>
      <c r="F78" s="6"/>
      <c r="G78" s="8"/>
      <c r="H78" s="8"/>
      <c r="I78" s="9">
        <f t="shared" si="19"/>
        <v>0</v>
      </c>
      <c r="J78" s="6"/>
      <c r="K78" s="6"/>
      <c r="L78" s="6"/>
      <c r="M78" s="6"/>
      <c r="N78" s="6"/>
      <c r="O78" s="6"/>
      <c r="P78" s="10"/>
      <c r="Q78" s="6"/>
      <c r="R78" s="6"/>
      <c r="S78" s="6"/>
      <c r="T78" s="7"/>
    </row>
    <row r="79" spans="1:20">
      <c r="A79" s="5">
        <v>75</v>
      </c>
      <c r="B79" s="9"/>
      <c r="C79" s="7"/>
      <c r="D79" s="7"/>
      <c r="E79" s="8"/>
      <c r="F79" s="6"/>
      <c r="G79" s="8"/>
      <c r="H79" s="8"/>
      <c r="I79" s="9">
        <f t="shared" si="19"/>
        <v>0</v>
      </c>
      <c r="J79" s="6"/>
      <c r="K79" s="6"/>
      <c r="L79" s="6"/>
      <c r="M79" s="6"/>
      <c r="N79" s="6"/>
      <c r="O79" s="6"/>
      <c r="P79" s="10"/>
      <c r="Q79" s="6"/>
      <c r="R79" s="6"/>
      <c r="S79" s="6"/>
      <c r="T79" s="7"/>
    </row>
    <row r="80" spans="1:20">
      <c r="A80" s="5">
        <v>76</v>
      </c>
      <c r="B80" s="9"/>
      <c r="C80" s="7"/>
      <c r="D80" s="7"/>
      <c r="E80" s="8"/>
      <c r="F80" s="6"/>
      <c r="G80" s="8"/>
      <c r="H80" s="8"/>
      <c r="I80" s="9">
        <f t="shared" si="19"/>
        <v>0</v>
      </c>
      <c r="J80" s="6"/>
      <c r="K80" s="6"/>
      <c r="L80" s="6"/>
      <c r="M80" s="6"/>
      <c r="N80" s="6"/>
      <c r="O80" s="6"/>
      <c r="P80" s="10"/>
      <c r="Q80" s="6"/>
      <c r="R80" s="6"/>
      <c r="S80" s="6"/>
      <c r="T80" s="7"/>
    </row>
    <row r="81" spans="1:20">
      <c r="A81" s="5">
        <v>77</v>
      </c>
      <c r="B81" s="9"/>
      <c r="C81" s="7"/>
      <c r="D81" s="7"/>
      <c r="E81" s="8"/>
      <c r="F81" s="6"/>
      <c r="G81" s="8"/>
      <c r="H81" s="8"/>
      <c r="I81" s="9">
        <f t="shared" si="19"/>
        <v>0</v>
      </c>
      <c r="J81" s="6"/>
      <c r="K81" s="6"/>
      <c r="L81" s="6"/>
      <c r="M81" s="6"/>
      <c r="N81" s="6"/>
      <c r="O81" s="6"/>
      <c r="P81" s="10"/>
      <c r="Q81" s="6"/>
      <c r="R81" s="6"/>
      <c r="S81" s="6"/>
      <c r="T81" s="7"/>
    </row>
    <row r="82" spans="1:20">
      <c r="A82" s="5">
        <v>78</v>
      </c>
      <c r="B82" s="9"/>
      <c r="C82" s="7"/>
      <c r="D82" s="7"/>
      <c r="E82" s="8"/>
      <c r="F82" s="6"/>
      <c r="G82" s="8"/>
      <c r="H82" s="8"/>
      <c r="I82" s="9">
        <f t="shared" si="19"/>
        <v>0</v>
      </c>
      <c r="J82" s="6"/>
      <c r="K82" s="6"/>
      <c r="L82" s="6"/>
      <c r="M82" s="6"/>
      <c r="N82" s="6"/>
      <c r="O82" s="6"/>
      <c r="P82" s="10"/>
      <c r="Q82" s="6"/>
      <c r="R82" s="6"/>
      <c r="S82" s="6"/>
      <c r="T82" s="7"/>
    </row>
    <row r="83" spans="1:20">
      <c r="A83" s="5">
        <v>79</v>
      </c>
      <c r="B83" s="9"/>
      <c r="C83" s="7"/>
      <c r="D83" s="7"/>
      <c r="E83" s="8"/>
      <c r="F83" s="6"/>
      <c r="G83" s="8"/>
      <c r="H83" s="8"/>
      <c r="I83" s="9">
        <f t="shared" si="19"/>
        <v>0</v>
      </c>
      <c r="J83" s="6"/>
      <c r="K83" s="6"/>
      <c r="L83" s="6"/>
      <c r="M83" s="6"/>
      <c r="N83" s="6"/>
      <c r="O83" s="6"/>
      <c r="P83" s="10"/>
      <c r="Q83" s="6"/>
      <c r="R83" s="6"/>
      <c r="S83" s="6"/>
      <c r="T83" s="7"/>
    </row>
    <row r="84" spans="1:20">
      <c r="A84" s="5">
        <v>80</v>
      </c>
      <c r="B84" s="9"/>
      <c r="C84" s="7"/>
      <c r="D84" s="7"/>
      <c r="E84" s="8"/>
      <c r="F84" s="6"/>
      <c r="G84" s="8"/>
      <c r="H84" s="8"/>
      <c r="I84" s="9">
        <f t="shared" si="19"/>
        <v>0</v>
      </c>
      <c r="J84" s="6"/>
      <c r="K84" s="6"/>
      <c r="L84" s="6"/>
      <c r="M84" s="6"/>
      <c r="N84" s="6"/>
      <c r="O84" s="6"/>
      <c r="P84" s="10"/>
      <c r="Q84" s="6"/>
      <c r="R84" s="6"/>
      <c r="S84" s="6"/>
      <c r="T84" s="7"/>
    </row>
    <row r="85" spans="1:20">
      <c r="A85" s="5">
        <v>81</v>
      </c>
      <c r="B85" s="9"/>
      <c r="C85" s="7"/>
      <c r="D85" s="7"/>
      <c r="E85" s="8"/>
      <c r="F85" s="6"/>
      <c r="G85" s="8"/>
      <c r="H85" s="8"/>
      <c r="I85" s="9">
        <f t="shared" si="19"/>
        <v>0</v>
      </c>
      <c r="J85" s="6"/>
      <c r="K85" s="6"/>
      <c r="L85" s="6"/>
      <c r="M85" s="6"/>
      <c r="N85" s="6"/>
      <c r="O85" s="6"/>
      <c r="P85" s="10"/>
      <c r="Q85" s="6"/>
      <c r="R85" s="6"/>
      <c r="S85" s="6"/>
      <c r="T85" s="7"/>
    </row>
    <row r="86" spans="1:20">
      <c r="A86" s="5">
        <v>82</v>
      </c>
      <c r="B86" s="9"/>
      <c r="C86" s="7"/>
      <c r="D86" s="7"/>
      <c r="E86" s="8"/>
      <c r="F86" s="6"/>
      <c r="G86" s="8"/>
      <c r="H86" s="8"/>
      <c r="I86" s="9">
        <f t="shared" si="19"/>
        <v>0</v>
      </c>
      <c r="J86" s="6"/>
      <c r="K86" s="6"/>
      <c r="L86" s="6"/>
      <c r="M86" s="6"/>
      <c r="N86" s="6"/>
      <c r="O86" s="6"/>
      <c r="P86" s="10"/>
      <c r="Q86" s="6"/>
      <c r="R86" s="6"/>
      <c r="S86" s="6"/>
      <c r="T86" s="7"/>
    </row>
    <row r="87" spans="1:20">
      <c r="A87" s="5">
        <v>83</v>
      </c>
      <c r="B87" s="9"/>
      <c r="C87" s="7"/>
      <c r="D87" s="7"/>
      <c r="E87" s="8"/>
      <c r="F87" s="6"/>
      <c r="G87" s="8"/>
      <c r="H87" s="8"/>
      <c r="I87" s="9">
        <f t="shared" si="19"/>
        <v>0</v>
      </c>
      <c r="J87" s="6"/>
      <c r="K87" s="6"/>
      <c r="L87" s="6"/>
      <c r="M87" s="6"/>
      <c r="N87" s="6"/>
      <c r="O87" s="6"/>
      <c r="P87" s="10"/>
      <c r="Q87" s="6"/>
      <c r="R87" s="6"/>
      <c r="S87" s="6"/>
      <c r="T87" s="7"/>
    </row>
    <row r="88" spans="1:20">
      <c r="A88" s="5">
        <v>84</v>
      </c>
      <c r="B88" s="9"/>
      <c r="C88" s="7"/>
      <c r="D88" s="7"/>
      <c r="E88" s="8"/>
      <c r="F88" s="6"/>
      <c r="G88" s="8"/>
      <c r="H88" s="8"/>
      <c r="I88" s="9">
        <f t="shared" si="19"/>
        <v>0</v>
      </c>
      <c r="J88" s="6"/>
      <c r="K88" s="6"/>
      <c r="L88" s="6"/>
      <c r="M88" s="6"/>
      <c r="N88" s="6"/>
      <c r="O88" s="6"/>
      <c r="P88" s="10"/>
      <c r="Q88" s="6"/>
      <c r="R88" s="6"/>
      <c r="S88" s="6"/>
      <c r="T88" s="7"/>
    </row>
    <row r="89" spans="1:20">
      <c r="A89" s="5">
        <v>85</v>
      </c>
      <c r="B89" s="9"/>
      <c r="C89" s="7"/>
      <c r="D89" s="7"/>
      <c r="E89" s="8"/>
      <c r="F89" s="6"/>
      <c r="G89" s="8"/>
      <c r="H89" s="8"/>
      <c r="I89" s="9">
        <f t="shared" si="19"/>
        <v>0</v>
      </c>
      <c r="J89" s="6"/>
      <c r="K89" s="6"/>
      <c r="L89" s="6"/>
      <c r="M89" s="6"/>
      <c r="N89" s="6"/>
      <c r="O89" s="6"/>
      <c r="P89" s="10"/>
      <c r="Q89" s="6"/>
      <c r="R89" s="6"/>
      <c r="S89" s="6"/>
      <c r="T89" s="7"/>
    </row>
    <row r="90" spans="1:20">
      <c r="A90" s="5">
        <v>86</v>
      </c>
      <c r="B90" s="9"/>
      <c r="C90" s="7"/>
      <c r="D90" s="7"/>
      <c r="E90" s="8"/>
      <c r="F90" s="6"/>
      <c r="G90" s="8"/>
      <c r="H90" s="8"/>
      <c r="I90" s="9">
        <f t="shared" si="19"/>
        <v>0</v>
      </c>
      <c r="J90" s="6"/>
      <c r="K90" s="6"/>
      <c r="L90" s="6"/>
      <c r="M90" s="6"/>
      <c r="N90" s="6"/>
      <c r="O90" s="6"/>
      <c r="P90" s="10"/>
      <c r="Q90" s="6"/>
      <c r="R90" s="6"/>
      <c r="S90" s="6"/>
      <c r="T90" s="7"/>
    </row>
    <row r="91" spans="1:20">
      <c r="A91" s="5">
        <v>87</v>
      </c>
      <c r="B91" s="9"/>
      <c r="C91" s="7"/>
      <c r="D91" s="7"/>
      <c r="E91" s="8"/>
      <c r="F91" s="6"/>
      <c r="G91" s="8"/>
      <c r="H91" s="8"/>
      <c r="I91" s="9">
        <f t="shared" si="19"/>
        <v>0</v>
      </c>
      <c r="J91" s="6"/>
      <c r="K91" s="6"/>
      <c r="L91" s="6"/>
      <c r="M91" s="6"/>
      <c r="N91" s="6"/>
      <c r="O91" s="6"/>
      <c r="P91" s="10"/>
      <c r="Q91" s="6"/>
      <c r="R91" s="6"/>
      <c r="S91" s="6"/>
      <c r="T91" s="7"/>
    </row>
    <row r="92" spans="1:20">
      <c r="A92" s="5">
        <v>88</v>
      </c>
      <c r="B92" s="9"/>
      <c r="C92" s="7"/>
      <c r="D92" s="7"/>
      <c r="E92" s="8"/>
      <c r="F92" s="6"/>
      <c r="G92" s="8"/>
      <c r="H92" s="8"/>
      <c r="I92" s="9">
        <f t="shared" si="19"/>
        <v>0</v>
      </c>
      <c r="J92" s="6"/>
      <c r="K92" s="6"/>
      <c r="L92" s="6"/>
      <c r="M92" s="6"/>
      <c r="N92" s="6"/>
      <c r="O92" s="6"/>
      <c r="P92" s="10"/>
      <c r="Q92" s="6"/>
      <c r="R92" s="6"/>
      <c r="S92" s="6"/>
      <c r="T92" s="7"/>
    </row>
    <row r="93" spans="1:20">
      <c r="A93" s="5">
        <v>89</v>
      </c>
      <c r="B93" s="9"/>
      <c r="C93" s="7"/>
      <c r="D93" s="7"/>
      <c r="E93" s="8"/>
      <c r="F93" s="6"/>
      <c r="G93" s="8"/>
      <c r="H93" s="8"/>
      <c r="I93" s="9">
        <f t="shared" si="19"/>
        <v>0</v>
      </c>
      <c r="J93" s="6"/>
      <c r="K93" s="6"/>
      <c r="L93" s="6"/>
      <c r="M93" s="6"/>
      <c r="N93" s="6"/>
      <c r="O93" s="6"/>
      <c r="P93" s="10"/>
      <c r="Q93" s="6"/>
      <c r="R93" s="6"/>
      <c r="S93" s="6"/>
      <c r="T93" s="7"/>
    </row>
    <row r="94" spans="1:20">
      <c r="A94" s="5">
        <v>90</v>
      </c>
      <c r="B94" s="9"/>
      <c r="C94" s="7"/>
      <c r="D94" s="7"/>
      <c r="E94" s="8"/>
      <c r="F94" s="6"/>
      <c r="G94" s="8"/>
      <c r="H94" s="8"/>
      <c r="I94" s="9">
        <f t="shared" si="19"/>
        <v>0</v>
      </c>
      <c r="J94" s="6"/>
      <c r="K94" s="6"/>
      <c r="L94" s="6"/>
      <c r="M94" s="6"/>
      <c r="N94" s="6"/>
      <c r="O94" s="6"/>
      <c r="P94" s="10"/>
      <c r="Q94" s="6"/>
      <c r="R94" s="6"/>
      <c r="S94" s="6"/>
      <c r="T94" s="7"/>
    </row>
    <row r="95" spans="1:20">
      <c r="A95" s="5">
        <v>91</v>
      </c>
      <c r="B95" s="9"/>
      <c r="C95" s="7"/>
      <c r="D95" s="7"/>
      <c r="E95" s="8"/>
      <c r="F95" s="6"/>
      <c r="G95" s="8"/>
      <c r="H95" s="8"/>
      <c r="I95" s="9">
        <f t="shared" si="19"/>
        <v>0</v>
      </c>
      <c r="J95" s="6"/>
      <c r="K95" s="6"/>
      <c r="L95" s="6"/>
      <c r="M95" s="6"/>
      <c r="N95" s="6"/>
      <c r="O95" s="6"/>
      <c r="P95" s="10"/>
      <c r="Q95" s="6"/>
      <c r="R95" s="6"/>
      <c r="S95" s="6"/>
      <c r="T95" s="7"/>
    </row>
    <row r="96" spans="1:20">
      <c r="A96" s="5">
        <v>92</v>
      </c>
      <c r="B96" s="9"/>
      <c r="C96" s="7"/>
      <c r="D96" s="7"/>
      <c r="E96" s="8"/>
      <c r="F96" s="6"/>
      <c r="G96" s="8"/>
      <c r="H96" s="8"/>
      <c r="I96" s="9">
        <f t="shared" si="19"/>
        <v>0</v>
      </c>
      <c r="J96" s="6"/>
      <c r="K96" s="6"/>
      <c r="L96" s="6"/>
      <c r="M96" s="6"/>
      <c r="N96" s="6"/>
      <c r="O96" s="6"/>
      <c r="P96" s="10"/>
      <c r="Q96" s="6"/>
      <c r="R96" s="6"/>
      <c r="S96" s="6"/>
      <c r="T96" s="7"/>
    </row>
    <row r="97" spans="1:20">
      <c r="A97" s="5">
        <v>93</v>
      </c>
      <c r="B97" s="9"/>
      <c r="C97" s="7"/>
      <c r="D97" s="7"/>
      <c r="E97" s="8"/>
      <c r="F97" s="6"/>
      <c r="G97" s="8"/>
      <c r="H97" s="8"/>
      <c r="I97" s="9">
        <f t="shared" si="19"/>
        <v>0</v>
      </c>
      <c r="J97" s="6"/>
      <c r="K97" s="6"/>
      <c r="L97" s="6"/>
      <c r="M97" s="6"/>
      <c r="N97" s="6"/>
      <c r="O97" s="6"/>
      <c r="P97" s="10"/>
      <c r="Q97" s="6"/>
      <c r="R97" s="6"/>
      <c r="S97" s="6"/>
      <c r="T97" s="7"/>
    </row>
    <row r="98" spans="1:20">
      <c r="A98" s="5">
        <v>94</v>
      </c>
      <c r="B98" s="9"/>
      <c r="C98" s="7"/>
      <c r="D98" s="7"/>
      <c r="E98" s="8"/>
      <c r="F98" s="6"/>
      <c r="G98" s="8"/>
      <c r="H98" s="8"/>
      <c r="I98" s="9">
        <f t="shared" si="19"/>
        <v>0</v>
      </c>
      <c r="J98" s="6"/>
      <c r="K98" s="6"/>
      <c r="L98" s="6"/>
      <c r="M98" s="6"/>
      <c r="N98" s="6"/>
      <c r="O98" s="6"/>
      <c r="P98" s="10"/>
      <c r="Q98" s="6"/>
      <c r="R98" s="6"/>
      <c r="S98" s="6"/>
      <c r="T98" s="7"/>
    </row>
    <row r="99" spans="1:20">
      <c r="A99" s="5">
        <v>95</v>
      </c>
      <c r="B99" s="9"/>
      <c r="C99" s="7"/>
      <c r="D99" s="7"/>
      <c r="E99" s="8"/>
      <c r="F99" s="6"/>
      <c r="G99" s="8"/>
      <c r="H99" s="8"/>
      <c r="I99" s="9">
        <f t="shared" si="19"/>
        <v>0</v>
      </c>
      <c r="J99" s="6"/>
      <c r="K99" s="6"/>
      <c r="L99" s="6"/>
      <c r="M99" s="6"/>
      <c r="N99" s="6"/>
      <c r="O99" s="6"/>
      <c r="P99" s="10"/>
      <c r="Q99" s="6"/>
      <c r="R99" s="6"/>
      <c r="S99" s="6"/>
      <c r="T99" s="7"/>
    </row>
    <row r="100" spans="1:20">
      <c r="A100" s="5">
        <v>96</v>
      </c>
      <c r="B100" s="9"/>
      <c r="C100" s="7"/>
      <c r="D100" s="7"/>
      <c r="E100" s="8"/>
      <c r="F100" s="6"/>
      <c r="G100" s="8"/>
      <c r="H100" s="8"/>
      <c r="I100" s="9">
        <f t="shared" si="19"/>
        <v>0</v>
      </c>
      <c r="J100" s="6"/>
      <c r="K100" s="6"/>
      <c r="L100" s="6"/>
      <c r="M100" s="6"/>
      <c r="N100" s="6"/>
      <c r="O100" s="6"/>
      <c r="P100" s="10"/>
      <c r="Q100" s="6"/>
      <c r="R100" s="6"/>
      <c r="S100" s="6"/>
      <c r="T100" s="7"/>
    </row>
    <row r="101" spans="1:20">
      <c r="A101" s="5">
        <v>97</v>
      </c>
      <c r="B101" s="9"/>
      <c r="C101" s="7"/>
      <c r="D101" s="7"/>
      <c r="E101" s="8"/>
      <c r="F101" s="6"/>
      <c r="G101" s="8"/>
      <c r="H101" s="8"/>
      <c r="I101" s="9">
        <f t="shared" si="19"/>
        <v>0</v>
      </c>
      <c r="J101" s="6"/>
      <c r="K101" s="6"/>
      <c r="L101" s="6"/>
      <c r="M101" s="6"/>
      <c r="N101" s="6"/>
      <c r="O101" s="6"/>
      <c r="P101" s="10"/>
      <c r="Q101" s="6"/>
      <c r="R101" s="6"/>
      <c r="S101" s="6"/>
      <c r="T101" s="7"/>
    </row>
    <row r="102" spans="1:20">
      <c r="A102" s="5">
        <v>98</v>
      </c>
      <c r="B102" s="9"/>
      <c r="C102" s="7"/>
      <c r="D102" s="7"/>
      <c r="E102" s="8"/>
      <c r="F102" s="6"/>
      <c r="G102" s="8"/>
      <c r="H102" s="8"/>
      <c r="I102" s="9">
        <f t="shared" si="19"/>
        <v>0</v>
      </c>
      <c r="J102" s="6"/>
      <c r="K102" s="6"/>
      <c r="L102" s="6"/>
      <c r="M102" s="6"/>
      <c r="N102" s="6"/>
      <c r="O102" s="6"/>
      <c r="P102" s="10"/>
      <c r="Q102" s="6"/>
      <c r="R102" s="6"/>
      <c r="S102" s="6"/>
      <c r="T102" s="7"/>
    </row>
    <row r="103" spans="1:20">
      <c r="A103" s="5">
        <v>99</v>
      </c>
      <c r="B103" s="9"/>
      <c r="C103" s="7"/>
      <c r="D103" s="7"/>
      <c r="E103" s="8"/>
      <c r="F103" s="6"/>
      <c r="G103" s="8"/>
      <c r="H103" s="8"/>
      <c r="I103" s="9">
        <f t="shared" si="19"/>
        <v>0</v>
      </c>
      <c r="J103" s="6"/>
      <c r="K103" s="6"/>
      <c r="L103" s="6"/>
      <c r="M103" s="6"/>
      <c r="N103" s="6"/>
      <c r="O103" s="6"/>
      <c r="P103" s="10"/>
      <c r="Q103" s="6"/>
      <c r="R103" s="6"/>
      <c r="S103" s="6"/>
      <c r="T103" s="7"/>
    </row>
    <row r="104" spans="1:20">
      <c r="A104" s="5">
        <v>100</v>
      </c>
      <c r="B104" s="9"/>
      <c r="C104" s="7"/>
      <c r="D104" s="7"/>
      <c r="E104" s="8"/>
      <c r="F104" s="6"/>
      <c r="G104" s="8"/>
      <c r="H104" s="8"/>
      <c r="I104" s="9">
        <f t="shared" si="19"/>
        <v>0</v>
      </c>
      <c r="J104" s="6"/>
      <c r="K104" s="6"/>
      <c r="L104" s="6"/>
      <c r="M104" s="6"/>
      <c r="N104" s="6"/>
      <c r="O104" s="6"/>
      <c r="P104" s="10"/>
      <c r="Q104" s="6"/>
      <c r="R104" s="6"/>
      <c r="S104" s="6"/>
      <c r="T104" s="7"/>
    </row>
    <row r="105" spans="1:20">
      <c r="A105" s="5">
        <v>101</v>
      </c>
      <c r="B105" s="9"/>
      <c r="C105" s="7"/>
      <c r="D105" s="7"/>
      <c r="E105" s="8"/>
      <c r="F105" s="6"/>
      <c r="G105" s="8"/>
      <c r="H105" s="8"/>
      <c r="I105" s="9">
        <f t="shared" si="19"/>
        <v>0</v>
      </c>
      <c r="J105" s="6"/>
      <c r="K105" s="6"/>
      <c r="L105" s="6"/>
      <c r="M105" s="6"/>
      <c r="N105" s="6"/>
      <c r="O105" s="6"/>
      <c r="P105" s="10"/>
      <c r="Q105" s="6"/>
      <c r="R105" s="6"/>
      <c r="S105" s="6"/>
      <c r="T105" s="7"/>
    </row>
    <row r="106" spans="1:20">
      <c r="A106" s="5">
        <v>102</v>
      </c>
      <c r="B106" s="9"/>
      <c r="C106" s="7"/>
      <c r="D106" s="7"/>
      <c r="E106" s="8"/>
      <c r="F106" s="6"/>
      <c r="G106" s="8"/>
      <c r="H106" s="8"/>
      <c r="I106" s="9">
        <f t="shared" si="19"/>
        <v>0</v>
      </c>
      <c r="J106" s="6"/>
      <c r="K106" s="6"/>
      <c r="L106" s="6"/>
      <c r="M106" s="6"/>
      <c r="N106" s="6"/>
      <c r="O106" s="6"/>
      <c r="P106" s="10"/>
      <c r="Q106" s="6"/>
      <c r="R106" s="6"/>
      <c r="S106" s="6"/>
      <c r="T106" s="7"/>
    </row>
    <row r="107" spans="1:20">
      <c r="A107" s="5">
        <v>103</v>
      </c>
      <c r="B107" s="9"/>
      <c r="C107" s="7"/>
      <c r="D107" s="7"/>
      <c r="E107" s="8"/>
      <c r="F107" s="6"/>
      <c r="G107" s="8"/>
      <c r="H107" s="8"/>
      <c r="I107" s="9">
        <f t="shared" si="19"/>
        <v>0</v>
      </c>
      <c r="J107" s="6"/>
      <c r="K107" s="6"/>
      <c r="L107" s="6"/>
      <c r="M107" s="6"/>
      <c r="N107" s="6"/>
      <c r="O107" s="6"/>
      <c r="P107" s="10"/>
      <c r="Q107" s="6"/>
      <c r="R107" s="6"/>
      <c r="S107" s="6"/>
      <c r="T107" s="7"/>
    </row>
    <row r="108" spans="1:20">
      <c r="A108" s="5">
        <v>104</v>
      </c>
      <c r="B108" s="9"/>
      <c r="C108" s="7"/>
      <c r="D108" s="7"/>
      <c r="E108" s="8"/>
      <c r="F108" s="6"/>
      <c r="G108" s="8"/>
      <c r="H108" s="8"/>
      <c r="I108" s="9">
        <f t="shared" si="19"/>
        <v>0</v>
      </c>
      <c r="J108" s="6"/>
      <c r="K108" s="6"/>
      <c r="L108" s="6"/>
      <c r="M108" s="6"/>
      <c r="N108" s="6"/>
      <c r="O108" s="6"/>
      <c r="P108" s="10"/>
      <c r="Q108" s="6"/>
      <c r="R108" s="6"/>
      <c r="S108" s="6"/>
      <c r="T108" s="7"/>
    </row>
    <row r="109" spans="1:20">
      <c r="A109" s="5">
        <v>105</v>
      </c>
      <c r="B109" s="9"/>
      <c r="C109" s="7"/>
      <c r="D109" s="7"/>
      <c r="E109" s="8"/>
      <c r="F109" s="6"/>
      <c r="G109" s="8"/>
      <c r="H109" s="8"/>
      <c r="I109" s="9">
        <f t="shared" si="19"/>
        <v>0</v>
      </c>
      <c r="J109" s="6"/>
      <c r="K109" s="6"/>
      <c r="L109" s="6"/>
      <c r="M109" s="6"/>
      <c r="N109" s="6"/>
      <c r="O109" s="6"/>
      <c r="P109" s="10"/>
      <c r="Q109" s="6"/>
      <c r="R109" s="6"/>
      <c r="S109" s="6"/>
      <c r="T109" s="7"/>
    </row>
    <row r="110" spans="1:20">
      <c r="A110" s="5">
        <v>106</v>
      </c>
      <c r="B110" s="9"/>
      <c r="C110" s="7"/>
      <c r="D110" s="7"/>
      <c r="E110" s="8"/>
      <c r="F110" s="6"/>
      <c r="G110" s="8"/>
      <c r="H110" s="8"/>
      <c r="I110" s="9">
        <f t="shared" si="19"/>
        <v>0</v>
      </c>
      <c r="J110" s="6"/>
      <c r="K110" s="6"/>
      <c r="L110" s="6"/>
      <c r="M110" s="6"/>
      <c r="N110" s="6"/>
      <c r="O110" s="6"/>
      <c r="P110" s="10"/>
      <c r="Q110" s="6"/>
      <c r="R110" s="6"/>
      <c r="S110" s="6"/>
      <c r="T110" s="7"/>
    </row>
    <row r="111" spans="1:20">
      <c r="A111" s="5">
        <v>107</v>
      </c>
      <c r="B111" s="9"/>
      <c r="C111" s="7"/>
      <c r="D111" s="7"/>
      <c r="E111" s="8"/>
      <c r="F111" s="6"/>
      <c r="G111" s="8"/>
      <c r="H111" s="8"/>
      <c r="I111" s="9">
        <f t="shared" si="19"/>
        <v>0</v>
      </c>
      <c r="J111" s="6"/>
      <c r="K111" s="6"/>
      <c r="L111" s="6"/>
      <c r="M111" s="6"/>
      <c r="N111" s="6"/>
      <c r="O111" s="6"/>
      <c r="P111" s="10"/>
      <c r="Q111" s="6"/>
      <c r="R111" s="6"/>
      <c r="S111" s="6"/>
      <c r="T111" s="7"/>
    </row>
    <row r="112" spans="1:20">
      <c r="A112" s="5">
        <v>108</v>
      </c>
      <c r="B112" s="9"/>
      <c r="C112" s="7"/>
      <c r="D112" s="7"/>
      <c r="E112" s="8"/>
      <c r="F112" s="6"/>
      <c r="G112" s="8"/>
      <c r="H112" s="8"/>
      <c r="I112" s="9">
        <f t="shared" si="19"/>
        <v>0</v>
      </c>
      <c r="J112" s="6"/>
      <c r="K112" s="6"/>
      <c r="L112" s="6"/>
      <c r="M112" s="6"/>
      <c r="N112" s="6"/>
      <c r="O112" s="6"/>
      <c r="P112" s="10"/>
      <c r="Q112" s="6"/>
      <c r="R112" s="6"/>
      <c r="S112" s="6"/>
      <c r="T112" s="7"/>
    </row>
    <row r="113" spans="1:20">
      <c r="A113" s="5">
        <v>109</v>
      </c>
      <c r="B113" s="9"/>
      <c r="C113" s="7"/>
      <c r="D113" s="7"/>
      <c r="E113" s="8"/>
      <c r="F113" s="6"/>
      <c r="G113" s="8"/>
      <c r="H113" s="8"/>
      <c r="I113" s="9">
        <f t="shared" si="19"/>
        <v>0</v>
      </c>
      <c r="J113" s="6"/>
      <c r="K113" s="6"/>
      <c r="L113" s="6"/>
      <c r="M113" s="6"/>
      <c r="N113" s="6"/>
      <c r="O113" s="6"/>
      <c r="P113" s="10"/>
      <c r="Q113" s="6"/>
      <c r="R113" s="6"/>
      <c r="S113" s="6"/>
      <c r="T113" s="7"/>
    </row>
    <row r="114" spans="1:20">
      <c r="A114" s="5">
        <v>110</v>
      </c>
      <c r="B114" s="9"/>
      <c r="C114" s="7"/>
      <c r="D114" s="7"/>
      <c r="E114" s="8"/>
      <c r="F114" s="6"/>
      <c r="G114" s="8"/>
      <c r="H114" s="8"/>
      <c r="I114" s="9">
        <f t="shared" si="19"/>
        <v>0</v>
      </c>
      <c r="J114" s="6"/>
      <c r="K114" s="6"/>
      <c r="L114" s="6"/>
      <c r="M114" s="6"/>
      <c r="N114" s="6"/>
      <c r="O114" s="6"/>
      <c r="P114" s="10"/>
      <c r="Q114" s="6"/>
      <c r="R114" s="6"/>
      <c r="S114" s="6"/>
      <c r="T114" s="7"/>
    </row>
    <row r="115" spans="1:20">
      <c r="A115" s="5">
        <v>111</v>
      </c>
      <c r="B115" s="9"/>
      <c r="C115" s="7"/>
      <c r="D115" s="7"/>
      <c r="E115" s="8"/>
      <c r="F115" s="6"/>
      <c r="G115" s="8"/>
      <c r="H115" s="8"/>
      <c r="I115" s="9">
        <f t="shared" si="19"/>
        <v>0</v>
      </c>
      <c r="J115" s="6"/>
      <c r="K115" s="6"/>
      <c r="L115" s="6"/>
      <c r="M115" s="6"/>
      <c r="N115" s="6"/>
      <c r="O115" s="6"/>
      <c r="P115" s="10"/>
      <c r="Q115" s="6"/>
      <c r="R115" s="6"/>
      <c r="S115" s="6"/>
      <c r="T115" s="7"/>
    </row>
    <row r="116" spans="1:20">
      <c r="A116" s="5">
        <v>112</v>
      </c>
      <c r="B116" s="9"/>
      <c r="C116" s="7"/>
      <c r="D116" s="7"/>
      <c r="E116" s="8"/>
      <c r="F116" s="6"/>
      <c r="G116" s="8"/>
      <c r="H116" s="8"/>
      <c r="I116" s="9">
        <f t="shared" si="19"/>
        <v>0</v>
      </c>
      <c r="J116" s="6"/>
      <c r="K116" s="6"/>
      <c r="L116" s="6"/>
      <c r="M116" s="6"/>
      <c r="N116" s="6"/>
      <c r="O116" s="6"/>
      <c r="P116" s="10"/>
      <c r="Q116" s="6"/>
      <c r="R116" s="6"/>
      <c r="S116" s="6"/>
      <c r="T116" s="7"/>
    </row>
    <row r="117" spans="1:20">
      <c r="A117" s="5">
        <v>113</v>
      </c>
      <c r="B117" s="9"/>
      <c r="C117" s="7"/>
      <c r="D117" s="7"/>
      <c r="E117" s="8"/>
      <c r="F117" s="6"/>
      <c r="G117" s="8"/>
      <c r="H117" s="8"/>
      <c r="I117" s="9">
        <f t="shared" si="19"/>
        <v>0</v>
      </c>
      <c r="J117" s="6"/>
      <c r="K117" s="6"/>
      <c r="L117" s="6"/>
      <c r="M117" s="6"/>
      <c r="N117" s="6"/>
      <c r="O117" s="6"/>
      <c r="P117" s="10"/>
      <c r="Q117" s="6"/>
      <c r="R117" s="6"/>
      <c r="S117" s="6"/>
      <c r="T117" s="7"/>
    </row>
    <row r="118" spans="1:20">
      <c r="A118" s="5">
        <v>114</v>
      </c>
      <c r="B118" s="9"/>
      <c r="C118" s="7"/>
      <c r="D118" s="7"/>
      <c r="E118" s="8"/>
      <c r="F118" s="6"/>
      <c r="G118" s="8"/>
      <c r="H118" s="8"/>
      <c r="I118" s="9">
        <f t="shared" si="19"/>
        <v>0</v>
      </c>
      <c r="J118" s="6"/>
      <c r="K118" s="6"/>
      <c r="L118" s="6"/>
      <c r="M118" s="6"/>
      <c r="N118" s="6"/>
      <c r="O118" s="6"/>
      <c r="P118" s="10"/>
      <c r="Q118" s="6"/>
      <c r="R118" s="6"/>
      <c r="S118" s="6"/>
      <c r="T118" s="7"/>
    </row>
    <row r="119" spans="1:20">
      <c r="A119" s="5">
        <v>115</v>
      </c>
      <c r="B119" s="9"/>
      <c r="C119" s="7"/>
      <c r="D119" s="7"/>
      <c r="E119" s="8"/>
      <c r="F119" s="6"/>
      <c r="G119" s="8"/>
      <c r="H119" s="8"/>
      <c r="I119" s="9">
        <f t="shared" si="19"/>
        <v>0</v>
      </c>
      <c r="J119" s="6"/>
      <c r="K119" s="6"/>
      <c r="L119" s="6"/>
      <c r="M119" s="6"/>
      <c r="N119" s="6"/>
      <c r="O119" s="6"/>
      <c r="P119" s="10"/>
      <c r="Q119" s="6"/>
      <c r="R119" s="6"/>
      <c r="S119" s="6"/>
      <c r="T119" s="7"/>
    </row>
    <row r="120" spans="1:20">
      <c r="A120" s="5">
        <v>116</v>
      </c>
      <c r="B120" s="9"/>
      <c r="C120" s="7"/>
      <c r="D120" s="7"/>
      <c r="E120" s="8"/>
      <c r="F120" s="6"/>
      <c r="G120" s="8"/>
      <c r="H120" s="8"/>
      <c r="I120" s="9">
        <f t="shared" si="19"/>
        <v>0</v>
      </c>
      <c r="J120" s="6"/>
      <c r="K120" s="6"/>
      <c r="L120" s="6"/>
      <c r="M120" s="6"/>
      <c r="N120" s="6"/>
      <c r="O120" s="6"/>
      <c r="P120" s="10"/>
      <c r="Q120" s="6"/>
      <c r="R120" s="6"/>
      <c r="S120" s="6"/>
      <c r="T120" s="7"/>
    </row>
    <row r="121" spans="1:20">
      <c r="A121" s="5">
        <v>117</v>
      </c>
      <c r="B121" s="9"/>
      <c r="C121" s="7"/>
      <c r="D121" s="7"/>
      <c r="E121" s="8"/>
      <c r="F121" s="6"/>
      <c r="G121" s="8"/>
      <c r="H121" s="8"/>
      <c r="I121" s="9">
        <f t="shared" si="19"/>
        <v>0</v>
      </c>
      <c r="J121" s="6"/>
      <c r="K121" s="6"/>
      <c r="L121" s="6"/>
      <c r="M121" s="6"/>
      <c r="N121" s="6"/>
      <c r="O121" s="6"/>
      <c r="P121" s="10"/>
      <c r="Q121" s="6"/>
      <c r="R121" s="6"/>
      <c r="S121" s="6"/>
      <c r="T121" s="7"/>
    </row>
    <row r="122" spans="1:20">
      <c r="A122" s="5">
        <v>118</v>
      </c>
      <c r="B122" s="9"/>
      <c r="C122" s="7"/>
      <c r="D122" s="7"/>
      <c r="E122" s="8"/>
      <c r="F122" s="6"/>
      <c r="G122" s="8"/>
      <c r="H122" s="8"/>
      <c r="I122" s="9">
        <f t="shared" si="19"/>
        <v>0</v>
      </c>
      <c r="J122" s="6"/>
      <c r="K122" s="6"/>
      <c r="L122" s="6"/>
      <c r="M122" s="6"/>
      <c r="N122" s="6"/>
      <c r="O122" s="6"/>
      <c r="P122" s="10"/>
      <c r="Q122" s="6"/>
      <c r="R122" s="6"/>
      <c r="S122" s="6"/>
      <c r="T122" s="7"/>
    </row>
    <row r="123" spans="1:20">
      <c r="A123" s="5">
        <v>119</v>
      </c>
      <c r="B123" s="9"/>
      <c r="C123" s="7"/>
      <c r="D123" s="7"/>
      <c r="E123" s="8"/>
      <c r="F123" s="6"/>
      <c r="G123" s="8"/>
      <c r="H123" s="8"/>
      <c r="I123" s="9">
        <f t="shared" si="19"/>
        <v>0</v>
      </c>
      <c r="J123" s="6"/>
      <c r="K123" s="6"/>
      <c r="L123" s="6"/>
      <c r="M123" s="6"/>
      <c r="N123" s="6"/>
      <c r="O123" s="6"/>
      <c r="P123" s="10"/>
      <c r="Q123" s="6"/>
      <c r="R123" s="6"/>
      <c r="S123" s="6"/>
      <c r="T123" s="7"/>
    </row>
    <row r="124" spans="1:20">
      <c r="A124" s="5">
        <v>120</v>
      </c>
      <c r="B124" s="9"/>
      <c r="C124" s="7"/>
      <c r="D124" s="7"/>
      <c r="E124" s="8"/>
      <c r="F124" s="6"/>
      <c r="G124" s="8"/>
      <c r="H124" s="8"/>
      <c r="I124" s="9">
        <f t="shared" si="19"/>
        <v>0</v>
      </c>
      <c r="J124" s="6"/>
      <c r="K124" s="6"/>
      <c r="L124" s="6"/>
      <c r="M124" s="6"/>
      <c r="N124" s="6"/>
      <c r="O124" s="6"/>
      <c r="P124" s="10"/>
      <c r="Q124" s="6"/>
      <c r="R124" s="6"/>
      <c r="S124" s="6"/>
      <c r="T124" s="7"/>
    </row>
    <row r="125" spans="1:20">
      <c r="A125" s="5">
        <v>121</v>
      </c>
      <c r="B125" s="9"/>
      <c r="C125" s="7"/>
      <c r="D125" s="7"/>
      <c r="E125" s="8"/>
      <c r="F125" s="6"/>
      <c r="G125" s="8"/>
      <c r="H125" s="8"/>
      <c r="I125" s="9">
        <f t="shared" si="19"/>
        <v>0</v>
      </c>
      <c r="J125" s="6"/>
      <c r="K125" s="6"/>
      <c r="L125" s="6"/>
      <c r="M125" s="6"/>
      <c r="N125" s="6"/>
      <c r="O125" s="6"/>
      <c r="P125" s="10"/>
      <c r="Q125" s="6"/>
      <c r="R125" s="6"/>
      <c r="S125" s="6"/>
      <c r="T125" s="7"/>
    </row>
    <row r="126" spans="1:20">
      <c r="A126" s="5">
        <v>122</v>
      </c>
      <c r="B126" s="9"/>
      <c r="C126" s="7"/>
      <c r="D126" s="7"/>
      <c r="E126" s="8"/>
      <c r="F126" s="6"/>
      <c r="G126" s="8"/>
      <c r="H126" s="8"/>
      <c r="I126" s="9">
        <f t="shared" si="19"/>
        <v>0</v>
      </c>
      <c r="J126" s="6"/>
      <c r="K126" s="6"/>
      <c r="L126" s="6"/>
      <c r="M126" s="6"/>
      <c r="N126" s="6"/>
      <c r="O126" s="6"/>
      <c r="P126" s="10"/>
      <c r="Q126" s="6"/>
      <c r="R126" s="6"/>
      <c r="S126" s="6"/>
      <c r="T126" s="7"/>
    </row>
    <row r="127" spans="1:20">
      <c r="A127" s="5">
        <v>123</v>
      </c>
      <c r="B127" s="9"/>
      <c r="C127" s="7"/>
      <c r="D127" s="7"/>
      <c r="E127" s="8"/>
      <c r="F127" s="6"/>
      <c r="G127" s="8"/>
      <c r="H127" s="8"/>
      <c r="I127" s="9">
        <f t="shared" si="19"/>
        <v>0</v>
      </c>
      <c r="J127" s="6"/>
      <c r="K127" s="6"/>
      <c r="L127" s="6"/>
      <c r="M127" s="6"/>
      <c r="N127" s="6"/>
      <c r="O127" s="6"/>
      <c r="P127" s="10"/>
      <c r="Q127" s="6"/>
      <c r="R127" s="6"/>
      <c r="S127" s="6"/>
      <c r="T127" s="7"/>
    </row>
    <row r="128" spans="1:20">
      <c r="A128" s="5">
        <v>124</v>
      </c>
      <c r="B128" s="9"/>
      <c r="C128" s="7"/>
      <c r="D128" s="7"/>
      <c r="E128" s="8"/>
      <c r="F128" s="6"/>
      <c r="G128" s="8"/>
      <c r="H128" s="8"/>
      <c r="I128" s="9">
        <f t="shared" si="19"/>
        <v>0</v>
      </c>
      <c r="J128" s="6"/>
      <c r="K128" s="6"/>
      <c r="L128" s="6"/>
      <c r="M128" s="6"/>
      <c r="N128" s="6"/>
      <c r="O128" s="6"/>
      <c r="P128" s="10"/>
      <c r="Q128" s="6"/>
      <c r="R128" s="6"/>
      <c r="S128" s="6"/>
      <c r="T128" s="7"/>
    </row>
    <row r="129" spans="1:20">
      <c r="A129" s="5">
        <v>125</v>
      </c>
      <c r="B129" s="9"/>
      <c r="C129" s="7"/>
      <c r="D129" s="7"/>
      <c r="E129" s="8"/>
      <c r="F129" s="6"/>
      <c r="G129" s="8"/>
      <c r="H129" s="8"/>
      <c r="I129" s="9">
        <f t="shared" si="19"/>
        <v>0</v>
      </c>
      <c r="J129" s="6"/>
      <c r="K129" s="6"/>
      <c r="L129" s="6"/>
      <c r="M129" s="6"/>
      <c r="N129" s="6"/>
      <c r="O129" s="6"/>
      <c r="P129" s="10"/>
      <c r="Q129" s="6"/>
      <c r="R129" s="6"/>
      <c r="S129" s="6"/>
      <c r="T129" s="7"/>
    </row>
    <row r="130" spans="1:20">
      <c r="A130" s="5">
        <v>126</v>
      </c>
      <c r="B130" s="9"/>
      <c r="C130" s="7"/>
      <c r="D130" s="7"/>
      <c r="E130" s="8"/>
      <c r="F130" s="6"/>
      <c r="G130" s="8"/>
      <c r="H130" s="8"/>
      <c r="I130" s="9">
        <f t="shared" si="19"/>
        <v>0</v>
      </c>
      <c r="J130" s="6"/>
      <c r="K130" s="6"/>
      <c r="L130" s="6"/>
      <c r="M130" s="6"/>
      <c r="N130" s="6"/>
      <c r="O130" s="6"/>
      <c r="P130" s="10"/>
      <c r="Q130" s="6"/>
      <c r="R130" s="6"/>
      <c r="S130" s="6"/>
      <c r="T130" s="7"/>
    </row>
    <row r="131" spans="1:20">
      <c r="A131" s="5">
        <v>127</v>
      </c>
      <c r="B131" s="9"/>
      <c r="C131" s="7"/>
      <c r="D131" s="7"/>
      <c r="E131" s="8"/>
      <c r="F131" s="6"/>
      <c r="G131" s="8"/>
      <c r="H131" s="8"/>
      <c r="I131" s="9">
        <f t="shared" si="19"/>
        <v>0</v>
      </c>
      <c r="J131" s="6"/>
      <c r="K131" s="6"/>
      <c r="L131" s="6"/>
      <c r="M131" s="6"/>
      <c r="N131" s="6"/>
      <c r="O131" s="6"/>
      <c r="P131" s="10"/>
      <c r="Q131" s="6"/>
      <c r="R131" s="6"/>
      <c r="S131" s="6"/>
      <c r="T131" s="7"/>
    </row>
    <row r="132" spans="1:20">
      <c r="A132" s="5">
        <v>128</v>
      </c>
      <c r="B132" s="9"/>
      <c r="C132" s="7"/>
      <c r="D132" s="7"/>
      <c r="E132" s="8"/>
      <c r="F132" s="6"/>
      <c r="G132" s="8"/>
      <c r="H132" s="8"/>
      <c r="I132" s="9">
        <f t="shared" ref="I132:I164" si="20">+G132+H132</f>
        <v>0</v>
      </c>
      <c r="J132" s="6"/>
      <c r="K132" s="6"/>
      <c r="L132" s="6"/>
      <c r="M132" s="6"/>
      <c r="N132" s="6"/>
      <c r="O132" s="6"/>
      <c r="P132" s="10"/>
      <c r="Q132" s="6"/>
      <c r="R132" s="6"/>
      <c r="S132" s="6"/>
      <c r="T132" s="7"/>
    </row>
    <row r="133" spans="1:20">
      <c r="A133" s="5">
        <v>129</v>
      </c>
      <c r="B133" s="9"/>
      <c r="C133" s="7"/>
      <c r="D133" s="7"/>
      <c r="E133" s="8"/>
      <c r="F133" s="6"/>
      <c r="G133" s="8"/>
      <c r="H133" s="8"/>
      <c r="I133" s="9">
        <f t="shared" si="20"/>
        <v>0</v>
      </c>
      <c r="J133" s="6"/>
      <c r="K133" s="6"/>
      <c r="L133" s="6"/>
      <c r="M133" s="6"/>
      <c r="N133" s="6"/>
      <c r="O133" s="6"/>
      <c r="P133" s="10"/>
      <c r="Q133" s="6"/>
      <c r="R133" s="6"/>
      <c r="S133" s="6"/>
      <c r="T133" s="7"/>
    </row>
    <row r="134" spans="1:20">
      <c r="A134" s="5">
        <v>130</v>
      </c>
      <c r="B134" s="9"/>
      <c r="C134" s="7"/>
      <c r="D134" s="7"/>
      <c r="E134" s="8"/>
      <c r="F134" s="6"/>
      <c r="G134" s="8"/>
      <c r="H134" s="8"/>
      <c r="I134" s="9">
        <f t="shared" si="20"/>
        <v>0</v>
      </c>
      <c r="J134" s="6"/>
      <c r="K134" s="6"/>
      <c r="L134" s="6"/>
      <c r="M134" s="6"/>
      <c r="N134" s="6"/>
      <c r="O134" s="6"/>
      <c r="P134" s="10"/>
      <c r="Q134" s="6"/>
      <c r="R134" s="6"/>
      <c r="S134" s="6"/>
      <c r="T134" s="7"/>
    </row>
    <row r="135" spans="1:20">
      <c r="A135" s="5">
        <v>131</v>
      </c>
      <c r="B135" s="9"/>
      <c r="C135" s="7"/>
      <c r="D135" s="7"/>
      <c r="E135" s="8"/>
      <c r="F135" s="6"/>
      <c r="G135" s="8"/>
      <c r="H135" s="8"/>
      <c r="I135" s="9">
        <f t="shared" si="20"/>
        <v>0</v>
      </c>
      <c r="J135" s="6"/>
      <c r="K135" s="6"/>
      <c r="L135" s="6"/>
      <c r="M135" s="6"/>
      <c r="N135" s="6"/>
      <c r="O135" s="6"/>
      <c r="P135" s="10"/>
      <c r="Q135" s="6"/>
      <c r="R135" s="6"/>
      <c r="S135" s="6"/>
      <c r="T135" s="7"/>
    </row>
    <row r="136" spans="1:20">
      <c r="A136" s="5">
        <v>132</v>
      </c>
      <c r="B136" s="9"/>
      <c r="C136" s="7"/>
      <c r="D136" s="7"/>
      <c r="E136" s="8"/>
      <c r="F136" s="6"/>
      <c r="G136" s="8"/>
      <c r="H136" s="8"/>
      <c r="I136" s="9">
        <f t="shared" si="20"/>
        <v>0</v>
      </c>
      <c r="J136" s="6"/>
      <c r="K136" s="6"/>
      <c r="L136" s="6"/>
      <c r="M136" s="6"/>
      <c r="N136" s="6"/>
      <c r="O136" s="6"/>
      <c r="P136" s="10"/>
      <c r="Q136" s="6"/>
      <c r="R136" s="6"/>
      <c r="S136" s="6"/>
      <c r="T136" s="7"/>
    </row>
    <row r="137" spans="1:20">
      <c r="A137" s="5">
        <v>133</v>
      </c>
      <c r="B137" s="9"/>
      <c r="C137" s="7"/>
      <c r="D137" s="7"/>
      <c r="E137" s="8"/>
      <c r="F137" s="6"/>
      <c r="G137" s="8"/>
      <c r="H137" s="8"/>
      <c r="I137" s="9">
        <f t="shared" si="20"/>
        <v>0</v>
      </c>
      <c r="J137" s="6"/>
      <c r="K137" s="6"/>
      <c r="L137" s="6"/>
      <c r="M137" s="6"/>
      <c r="N137" s="6"/>
      <c r="O137" s="6"/>
      <c r="P137" s="10"/>
      <c r="Q137" s="6"/>
      <c r="R137" s="6"/>
      <c r="S137" s="6"/>
      <c r="T137" s="7"/>
    </row>
    <row r="138" spans="1:20">
      <c r="A138" s="5">
        <v>134</v>
      </c>
      <c r="B138" s="9"/>
      <c r="C138" s="7"/>
      <c r="D138" s="7"/>
      <c r="E138" s="8"/>
      <c r="F138" s="6"/>
      <c r="G138" s="8"/>
      <c r="H138" s="8"/>
      <c r="I138" s="9">
        <f t="shared" si="20"/>
        <v>0</v>
      </c>
      <c r="J138" s="6"/>
      <c r="K138" s="6"/>
      <c r="L138" s="6"/>
      <c r="M138" s="6"/>
      <c r="N138" s="6"/>
      <c r="O138" s="6"/>
      <c r="P138" s="10"/>
      <c r="Q138" s="6"/>
      <c r="R138" s="6"/>
      <c r="S138" s="6"/>
      <c r="T138" s="7"/>
    </row>
    <row r="139" spans="1:20">
      <c r="A139" s="5">
        <v>135</v>
      </c>
      <c r="B139" s="9"/>
      <c r="C139" s="7"/>
      <c r="D139" s="7"/>
      <c r="E139" s="8"/>
      <c r="F139" s="6"/>
      <c r="G139" s="8"/>
      <c r="H139" s="8"/>
      <c r="I139" s="9">
        <f t="shared" si="20"/>
        <v>0</v>
      </c>
      <c r="J139" s="6"/>
      <c r="K139" s="6"/>
      <c r="L139" s="6"/>
      <c r="M139" s="6"/>
      <c r="N139" s="6"/>
      <c r="O139" s="6"/>
      <c r="P139" s="10"/>
      <c r="Q139" s="6"/>
      <c r="R139" s="6"/>
      <c r="S139" s="6"/>
      <c r="T139" s="7"/>
    </row>
    <row r="140" spans="1:20">
      <c r="A140" s="5">
        <v>136</v>
      </c>
      <c r="B140" s="9"/>
      <c r="C140" s="7"/>
      <c r="D140" s="7"/>
      <c r="E140" s="8"/>
      <c r="F140" s="6"/>
      <c r="G140" s="8"/>
      <c r="H140" s="8"/>
      <c r="I140" s="9">
        <f t="shared" si="20"/>
        <v>0</v>
      </c>
      <c r="J140" s="6"/>
      <c r="K140" s="6"/>
      <c r="L140" s="6"/>
      <c r="M140" s="6"/>
      <c r="N140" s="6"/>
      <c r="O140" s="6"/>
      <c r="P140" s="10"/>
      <c r="Q140" s="6"/>
      <c r="R140" s="6"/>
      <c r="S140" s="6"/>
      <c r="T140" s="7"/>
    </row>
    <row r="141" spans="1:20">
      <c r="A141" s="5">
        <v>137</v>
      </c>
      <c r="B141" s="9"/>
      <c r="C141" s="7"/>
      <c r="D141" s="7"/>
      <c r="E141" s="8"/>
      <c r="F141" s="6"/>
      <c r="G141" s="8"/>
      <c r="H141" s="8"/>
      <c r="I141" s="9">
        <f t="shared" si="20"/>
        <v>0</v>
      </c>
      <c r="J141" s="6"/>
      <c r="K141" s="6"/>
      <c r="L141" s="6"/>
      <c r="M141" s="6"/>
      <c r="N141" s="6"/>
      <c r="O141" s="6"/>
      <c r="P141" s="10"/>
      <c r="Q141" s="6"/>
      <c r="R141" s="6"/>
      <c r="S141" s="6"/>
      <c r="T141" s="7"/>
    </row>
    <row r="142" spans="1:20">
      <c r="A142" s="5">
        <v>138</v>
      </c>
      <c r="B142" s="9"/>
      <c r="C142" s="7"/>
      <c r="D142" s="7"/>
      <c r="E142" s="8"/>
      <c r="F142" s="6"/>
      <c r="G142" s="8"/>
      <c r="H142" s="8"/>
      <c r="I142" s="9">
        <f t="shared" si="20"/>
        <v>0</v>
      </c>
      <c r="J142" s="6"/>
      <c r="K142" s="6"/>
      <c r="L142" s="6"/>
      <c r="M142" s="6"/>
      <c r="N142" s="6"/>
      <c r="O142" s="6"/>
      <c r="P142" s="10"/>
      <c r="Q142" s="6"/>
      <c r="R142" s="6"/>
      <c r="S142" s="6"/>
      <c r="T142" s="7"/>
    </row>
    <row r="143" spans="1:20">
      <c r="A143" s="5">
        <v>139</v>
      </c>
      <c r="B143" s="9"/>
      <c r="C143" s="7"/>
      <c r="D143" s="7"/>
      <c r="E143" s="8"/>
      <c r="F143" s="6"/>
      <c r="G143" s="8"/>
      <c r="H143" s="8"/>
      <c r="I143" s="9">
        <f t="shared" si="20"/>
        <v>0</v>
      </c>
      <c r="J143" s="6"/>
      <c r="K143" s="6"/>
      <c r="L143" s="6"/>
      <c r="M143" s="6"/>
      <c r="N143" s="6"/>
      <c r="O143" s="6"/>
      <c r="P143" s="10"/>
      <c r="Q143" s="6"/>
      <c r="R143" s="6"/>
      <c r="S143" s="6"/>
      <c r="T143" s="7"/>
    </row>
    <row r="144" spans="1:20">
      <c r="A144" s="5">
        <v>140</v>
      </c>
      <c r="B144" s="9"/>
      <c r="C144" s="7"/>
      <c r="D144" s="7"/>
      <c r="E144" s="8"/>
      <c r="F144" s="6"/>
      <c r="G144" s="8"/>
      <c r="H144" s="8"/>
      <c r="I144" s="9">
        <f t="shared" si="20"/>
        <v>0</v>
      </c>
      <c r="J144" s="6"/>
      <c r="K144" s="6"/>
      <c r="L144" s="6"/>
      <c r="M144" s="6"/>
      <c r="N144" s="6"/>
      <c r="O144" s="6"/>
      <c r="P144" s="10"/>
      <c r="Q144" s="6"/>
      <c r="R144" s="6"/>
      <c r="S144" s="6"/>
      <c r="T144" s="7"/>
    </row>
    <row r="145" spans="1:20">
      <c r="A145" s="5">
        <v>141</v>
      </c>
      <c r="B145" s="9"/>
      <c r="C145" s="7"/>
      <c r="D145" s="7"/>
      <c r="E145" s="8"/>
      <c r="F145" s="6"/>
      <c r="G145" s="8"/>
      <c r="H145" s="8"/>
      <c r="I145" s="9">
        <f t="shared" si="20"/>
        <v>0</v>
      </c>
      <c r="J145" s="6"/>
      <c r="K145" s="6"/>
      <c r="L145" s="6"/>
      <c r="M145" s="6"/>
      <c r="N145" s="6"/>
      <c r="O145" s="6"/>
      <c r="P145" s="10"/>
      <c r="Q145" s="6"/>
      <c r="R145" s="6"/>
      <c r="S145" s="6"/>
      <c r="T145" s="7"/>
    </row>
    <row r="146" spans="1:20">
      <c r="A146" s="5">
        <v>142</v>
      </c>
      <c r="B146" s="9"/>
      <c r="C146" s="7"/>
      <c r="D146" s="7"/>
      <c r="E146" s="8"/>
      <c r="F146" s="6"/>
      <c r="G146" s="8"/>
      <c r="H146" s="8"/>
      <c r="I146" s="9">
        <f t="shared" si="20"/>
        <v>0</v>
      </c>
      <c r="J146" s="6"/>
      <c r="K146" s="6"/>
      <c r="L146" s="6"/>
      <c r="M146" s="6"/>
      <c r="N146" s="6"/>
      <c r="O146" s="6"/>
      <c r="P146" s="10"/>
      <c r="Q146" s="6"/>
      <c r="R146" s="6"/>
      <c r="S146" s="6"/>
      <c r="T146" s="7"/>
    </row>
    <row r="147" spans="1:20">
      <c r="A147" s="5">
        <v>143</v>
      </c>
      <c r="B147" s="9"/>
      <c r="C147" s="7"/>
      <c r="D147" s="7"/>
      <c r="E147" s="8"/>
      <c r="F147" s="6"/>
      <c r="G147" s="8"/>
      <c r="H147" s="8"/>
      <c r="I147" s="9">
        <f t="shared" si="20"/>
        <v>0</v>
      </c>
      <c r="J147" s="6"/>
      <c r="K147" s="6"/>
      <c r="L147" s="6"/>
      <c r="M147" s="6"/>
      <c r="N147" s="6"/>
      <c r="O147" s="6"/>
      <c r="P147" s="10"/>
      <c r="Q147" s="6"/>
      <c r="R147" s="6"/>
      <c r="S147" s="6"/>
      <c r="T147" s="7"/>
    </row>
    <row r="148" spans="1:20">
      <c r="A148" s="5">
        <v>144</v>
      </c>
      <c r="B148" s="9"/>
      <c r="C148" s="7"/>
      <c r="D148" s="7"/>
      <c r="E148" s="8"/>
      <c r="F148" s="6"/>
      <c r="G148" s="8"/>
      <c r="H148" s="8"/>
      <c r="I148" s="9">
        <f t="shared" si="20"/>
        <v>0</v>
      </c>
      <c r="J148" s="6"/>
      <c r="K148" s="6"/>
      <c r="L148" s="6"/>
      <c r="M148" s="6"/>
      <c r="N148" s="6"/>
      <c r="O148" s="6"/>
      <c r="P148" s="10"/>
      <c r="Q148" s="6"/>
      <c r="R148" s="6"/>
      <c r="S148" s="6"/>
      <c r="T148" s="7"/>
    </row>
    <row r="149" spans="1:20">
      <c r="A149" s="5">
        <v>145</v>
      </c>
      <c r="B149" s="9"/>
      <c r="C149" s="7"/>
      <c r="D149" s="7"/>
      <c r="E149" s="8"/>
      <c r="F149" s="6"/>
      <c r="G149" s="8"/>
      <c r="H149" s="8"/>
      <c r="I149" s="9">
        <f t="shared" si="20"/>
        <v>0</v>
      </c>
      <c r="J149" s="6"/>
      <c r="K149" s="6"/>
      <c r="L149" s="6"/>
      <c r="M149" s="6"/>
      <c r="N149" s="6"/>
      <c r="O149" s="6"/>
      <c r="P149" s="10"/>
      <c r="Q149" s="6"/>
      <c r="R149" s="6"/>
      <c r="S149" s="6"/>
      <c r="T149" s="7"/>
    </row>
    <row r="150" spans="1:20">
      <c r="A150" s="5">
        <v>146</v>
      </c>
      <c r="B150" s="9"/>
      <c r="C150" s="7"/>
      <c r="D150" s="7"/>
      <c r="E150" s="8"/>
      <c r="F150" s="6"/>
      <c r="G150" s="8"/>
      <c r="H150" s="8"/>
      <c r="I150" s="9">
        <f t="shared" si="20"/>
        <v>0</v>
      </c>
      <c r="J150" s="6"/>
      <c r="K150" s="6"/>
      <c r="L150" s="6"/>
      <c r="M150" s="6"/>
      <c r="N150" s="6"/>
      <c r="O150" s="6"/>
      <c r="P150" s="10"/>
      <c r="Q150" s="6"/>
      <c r="R150" s="6"/>
      <c r="S150" s="6"/>
      <c r="T150" s="7"/>
    </row>
    <row r="151" spans="1:20">
      <c r="A151" s="5">
        <v>147</v>
      </c>
      <c r="B151" s="9"/>
      <c r="C151" s="7"/>
      <c r="D151" s="7"/>
      <c r="E151" s="8"/>
      <c r="F151" s="6"/>
      <c r="G151" s="8"/>
      <c r="H151" s="8"/>
      <c r="I151" s="9">
        <f t="shared" si="20"/>
        <v>0</v>
      </c>
      <c r="J151" s="6"/>
      <c r="K151" s="6"/>
      <c r="L151" s="6"/>
      <c r="M151" s="6"/>
      <c r="N151" s="6"/>
      <c r="O151" s="6"/>
      <c r="P151" s="10"/>
      <c r="Q151" s="6"/>
      <c r="R151" s="6"/>
      <c r="S151" s="6"/>
      <c r="T151" s="7"/>
    </row>
    <row r="152" spans="1:20">
      <c r="A152" s="5">
        <v>148</v>
      </c>
      <c r="B152" s="9"/>
      <c r="C152" s="7"/>
      <c r="D152" s="7"/>
      <c r="E152" s="8"/>
      <c r="F152" s="6"/>
      <c r="G152" s="8"/>
      <c r="H152" s="8"/>
      <c r="I152" s="9">
        <f t="shared" si="20"/>
        <v>0</v>
      </c>
      <c r="J152" s="6"/>
      <c r="K152" s="6"/>
      <c r="L152" s="6"/>
      <c r="M152" s="6"/>
      <c r="N152" s="6"/>
      <c r="O152" s="6"/>
      <c r="P152" s="10"/>
      <c r="Q152" s="6"/>
      <c r="R152" s="6"/>
      <c r="S152" s="6"/>
      <c r="T152" s="7"/>
    </row>
    <row r="153" spans="1:20">
      <c r="A153" s="5">
        <v>149</v>
      </c>
      <c r="B153" s="9"/>
      <c r="C153" s="7"/>
      <c r="D153" s="7"/>
      <c r="E153" s="8"/>
      <c r="F153" s="6"/>
      <c r="G153" s="8"/>
      <c r="H153" s="8"/>
      <c r="I153" s="9">
        <f t="shared" si="20"/>
        <v>0</v>
      </c>
      <c r="J153" s="6"/>
      <c r="K153" s="6"/>
      <c r="L153" s="6"/>
      <c r="M153" s="6"/>
      <c r="N153" s="6"/>
      <c r="O153" s="6"/>
      <c r="P153" s="10"/>
      <c r="Q153" s="6"/>
      <c r="R153" s="6"/>
      <c r="S153" s="6"/>
      <c r="T153" s="7"/>
    </row>
    <row r="154" spans="1:20">
      <c r="A154" s="5">
        <v>150</v>
      </c>
      <c r="B154" s="9"/>
      <c r="C154" s="7"/>
      <c r="D154" s="7"/>
      <c r="E154" s="8"/>
      <c r="F154" s="6"/>
      <c r="G154" s="8"/>
      <c r="H154" s="8"/>
      <c r="I154" s="9">
        <f t="shared" si="20"/>
        <v>0</v>
      </c>
      <c r="J154" s="6"/>
      <c r="K154" s="6"/>
      <c r="L154" s="6"/>
      <c r="M154" s="6"/>
      <c r="N154" s="6"/>
      <c r="O154" s="6"/>
      <c r="P154" s="10"/>
      <c r="Q154" s="6"/>
      <c r="R154" s="6"/>
      <c r="S154" s="6"/>
      <c r="T154" s="7"/>
    </row>
    <row r="155" spans="1:20">
      <c r="A155" s="5">
        <v>151</v>
      </c>
      <c r="B155" s="9"/>
      <c r="C155" s="7"/>
      <c r="D155" s="7"/>
      <c r="E155" s="8"/>
      <c r="F155" s="6"/>
      <c r="G155" s="8"/>
      <c r="H155" s="8"/>
      <c r="I155" s="9">
        <f t="shared" si="20"/>
        <v>0</v>
      </c>
      <c r="J155" s="6"/>
      <c r="K155" s="6"/>
      <c r="L155" s="6"/>
      <c r="M155" s="6"/>
      <c r="N155" s="6"/>
      <c r="O155" s="6"/>
      <c r="P155" s="10"/>
      <c r="Q155" s="6"/>
      <c r="R155" s="6"/>
      <c r="S155" s="6"/>
      <c r="T155" s="7"/>
    </row>
    <row r="156" spans="1:20">
      <c r="A156" s="5">
        <v>152</v>
      </c>
      <c r="B156" s="9"/>
      <c r="C156" s="7"/>
      <c r="D156" s="7"/>
      <c r="E156" s="8"/>
      <c r="F156" s="6"/>
      <c r="G156" s="8"/>
      <c r="H156" s="8"/>
      <c r="I156" s="9">
        <f t="shared" si="20"/>
        <v>0</v>
      </c>
      <c r="J156" s="6"/>
      <c r="K156" s="6"/>
      <c r="L156" s="6"/>
      <c r="M156" s="6"/>
      <c r="N156" s="6"/>
      <c r="O156" s="6"/>
      <c r="P156" s="10"/>
      <c r="Q156" s="6"/>
      <c r="R156" s="6"/>
      <c r="S156" s="6"/>
      <c r="T156" s="7"/>
    </row>
    <row r="157" spans="1:20">
      <c r="A157" s="5">
        <v>153</v>
      </c>
      <c r="B157" s="9"/>
      <c r="C157" s="7"/>
      <c r="D157" s="7"/>
      <c r="E157" s="8"/>
      <c r="F157" s="6"/>
      <c r="G157" s="8"/>
      <c r="H157" s="8"/>
      <c r="I157" s="9">
        <f t="shared" si="20"/>
        <v>0</v>
      </c>
      <c r="J157" s="6"/>
      <c r="K157" s="6"/>
      <c r="L157" s="6"/>
      <c r="M157" s="6"/>
      <c r="N157" s="6"/>
      <c r="O157" s="6"/>
      <c r="P157" s="10"/>
      <c r="Q157" s="6"/>
      <c r="R157" s="6"/>
      <c r="S157" s="6"/>
      <c r="T157" s="7"/>
    </row>
    <row r="158" spans="1:20">
      <c r="A158" s="5">
        <v>154</v>
      </c>
      <c r="B158" s="9"/>
      <c r="C158" s="7"/>
      <c r="D158" s="7"/>
      <c r="E158" s="8"/>
      <c r="F158" s="6"/>
      <c r="G158" s="8"/>
      <c r="H158" s="8"/>
      <c r="I158" s="9">
        <f t="shared" si="20"/>
        <v>0</v>
      </c>
      <c r="J158" s="6"/>
      <c r="K158" s="6"/>
      <c r="L158" s="6"/>
      <c r="M158" s="6"/>
      <c r="N158" s="6"/>
      <c r="O158" s="6"/>
      <c r="P158" s="10"/>
      <c r="Q158" s="6"/>
      <c r="R158" s="6"/>
      <c r="S158" s="6"/>
      <c r="T158" s="7"/>
    </row>
    <row r="159" spans="1:20">
      <c r="A159" s="5">
        <v>155</v>
      </c>
      <c r="B159" s="9"/>
      <c r="C159" s="7"/>
      <c r="D159" s="7"/>
      <c r="E159" s="8"/>
      <c r="F159" s="6"/>
      <c r="G159" s="8"/>
      <c r="H159" s="8"/>
      <c r="I159" s="9">
        <f t="shared" si="20"/>
        <v>0</v>
      </c>
      <c r="J159" s="6"/>
      <c r="K159" s="6"/>
      <c r="L159" s="6"/>
      <c r="M159" s="6"/>
      <c r="N159" s="6"/>
      <c r="O159" s="6"/>
      <c r="P159" s="10"/>
      <c r="Q159" s="6"/>
      <c r="R159" s="6"/>
      <c r="S159" s="6"/>
      <c r="T159" s="7"/>
    </row>
    <row r="160" spans="1:20">
      <c r="A160" s="5">
        <v>156</v>
      </c>
      <c r="B160" s="9"/>
      <c r="C160" s="7"/>
      <c r="D160" s="7"/>
      <c r="E160" s="8"/>
      <c r="F160" s="6"/>
      <c r="G160" s="8"/>
      <c r="H160" s="8"/>
      <c r="I160" s="9">
        <f t="shared" si="20"/>
        <v>0</v>
      </c>
      <c r="J160" s="6"/>
      <c r="K160" s="6"/>
      <c r="L160" s="6"/>
      <c r="M160" s="6"/>
      <c r="N160" s="6"/>
      <c r="O160" s="6"/>
      <c r="P160" s="10"/>
      <c r="Q160" s="6"/>
      <c r="R160" s="6"/>
      <c r="S160" s="6"/>
      <c r="T160" s="7"/>
    </row>
    <row r="161" spans="1:20">
      <c r="A161" s="5">
        <v>157</v>
      </c>
      <c r="B161" s="9"/>
      <c r="C161" s="7"/>
      <c r="D161" s="7"/>
      <c r="E161" s="8"/>
      <c r="F161" s="6"/>
      <c r="G161" s="8"/>
      <c r="H161" s="8"/>
      <c r="I161" s="9">
        <f t="shared" si="20"/>
        <v>0</v>
      </c>
      <c r="J161" s="6"/>
      <c r="K161" s="6"/>
      <c r="L161" s="6"/>
      <c r="M161" s="6"/>
      <c r="N161" s="6"/>
      <c r="O161" s="6"/>
      <c r="P161" s="10"/>
      <c r="Q161" s="6"/>
      <c r="R161" s="6"/>
      <c r="S161" s="6"/>
      <c r="T161" s="7"/>
    </row>
    <row r="162" spans="1:20">
      <c r="A162" s="5">
        <v>158</v>
      </c>
      <c r="B162" s="9"/>
      <c r="C162" s="7"/>
      <c r="D162" s="7"/>
      <c r="E162" s="8"/>
      <c r="F162" s="6"/>
      <c r="G162" s="8"/>
      <c r="H162" s="8"/>
      <c r="I162" s="9">
        <f t="shared" si="20"/>
        <v>0</v>
      </c>
      <c r="J162" s="6"/>
      <c r="K162" s="6"/>
      <c r="L162" s="6"/>
      <c r="M162" s="6"/>
      <c r="N162" s="6"/>
      <c r="O162" s="6"/>
      <c r="P162" s="10"/>
      <c r="Q162" s="6"/>
      <c r="R162" s="6"/>
      <c r="S162" s="6"/>
      <c r="T162" s="7"/>
    </row>
    <row r="163" spans="1:20">
      <c r="A163" s="5">
        <v>159</v>
      </c>
      <c r="B163" s="9"/>
      <c r="C163" s="7"/>
      <c r="D163" s="7"/>
      <c r="E163" s="8"/>
      <c r="F163" s="6"/>
      <c r="G163" s="8"/>
      <c r="H163" s="8"/>
      <c r="I163" s="9">
        <f t="shared" si="20"/>
        <v>0</v>
      </c>
      <c r="J163" s="6"/>
      <c r="K163" s="6"/>
      <c r="L163" s="6"/>
      <c r="M163" s="6"/>
      <c r="N163" s="6"/>
      <c r="O163" s="6"/>
      <c r="P163" s="10"/>
      <c r="Q163" s="6"/>
      <c r="R163" s="6"/>
      <c r="S163" s="6"/>
      <c r="T163" s="7"/>
    </row>
    <row r="164" spans="1:20">
      <c r="A164" s="5">
        <v>160</v>
      </c>
      <c r="B164" s="9"/>
      <c r="C164" s="7"/>
      <c r="D164" s="7"/>
      <c r="E164" s="8"/>
      <c r="F164" s="6"/>
      <c r="G164" s="8"/>
      <c r="H164" s="8"/>
      <c r="I164" s="9">
        <f t="shared" si="20"/>
        <v>0</v>
      </c>
      <c r="J164" s="6"/>
      <c r="K164" s="6"/>
      <c r="L164" s="6"/>
      <c r="M164" s="6"/>
      <c r="N164" s="6"/>
      <c r="O164" s="6"/>
      <c r="P164" s="10"/>
      <c r="Q164" s="6"/>
      <c r="R164" s="6"/>
      <c r="S164" s="6"/>
      <c r="T164" s="7"/>
    </row>
    <row r="165" spans="1:20">
      <c r="A165" s="27" t="s">
        <v>21</v>
      </c>
      <c r="B165" s="27"/>
      <c r="C165" s="27">
        <f>COUNTIFS(C5:C164,"*")</f>
        <v>60</v>
      </c>
      <c r="D165" s="27"/>
      <c r="E165" s="28"/>
      <c r="F165" s="27"/>
      <c r="G165" s="27">
        <f>SUM(G5:G164)</f>
        <v>2419</v>
      </c>
      <c r="H165" s="27">
        <f>SUM(H5:H164)</f>
        <v>2398</v>
      </c>
      <c r="I165" s="27">
        <f>SUM(I5:I164)</f>
        <v>4817</v>
      </c>
      <c r="J165" s="27"/>
      <c r="K165" s="27"/>
      <c r="L165" s="27"/>
      <c r="M165" s="27"/>
      <c r="N165" s="27"/>
      <c r="O165" s="27"/>
      <c r="P165" s="29"/>
      <c r="Q165" s="27"/>
      <c r="R165" s="27"/>
      <c r="S165" s="27"/>
      <c r="T165" s="30"/>
    </row>
    <row r="166" spans="1:20">
      <c r="A166" s="31" t="s">
        <v>22</v>
      </c>
      <c r="B166" s="32">
        <f>COUNTIF(B$5:B$164,"Team 1")</f>
        <v>32</v>
      </c>
      <c r="C166" s="31" t="s">
        <v>24</v>
      </c>
      <c r="D166" s="32">
        <f>COUNTIF(D5:D164,"Anganwadi")</f>
        <v>35</v>
      </c>
    </row>
    <row r="167" spans="1:20">
      <c r="A167" s="31" t="s">
        <v>38</v>
      </c>
      <c r="B167" s="32">
        <f>COUNTIF(B$6:B$164,"Team 2")</f>
        <v>28</v>
      </c>
      <c r="C167" s="31" t="s">
        <v>70</v>
      </c>
      <c r="D167" s="32">
        <f>COUNTIF(D5:D164,"School")</f>
        <v>25</v>
      </c>
    </row>
  </sheetData>
  <mergeCells count="20">
    <mergeCell ref="A1:S1"/>
    <mergeCell ref="A2:C2"/>
    <mergeCell ref="A3:A4"/>
    <mergeCell ref="B3:B4"/>
    <mergeCell ref="C3:C4"/>
    <mergeCell ref="D3:D4"/>
    <mergeCell ref="E3:E4"/>
    <mergeCell ref="F3:F4"/>
    <mergeCell ref="G3:I3"/>
    <mergeCell ref="J3:J4"/>
    <mergeCell ref="Q3:Q4"/>
    <mergeCell ref="R3:R4"/>
    <mergeCell ref="S3:S4"/>
    <mergeCell ref="T3:T4"/>
    <mergeCell ref="K3:K4"/>
    <mergeCell ref="L3:L4"/>
    <mergeCell ref="M3:M4"/>
    <mergeCell ref="N3:N4"/>
    <mergeCell ref="O3:O4"/>
    <mergeCell ref="P3:P4"/>
  </mergeCells>
  <dataValidations count="3">
    <dataValidation type="list" allowBlank="1" showInputMessage="1" showErrorMessage="1" sqref="B5:B164">
      <formula1>"Team 1, Team 2"</formula1>
    </dataValidation>
    <dataValidation type="list" allowBlank="1" showInputMessage="1" showErrorMessage="1" error="Please select type of institution from drop down list." sqref="D5:D164">
      <formula1>"Anganwadi,School"</formula1>
    </dataValidation>
    <dataValidation type="list" allowBlank="1" showInputMessage="1" showErrorMessage="1" sqref="D165">
      <formula1>"School,Anganwadi Centre"</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rgb="FFFF0000"/>
  </sheetPr>
  <dimension ref="A1:T167"/>
  <sheetViews>
    <sheetView tabSelected="1" workbookViewId="0">
      <selection activeCell="E15" sqref="E15"/>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33" customWidth="1"/>
    <col min="6" max="6" width="17" style="34" customWidth="1"/>
    <col min="7" max="7" width="6.140625" style="33" customWidth="1"/>
    <col min="8" max="8" width="6.28515625" style="33" bestFit="1" customWidth="1"/>
    <col min="9" max="9" width="6" style="34" bestFit="1" customWidth="1"/>
    <col min="10" max="10" width="16.7109375" style="34" customWidth="1"/>
    <col min="11" max="13" width="19.5703125" style="34" customWidth="1"/>
    <col min="14" max="14" width="19.140625" style="34" customWidth="1"/>
    <col min="15" max="15" width="14.85546875" style="34" bestFit="1" customWidth="1"/>
    <col min="16" max="16" width="15.28515625" style="34" customWidth="1"/>
    <col min="17" max="17" width="11.5703125" style="34" bestFit="1" customWidth="1"/>
    <col min="18" max="18" width="17.5703125" style="34" customWidth="1"/>
    <col min="19" max="19" width="19.5703125" style="34" customWidth="1"/>
    <col min="20" max="20" width="9.140625" style="1"/>
  </cols>
  <sheetData>
    <row r="1" spans="1:20" ht="63.75" customHeight="1">
      <c r="A1" s="101" t="s">
        <v>936</v>
      </c>
      <c r="B1" s="101"/>
      <c r="C1" s="101"/>
      <c r="D1" s="102"/>
      <c r="E1" s="102"/>
      <c r="F1" s="102"/>
      <c r="G1" s="102"/>
      <c r="H1" s="102"/>
      <c r="I1" s="102"/>
      <c r="J1" s="102"/>
      <c r="K1" s="102"/>
      <c r="L1" s="102"/>
      <c r="M1" s="102"/>
      <c r="N1" s="102"/>
      <c r="O1" s="102"/>
      <c r="P1" s="102"/>
      <c r="Q1" s="102"/>
      <c r="R1" s="102"/>
      <c r="S1" s="102"/>
    </row>
    <row r="2" spans="1:20">
      <c r="A2" s="103" t="s">
        <v>0</v>
      </c>
      <c r="B2" s="104"/>
      <c r="C2" s="104"/>
      <c r="D2" s="2">
        <v>43525</v>
      </c>
      <c r="E2" s="3"/>
      <c r="F2" s="3"/>
      <c r="G2" s="3"/>
      <c r="H2" s="3"/>
      <c r="I2" s="3"/>
      <c r="J2" s="3"/>
      <c r="K2" s="3"/>
      <c r="L2" s="3"/>
      <c r="M2" s="3"/>
      <c r="N2" s="3"/>
      <c r="O2" s="3"/>
      <c r="P2" s="3"/>
      <c r="Q2" s="3"/>
      <c r="R2" s="3"/>
      <c r="S2" s="3"/>
    </row>
    <row r="3" spans="1:20" ht="15">
      <c r="A3" s="98" t="s">
        <v>1</v>
      </c>
      <c r="B3" s="99" t="s">
        <v>2</v>
      </c>
      <c r="C3" s="97" t="s">
        <v>3</v>
      </c>
      <c r="D3" s="97" t="s">
        <v>4</v>
      </c>
      <c r="E3" s="97" t="s">
        <v>5</v>
      </c>
      <c r="F3" s="106" t="s">
        <v>6</v>
      </c>
      <c r="G3" s="97" t="s">
        <v>7</v>
      </c>
      <c r="H3" s="97"/>
      <c r="I3" s="97"/>
      <c r="J3" s="97" t="s">
        <v>8</v>
      </c>
      <c r="K3" s="99" t="s">
        <v>9</v>
      </c>
      <c r="L3" s="99" t="s">
        <v>10</v>
      </c>
      <c r="M3" s="99" t="s">
        <v>11</v>
      </c>
      <c r="N3" s="99" t="s">
        <v>12</v>
      </c>
      <c r="O3" s="99" t="s">
        <v>13</v>
      </c>
      <c r="P3" s="98" t="s">
        <v>14</v>
      </c>
      <c r="Q3" s="97" t="s">
        <v>15</v>
      </c>
      <c r="R3" s="97" t="s">
        <v>16</v>
      </c>
      <c r="S3" s="97" t="s">
        <v>17</v>
      </c>
      <c r="T3" s="97" t="s">
        <v>18</v>
      </c>
    </row>
    <row r="4" spans="1:20" ht="15">
      <c r="A4" s="98"/>
      <c r="B4" s="105"/>
      <c r="C4" s="97"/>
      <c r="D4" s="97"/>
      <c r="E4" s="97"/>
      <c r="F4" s="106"/>
      <c r="G4" s="4" t="s">
        <v>19</v>
      </c>
      <c r="H4" s="4" t="s">
        <v>20</v>
      </c>
      <c r="I4" s="4" t="s">
        <v>21</v>
      </c>
      <c r="J4" s="97"/>
      <c r="K4" s="100"/>
      <c r="L4" s="100"/>
      <c r="M4" s="100"/>
      <c r="N4" s="100"/>
      <c r="O4" s="100"/>
      <c r="P4" s="98"/>
      <c r="Q4" s="98"/>
      <c r="R4" s="97"/>
      <c r="S4" s="97"/>
      <c r="T4" s="97"/>
    </row>
    <row r="5" spans="1:20">
      <c r="A5" s="5">
        <v>1</v>
      </c>
      <c r="B5" s="6" t="s">
        <v>22</v>
      </c>
      <c r="C5" s="12" t="s">
        <v>801</v>
      </c>
      <c r="D5" s="12" t="s">
        <v>24</v>
      </c>
      <c r="E5" s="14">
        <v>37</v>
      </c>
      <c r="F5" s="14"/>
      <c r="G5" s="14">
        <v>36</v>
      </c>
      <c r="H5" s="14">
        <v>33</v>
      </c>
      <c r="I5" s="14">
        <f t="shared" ref="I5:I6" si="0">SUM(G5:H5)</f>
        <v>69</v>
      </c>
      <c r="J5" s="14">
        <v>8011768432</v>
      </c>
      <c r="K5" s="14" t="s">
        <v>148</v>
      </c>
      <c r="L5" s="14" t="s">
        <v>149</v>
      </c>
      <c r="M5" s="14">
        <v>9678774855</v>
      </c>
      <c r="N5" s="14" t="s">
        <v>802</v>
      </c>
      <c r="O5" s="14">
        <v>9678373106</v>
      </c>
      <c r="P5" s="10">
        <v>43525</v>
      </c>
      <c r="Q5" s="6" t="s">
        <v>77</v>
      </c>
      <c r="R5" s="6">
        <v>38</v>
      </c>
      <c r="S5" s="6" t="s">
        <v>803</v>
      </c>
      <c r="T5" s="7"/>
    </row>
    <row r="6" spans="1:20">
      <c r="A6" s="5">
        <v>2</v>
      </c>
      <c r="B6" s="6" t="s">
        <v>22</v>
      </c>
      <c r="C6" s="12" t="s">
        <v>143</v>
      </c>
      <c r="D6" s="12" t="s">
        <v>24</v>
      </c>
      <c r="E6" s="14">
        <v>9</v>
      </c>
      <c r="F6" s="14"/>
      <c r="G6" s="14">
        <v>22</v>
      </c>
      <c r="H6" s="14">
        <v>25</v>
      </c>
      <c r="I6" s="14">
        <f t="shared" si="0"/>
        <v>47</v>
      </c>
      <c r="J6" s="14">
        <v>8486405556</v>
      </c>
      <c r="K6" s="14" t="s">
        <v>144</v>
      </c>
      <c r="L6" s="14" t="s">
        <v>145</v>
      </c>
      <c r="M6" s="14">
        <v>8486615042</v>
      </c>
      <c r="N6" s="14" t="s">
        <v>146</v>
      </c>
      <c r="O6" s="14">
        <v>9957621337</v>
      </c>
      <c r="P6" s="10">
        <v>43525</v>
      </c>
      <c r="Q6" s="6" t="s">
        <v>77</v>
      </c>
      <c r="R6" s="6">
        <v>38</v>
      </c>
      <c r="S6" s="6" t="s">
        <v>803</v>
      </c>
      <c r="T6" s="7"/>
    </row>
    <row r="7" spans="1:20" ht="33">
      <c r="A7" s="5">
        <v>3</v>
      </c>
      <c r="B7" s="6" t="s">
        <v>38</v>
      </c>
      <c r="C7" s="7" t="s">
        <v>804</v>
      </c>
      <c r="D7" s="7" t="s">
        <v>70</v>
      </c>
      <c r="E7" s="8">
        <v>219601</v>
      </c>
      <c r="F7" s="6" t="s">
        <v>71</v>
      </c>
      <c r="G7" s="8">
        <v>26</v>
      </c>
      <c r="H7" s="8">
        <v>8</v>
      </c>
      <c r="I7" s="9">
        <f t="shared" ref="I7:I70" si="1">+G7+H7</f>
        <v>34</v>
      </c>
      <c r="J7" s="36">
        <v>9854804318</v>
      </c>
      <c r="K7" s="6" t="s">
        <v>805</v>
      </c>
      <c r="L7" s="6" t="s">
        <v>628</v>
      </c>
      <c r="M7" s="6">
        <v>9854303130</v>
      </c>
      <c r="N7" s="6"/>
      <c r="O7" s="6"/>
      <c r="P7" s="10">
        <v>43525</v>
      </c>
      <c r="Q7" s="6" t="s">
        <v>77</v>
      </c>
      <c r="R7" s="6">
        <v>72</v>
      </c>
      <c r="S7" s="6" t="s">
        <v>803</v>
      </c>
      <c r="T7" s="7"/>
    </row>
    <row r="8" spans="1:20" ht="33">
      <c r="A8" s="5">
        <v>4</v>
      </c>
      <c r="B8" s="6" t="s">
        <v>38</v>
      </c>
      <c r="C8" s="7" t="s">
        <v>806</v>
      </c>
      <c r="D8" s="7" t="s">
        <v>70</v>
      </c>
      <c r="E8" s="8">
        <v>219702</v>
      </c>
      <c r="F8" s="6" t="s">
        <v>71</v>
      </c>
      <c r="G8" s="8">
        <v>34</v>
      </c>
      <c r="H8" s="8">
        <v>26</v>
      </c>
      <c r="I8" s="9">
        <f t="shared" si="1"/>
        <v>60</v>
      </c>
      <c r="J8" s="36">
        <v>8011295457</v>
      </c>
      <c r="K8" s="6" t="s">
        <v>805</v>
      </c>
      <c r="L8" s="6" t="s">
        <v>628</v>
      </c>
      <c r="M8" s="6">
        <v>9854303130</v>
      </c>
      <c r="N8" s="6"/>
      <c r="O8" s="6"/>
      <c r="P8" s="10">
        <v>43525</v>
      </c>
      <c r="Q8" s="6" t="s">
        <v>77</v>
      </c>
      <c r="R8" s="6">
        <v>72</v>
      </c>
      <c r="S8" s="6" t="s">
        <v>803</v>
      </c>
      <c r="T8" s="7"/>
    </row>
    <row r="9" spans="1:20">
      <c r="A9" s="5">
        <v>5</v>
      </c>
      <c r="B9" s="6" t="s">
        <v>22</v>
      </c>
      <c r="C9" s="12" t="s">
        <v>147</v>
      </c>
      <c r="D9" s="12" t="s">
        <v>24</v>
      </c>
      <c r="E9" s="14">
        <v>4</v>
      </c>
      <c r="F9" s="14"/>
      <c r="G9" s="14">
        <v>29</v>
      </c>
      <c r="H9" s="14">
        <v>32</v>
      </c>
      <c r="I9" s="14">
        <f t="shared" ref="I9:I10" si="2">SUM(G9:H9)</f>
        <v>61</v>
      </c>
      <c r="J9" s="14">
        <v>9678708315</v>
      </c>
      <c r="K9" s="14" t="s">
        <v>148</v>
      </c>
      <c r="L9" s="14" t="s">
        <v>149</v>
      </c>
      <c r="M9" s="14">
        <v>9678774855</v>
      </c>
      <c r="N9" s="14" t="s">
        <v>150</v>
      </c>
      <c r="O9" s="14"/>
      <c r="P9" s="10">
        <v>43526</v>
      </c>
      <c r="Q9" s="6" t="s">
        <v>92</v>
      </c>
      <c r="R9" s="6">
        <v>44</v>
      </c>
      <c r="S9" s="6" t="s">
        <v>803</v>
      </c>
      <c r="T9" s="7"/>
    </row>
    <row r="10" spans="1:20">
      <c r="A10" s="5">
        <v>6</v>
      </c>
      <c r="B10" s="6" t="s">
        <v>22</v>
      </c>
      <c r="C10" s="12" t="s">
        <v>161</v>
      </c>
      <c r="D10" s="12" t="s">
        <v>24</v>
      </c>
      <c r="E10" s="14">
        <v>10</v>
      </c>
      <c r="F10" s="14"/>
      <c r="G10" s="14">
        <v>37</v>
      </c>
      <c r="H10" s="14">
        <v>49</v>
      </c>
      <c r="I10" s="14">
        <f t="shared" si="2"/>
        <v>86</v>
      </c>
      <c r="J10" s="14">
        <v>9957008840</v>
      </c>
      <c r="K10" s="14" t="s">
        <v>144</v>
      </c>
      <c r="L10" s="14" t="s">
        <v>145</v>
      </c>
      <c r="M10" s="14">
        <v>8486615042</v>
      </c>
      <c r="N10" s="14" t="s">
        <v>162</v>
      </c>
      <c r="O10" s="14">
        <v>875301384</v>
      </c>
      <c r="P10" s="10">
        <v>43526</v>
      </c>
      <c r="Q10" s="6" t="s">
        <v>92</v>
      </c>
      <c r="R10" s="6">
        <v>42</v>
      </c>
      <c r="S10" s="6" t="s">
        <v>803</v>
      </c>
      <c r="T10" s="7"/>
    </row>
    <row r="11" spans="1:20" ht="33">
      <c r="A11" s="5">
        <v>7</v>
      </c>
      <c r="B11" s="6" t="s">
        <v>38</v>
      </c>
      <c r="C11" s="7" t="s">
        <v>807</v>
      </c>
      <c r="D11" s="7" t="s">
        <v>70</v>
      </c>
      <c r="E11" s="8">
        <v>219701</v>
      </c>
      <c r="F11" s="6" t="s">
        <v>134</v>
      </c>
      <c r="G11" s="8">
        <v>287</v>
      </c>
      <c r="H11" s="8">
        <v>240</v>
      </c>
      <c r="I11" s="9">
        <f t="shared" si="1"/>
        <v>527</v>
      </c>
      <c r="J11" s="36">
        <v>9854867014</v>
      </c>
      <c r="K11" s="6" t="s">
        <v>805</v>
      </c>
      <c r="L11" s="6" t="s">
        <v>628</v>
      </c>
      <c r="M11" s="6">
        <v>9854303130</v>
      </c>
      <c r="N11" s="6"/>
      <c r="O11" s="6"/>
      <c r="P11" s="10" t="s">
        <v>808</v>
      </c>
      <c r="Q11" s="6" t="s">
        <v>809</v>
      </c>
      <c r="R11" s="6">
        <v>74</v>
      </c>
      <c r="S11" s="6" t="s">
        <v>803</v>
      </c>
      <c r="T11" s="7"/>
    </row>
    <row r="12" spans="1:20">
      <c r="A12" s="5">
        <v>8</v>
      </c>
      <c r="B12" s="6" t="s">
        <v>22</v>
      </c>
      <c r="C12" s="12" t="s">
        <v>180</v>
      </c>
      <c r="D12" s="12" t="s">
        <v>24</v>
      </c>
      <c r="E12" s="14">
        <v>3</v>
      </c>
      <c r="F12" s="14"/>
      <c r="G12" s="14">
        <v>45</v>
      </c>
      <c r="H12" s="14">
        <v>46</v>
      </c>
      <c r="I12" s="14">
        <f t="shared" ref="I12:I15" si="3">SUM(G12:H12)</f>
        <v>91</v>
      </c>
      <c r="J12" s="14">
        <v>7399392750</v>
      </c>
      <c r="K12" s="14" t="s">
        <v>148</v>
      </c>
      <c r="L12" s="14" t="s">
        <v>149</v>
      </c>
      <c r="M12" s="14">
        <v>9678774855</v>
      </c>
      <c r="N12" s="14" t="s">
        <v>181</v>
      </c>
      <c r="O12" s="14"/>
      <c r="P12" s="10">
        <v>43528</v>
      </c>
      <c r="Q12" s="6" t="s">
        <v>28</v>
      </c>
      <c r="R12" s="6">
        <v>42</v>
      </c>
      <c r="S12" s="6" t="s">
        <v>803</v>
      </c>
      <c r="T12" s="7"/>
    </row>
    <row r="13" spans="1:20">
      <c r="A13" s="5">
        <v>9</v>
      </c>
      <c r="B13" s="6" t="s">
        <v>22</v>
      </c>
      <c r="C13" s="12" t="s">
        <v>190</v>
      </c>
      <c r="D13" s="12" t="s">
        <v>24</v>
      </c>
      <c r="E13" s="14">
        <v>27</v>
      </c>
      <c r="F13" s="14"/>
      <c r="G13" s="14">
        <v>36</v>
      </c>
      <c r="H13" s="14">
        <v>37</v>
      </c>
      <c r="I13" s="14">
        <f t="shared" si="3"/>
        <v>73</v>
      </c>
      <c r="J13" s="14">
        <v>7896819230</v>
      </c>
      <c r="K13" s="14" t="s">
        <v>191</v>
      </c>
      <c r="L13" s="14" t="s">
        <v>192</v>
      </c>
      <c r="M13" s="14">
        <v>9954136912</v>
      </c>
      <c r="N13" s="14" t="s">
        <v>193</v>
      </c>
      <c r="O13" s="14">
        <v>8486965613</v>
      </c>
      <c r="P13" s="10">
        <v>43528</v>
      </c>
      <c r="Q13" s="6" t="s">
        <v>28</v>
      </c>
      <c r="R13" s="6">
        <v>42</v>
      </c>
      <c r="S13" s="6" t="s">
        <v>803</v>
      </c>
      <c r="T13" s="7"/>
    </row>
    <row r="14" spans="1:20">
      <c r="A14" s="5">
        <v>10</v>
      </c>
      <c r="B14" s="6" t="s">
        <v>38</v>
      </c>
      <c r="C14" s="12" t="s">
        <v>810</v>
      </c>
      <c r="D14" s="12" t="s">
        <v>24</v>
      </c>
      <c r="E14" s="14">
        <v>5</v>
      </c>
      <c r="F14" s="14"/>
      <c r="G14" s="14">
        <v>63</v>
      </c>
      <c r="H14" s="14">
        <v>53</v>
      </c>
      <c r="I14" s="14">
        <f t="shared" si="3"/>
        <v>116</v>
      </c>
      <c r="J14" s="14">
        <v>8011767868</v>
      </c>
      <c r="K14" s="14" t="s">
        <v>811</v>
      </c>
      <c r="L14" s="14" t="s">
        <v>812</v>
      </c>
      <c r="M14" s="14">
        <v>9954054745</v>
      </c>
      <c r="N14" s="14" t="s">
        <v>813</v>
      </c>
      <c r="O14" s="14">
        <v>9678529063</v>
      </c>
      <c r="P14" s="10">
        <v>43528</v>
      </c>
      <c r="Q14" s="6" t="s">
        <v>28</v>
      </c>
      <c r="R14" s="6">
        <v>32</v>
      </c>
      <c r="S14" s="6" t="s">
        <v>803</v>
      </c>
      <c r="T14" s="7"/>
    </row>
    <row r="15" spans="1:20">
      <c r="A15" s="5">
        <v>11</v>
      </c>
      <c r="B15" s="6" t="s">
        <v>22</v>
      </c>
      <c r="C15" s="12" t="s">
        <v>814</v>
      </c>
      <c r="D15" s="12" t="s">
        <v>24</v>
      </c>
      <c r="E15" s="14">
        <v>4</v>
      </c>
      <c r="F15" s="14"/>
      <c r="G15" s="14">
        <v>66</v>
      </c>
      <c r="H15" s="14">
        <v>54</v>
      </c>
      <c r="I15" s="14">
        <f t="shared" si="3"/>
        <v>120</v>
      </c>
      <c r="J15" s="14">
        <v>9957368699</v>
      </c>
      <c r="K15" s="14" t="s">
        <v>811</v>
      </c>
      <c r="L15" s="14" t="s">
        <v>812</v>
      </c>
      <c r="M15" s="14">
        <v>9954054745</v>
      </c>
      <c r="N15" s="14" t="s">
        <v>815</v>
      </c>
      <c r="O15" s="14">
        <v>9854841052</v>
      </c>
      <c r="P15" s="10">
        <v>43529</v>
      </c>
      <c r="Q15" s="6" t="s">
        <v>117</v>
      </c>
      <c r="R15" s="6">
        <v>31</v>
      </c>
      <c r="S15" s="6" t="s">
        <v>803</v>
      </c>
      <c r="T15" s="7"/>
    </row>
    <row r="16" spans="1:20" ht="33">
      <c r="A16" s="5">
        <v>12</v>
      </c>
      <c r="B16" s="6" t="s">
        <v>22</v>
      </c>
      <c r="C16" s="7" t="s">
        <v>816</v>
      </c>
      <c r="D16" s="7" t="s">
        <v>70</v>
      </c>
      <c r="E16" s="8">
        <v>220501</v>
      </c>
      <c r="F16" s="6" t="s">
        <v>71</v>
      </c>
      <c r="G16" s="8">
        <v>48</v>
      </c>
      <c r="H16" s="8">
        <v>58</v>
      </c>
      <c r="I16" s="9">
        <f t="shared" si="1"/>
        <v>106</v>
      </c>
      <c r="J16" s="6">
        <v>9854688696</v>
      </c>
      <c r="K16" s="6" t="s">
        <v>805</v>
      </c>
      <c r="L16" s="6" t="s">
        <v>628</v>
      </c>
      <c r="M16" s="6">
        <v>9854303130</v>
      </c>
      <c r="N16" s="6"/>
      <c r="O16" s="6"/>
      <c r="P16" s="10">
        <v>43529</v>
      </c>
      <c r="Q16" s="6" t="s">
        <v>117</v>
      </c>
      <c r="R16" s="6">
        <v>72</v>
      </c>
      <c r="S16" s="6" t="s">
        <v>803</v>
      </c>
      <c r="T16" s="7"/>
    </row>
    <row r="17" spans="1:20">
      <c r="A17" s="5">
        <v>13</v>
      </c>
      <c r="B17" s="6" t="s">
        <v>38</v>
      </c>
      <c r="C17" s="12" t="s">
        <v>817</v>
      </c>
      <c r="D17" s="12" t="s">
        <v>24</v>
      </c>
      <c r="E17" s="14">
        <v>1</v>
      </c>
      <c r="F17" s="14"/>
      <c r="G17" s="14">
        <v>51</v>
      </c>
      <c r="H17" s="14">
        <v>47</v>
      </c>
      <c r="I17" s="14">
        <f t="shared" ref="I17:I18" si="4">SUM(G17:H17)</f>
        <v>98</v>
      </c>
      <c r="J17" s="14">
        <v>9085881267</v>
      </c>
      <c r="K17" s="14" t="s">
        <v>818</v>
      </c>
      <c r="L17" s="14" t="s">
        <v>819</v>
      </c>
      <c r="M17" s="14">
        <v>8474896551</v>
      </c>
      <c r="N17" s="14" t="s">
        <v>820</v>
      </c>
      <c r="O17" s="14">
        <v>887674099</v>
      </c>
      <c r="P17" s="10">
        <v>43529</v>
      </c>
      <c r="Q17" s="6" t="s">
        <v>117</v>
      </c>
      <c r="R17" s="6">
        <v>34</v>
      </c>
      <c r="S17" s="6" t="s">
        <v>803</v>
      </c>
      <c r="T17" s="7"/>
    </row>
    <row r="18" spans="1:20">
      <c r="A18" s="5">
        <v>14</v>
      </c>
      <c r="B18" s="6" t="s">
        <v>38</v>
      </c>
      <c r="C18" s="12" t="s">
        <v>821</v>
      </c>
      <c r="D18" s="12" t="s">
        <v>24</v>
      </c>
      <c r="E18" s="14">
        <v>26</v>
      </c>
      <c r="F18" s="14"/>
      <c r="G18" s="14">
        <v>49</v>
      </c>
      <c r="H18" s="14">
        <v>37</v>
      </c>
      <c r="I18" s="14">
        <f t="shared" si="4"/>
        <v>86</v>
      </c>
      <c r="J18" s="14">
        <v>9954695076</v>
      </c>
      <c r="K18" s="14" t="s">
        <v>811</v>
      </c>
      <c r="L18" s="14" t="s">
        <v>812</v>
      </c>
      <c r="M18" s="14">
        <v>9954054745</v>
      </c>
      <c r="N18" s="14" t="s">
        <v>822</v>
      </c>
      <c r="O18" s="14">
        <v>9508832095</v>
      </c>
      <c r="P18" s="10">
        <v>43529</v>
      </c>
      <c r="Q18" s="6" t="s">
        <v>117</v>
      </c>
      <c r="R18" s="6">
        <v>34</v>
      </c>
      <c r="S18" s="6" t="s">
        <v>803</v>
      </c>
      <c r="T18" s="7"/>
    </row>
    <row r="19" spans="1:20" ht="33">
      <c r="A19" s="5">
        <v>15</v>
      </c>
      <c r="B19" s="6" t="s">
        <v>22</v>
      </c>
      <c r="C19" s="7" t="s">
        <v>823</v>
      </c>
      <c r="D19" s="7" t="s">
        <v>70</v>
      </c>
      <c r="E19" s="8">
        <v>219703</v>
      </c>
      <c r="F19" s="6" t="s">
        <v>71</v>
      </c>
      <c r="G19" s="8">
        <v>150</v>
      </c>
      <c r="H19" s="8">
        <v>160</v>
      </c>
      <c r="I19" s="9">
        <f t="shared" si="1"/>
        <v>310</v>
      </c>
      <c r="J19" s="36">
        <v>9678165739</v>
      </c>
      <c r="K19" s="6" t="s">
        <v>805</v>
      </c>
      <c r="L19" s="6" t="s">
        <v>628</v>
      </c>
      <c r="M19" s="6">
        <v>9854303130</v>
      </c>
      <c r="N19" s="6"/>
      <c r="O19" s="6"/>
      <c r="P19" s="10" t="s">
        <v>824</v>
      </c>
      <c r="Q19" s="6" t="s">
        <v>625</v>
      </c>
      <c r="R19" s="6">
        <v>78</v>
      </c>
      <c r="S19" s="6" t="s">
        <v>803</v>
      </c>
      <c r="T19" s="7"/>
    </row>
    <row r="20" spans="1:20">
      <c r="A20" s="5">
        <v>16</v>
      </c>
      <c r="B20" s="6" t="s">
        <v>38</v>
      </c>
      <c r="C20" s="12" t="s">
        <v>825</v>
      </c>
      <c r="D20" s="12" t="s">
        <v>24</v>
      </c>
      <c r="E20" s="14">
        <v>21</v>
      </c>
      <c r="F20" s="14"/>
      <c r="G20" s="14">
        <v>52</v>
      </c>
      <c r="H20" s="14">
        <v>52</v>
      </c>
      <c r="I20" s="14">
        <f t="shared" ref="I20:I22" si="5">SUM(G20:H20)</f>
        <v>104</v>
      </c>
      <c r="J20" s="14">
        <v>9957006319</v>
      </c>
      <c r="K20" s="14" t="s">
        <v>811</v>
      </c>
      <c r="L20" s="14" t="s">
        <v>812</v>
      </c>
      <c r="M20" s="14">
        <v>9954054745</v>
      </c>
      <c r="N20" s="14" t="s">
        <v>826</v>
      </c>
      <c r="O20" s="14">
        <v>9954748092</v>
      </c>
      <c r="P20" s="10">
        <v>43530</v>
      </c>
      <c r="Q20" s="6" t="s">
        <v>51</v>
      </c>
      <c r="R20" s="6">
        <v>32</v>
      </c>
      <c r="S20" s="6" t="s">
        <v>803</v>
      </c>
      <c r="T20" s="7"/>
    </row>
    <row r="21" spans="1:20">
      <c r="A21" s="5">
        <v>17</v>
      </c>
      <c r="B21" s="6" t="s">
        <v>38</v>
      </c>
      <c r="C21" s="12" t="s">
        <v>827</v>
      </c>
      <c r="D21" s="12" t="s">
        <v>24</v>
      </c>
      <c r="E21" s="14">
        <v>8</v>
      </c>
      <c r="F21" s="14"/>
      <c r="G21" s="14">
        <v>34</v>
      </c>
      <c r="H21" s="14">
        <v>29</v>
      </c>
      <c r="I21" s="14">
        <f t="shared" si="5"/>
        <v>63</v>
      </c>
      <c r="J21" s="14">
        <v>9957149315</v>
      </c>
      <c r="K21" s="14" t="s">
        <v>828</v>
      </c>
      <c r="L21" s="14" t="s">
        <v>829</v>
      </c>
      <c r="M21" s="14">
        <v>9401111361</v>
      </c>
      <c r="N21" s="14" t="s">
        <v>830</v>
      </c>
      <c r="O21" s="14">
        <v>8011165737</v>
      </c>
      <c r="P21" s="10">
        <v>43530</v>
      </c>
      <c r="Q21" s="6" t="s">
        <v>51</v>
      </c>
      <c r="R21" s="6">
        <v>34</v>
      </c>
      <c r="S21" s="6" t="s">
        <v>803</v>
      </c>
      <c r="T21" s="7"/>
    </row>
    <row r="22" spans="1:20">
      <c r="A22" s="5">
        <v>18</v>
      </c>
      <c r="B22" s="6" t="s">
        <v>22</v>
      </c>
      <c r="C22" s="12" t="s">
        <v>831</v>
      </c>
      <c r="D22" s="12" t="s">
        <v>24</v>
      </c>
      <c r="E22" s="14">
        <v>6</v>
      </c>
      <c r="F22" s="14"/>
      <c r="G22" s="14">
        <v>33</v>
      </c>
      <c r="H22" s="14">
        <v>30</v>
      </c>
      <c r="I22" s="14">
        <f t="shared" si="5"/>
        <v>63</v>
      </c>
      <c r="J22" s="14">
        <v>8486768200</v>
      </c>
      <c r="K22" s="14" t="s">
        <v>818</v>
      </c>
      <c r="L22" s="14" t="s">
        <v>819</v>
      </c>
      <c r="M22" s="14">
        <v>8474896551</v>
      </c>
      <c r="N22" s="14" t="s">
        <v>832</v>
      </c>
      <c r="O22" s="14">
        <v>9954530615</v>
      </c>
      <c r="P22" s="10">
        <v>43531</v>
      </c>
      <c r="Q22" s="6" t="s">
        <v>65</v>
      </c>
      <c r="R22" s="6">
        <v>34</v>
      </c>
      <c r="S22" s="6" t="s">
        <v>803</v>
      </c>
      <c r="T22" s="7"/>
    </row>
    <row r="23" spans="1:20" ht="33">
      <c r="A23" s="5">
        <v>19</v>
      </c>
      <c r="B23" s="6" t="s">
        <v>22</v>
      </c>
      <c r="C23" s="7" t="s">
        <v>833</v>
      </c>
      <c r="D23" s="7" t="s">
        <v>70</v>
      </c>
      <c r="E23" s="8">
        <v>219801</v>
      </c>
      <c r="F23" s="6" t="s">
        <v>134</v>
      </c>
      <c r="G23" s="8">
        <v>120</v>
      </c>
      <c r="H23" s="8">
        <v>125</v>
      </c>
      <c r="I23" s="9">
        <f t="shared" si="1"/>
        <v>245</v>
      </c>
      <c r="J23" s="39" t="s">
        <v>834</v>
      </c>
      <c r="K23" s="6" t="s">
        <v>805</v>
      </c>
      <c r="L23" s="6" t="s">
        <v>628</v>
      </c>
      <c r="M23" s="6">
        <v>9854303130</v>
      </c>
      <c r="N23" s="6"/>
      <c r="O23" s="6"/>
      <c r="P23" s="10" t="s">
        <v>835</v>
      </c>
      <c r="Q23" s="6" t="s">
        <v>836</v>
      </c>
      <c r="R23" s="6">
        <v>74</v>
      </c>
      <c r="S23" s="6" t="s">
        <v>803</v>
      </c>
      <c r="T23" s="7"/>
    </row>
    <row r="24" spans="1:20">
      <c r="A24" s="5">
        <v>20</v>
      </c>
      <c r="B24" s="6" t="s">
        <v>38</v>
      </c>
      <c r="C24" s="12" t="s">
        <v>837</v>
      </c>
      <c r="D24" s="12" t="s">
        <v>24</v>
      </c>
      <c r="E24" s="14">
        <v>25</v>
      </c>
      <c r="F24" s="14"/>
      <c r="G24" s="14">
        <v>49</v>
      </c>
      <c r="H24" s="14">
        <v>47</v>
      </c>
      <c r="I24" s="14">
        <f t="shared" ref="I24:I26" si="6">SUM(G24:H24)</f>
        <v>96</v>
      </c>
      <c r="J24" s="14">
        <v>9954946541</v>
      </c>
      <c r="K24" s="14" t="s">
        <v>828</v>
      </c>
      <c r="L24" s="14" t="s">
        <v>829</v>
      </c>
      <c r="M24" s="14">
        <v>9401111361</v>
      </c>
      <c r="N24" s="14" t="s">
        <v>830</v>
      </c>
      <c r="O24" s="14">
        <v>8011165737</v>
      </c>
      <c r="P24" s="10">
        <v>43531</v>
      </c>
      <c r="Q24" s="6" t="s">
        <v>65</v>
      </c>
      <c r="R24" s="6">
        <v>32</v>
      </c>
      <c r="S24" s="6" t="s">
        <v>803</v>
      </c>
      <c r="T24" s="7"/>
    </row>
    <row r="25" spans="1:20">
      <c r="A25" s="5">
        <v>21</v>
      </c>
      <c r="B25" s="6" t="s">
        <v>38</v>
      </c>
      <c r="C25" s="12" t="s">
        <v>838</v>
      </c>
      <c r="D25" s="12" t="s">
        <v>24</v>
      </c>
      <c r="E25" s="14">
        <v>7</v>
      </c>
      <c r="F25" s="14"/>
      <c r="G25" s="14">
        <v>24</v>
      </c>
      <c r="H25" s="14">
        <v>23</v>
      </c>
      <c r="I25" s="14">
        <f t="shared" si="6"/>
        <v>47</v>
      </c>
      <c r="J25" s="14">
        <v>7896069124</v>
      </c>
      <c r="K25" s="14" t="s">
        <v>828</v>
      </c>
      <c r="L25" s="14" t="s">
        <v>829</v>
      </c>
      <c r="M25" s="14">
        <v>9401111361</v>
      </c>
      <c r="N25" s="14" t="s">
        <v>830</v>
      </c>
      <c r="O25" s="14">
        <v>8011165737</v>
      </c>
      <c r="P25" s="10">
        <v>43532</v>
      </c>
      <c r="Q25" s="6" t="s">
        <v>77</v>
      </c>
      <c r="R25" s="6">
        <v>42</v>
      </c>
      <c r="S25" s="6" t="s">
        <v>803</v>
      </c>
      <c r="T25" s="7"/>
    </row>
    <row r="26" spans="1:20">
      <c r="A26" s="5">
        <v>22</v>
      </c>
      <c r="B26" s="6" t="s">
        <v>22</v>
      </c>
      <c r="C26" s="12" t="s">
        <v>839</v>
      </c>
      <c r="D26" s="12" t="s">
        <v>24</v>
      </c>
      <c r="E26" s="14">
        <v>22</v>
      </c>
      <c r="F26" s="14"/>
      <c r="G26" s="14">
        <v>57</v>
      </c>
      <c r="H26" s="14">
        <v>51</v>
      </c>
      <c r="I26" s="14">
        <f t="shared" si="6"/>
        <v>108</v>
      </c>
      <c r="J26" s="14">
        <v>8822436709</v>
      </c>
      <c r="K26" s="14" t="s">
        <v>828</v>
      </c>
      <c r="L26" s="14" t="s">
        <v>829</v>
      </c>
      <c r="M26" s="14">
        <v>9401111361</v>
      </c>
      <c r="N26" s="14" t="s">
        <v>840</v>
      </c>
      <c r="O26" s="14"/>
      <c r="P26" s="10">
        <v>43533</v>
      </c>
      <c r="Q26" s="6" t="s">
        <v>92</v>
      </c>
      <c r="R26" s="6">
        <v>42</v>
      </c>
      <c r="S26" s="6" t="s">
        <v>803</v>
      </c>
      <c r="T26" s="7"/>
    </row>
    <row r="27" spans="1:20" ht="33">
      <c r="A27" s="5">
        <v>23</v>
      </c>
      <c r="B27" s="6" t="s">
        <v>38</v>
      </c>
      <c r="C27" s="7" t="s">
        <v>841</v>
      </c>
      <c r="D27" s="7" t="s">
        <v>70</v>
      </c>
      <c r="E27" s="8">
        <v>219802</v>
      </c>
      <c r="F27" s="6" t="s">
        <v>71</v>
      </c>
      <c r="G27" s="8">
        <v>147</v>
      </c>
      <c r="H27" s="8">
        <v>163</v>
      </c>
      <c r="I27" s="9">
        <f t="shared" si="1"/>
        <v>310</v>
      </c>
      <c r="J27" s="36">
        <v>9954620211</v>
      </c>
      <c r="K27" s="6" t="s">
        <v>805</v>
      </c>
      <c r="L27" s="6" t="s">
        <v>628</v>
      </c>
      <c r="M27" s="6">
        <v>9854303130</v>
      </c>
      <c r="N27" s="6"/>
      <c r="O27" s="6"/>
      <c r="P27" s="10" t="s">
        <v>842</v>
      </c>
      <c r="Q27" s="6" t="s">
        <v>843</v>
      </c>
      <c r="R27" s="6">
        <v>42</v>
      </c>
      <c r="S27" s="6" t="s">
        <v>803</v>
      </c>
      <c r="T27" s="7"/>
    </row>
    <row r="28" spans="1:20">
      <c r="A28" s="5">
        <v>24</v>
      </c>
      <c r="B28" s="6" t="s">
        <v>22</v>
      </c>
      <c r="C28" s="12" t="s">
        <v>844</v>
      </c>
      <c r="D28" s="12" t="s">
        <v>24</v>
      </c>
      <c r="E28" s="14">
        <v>2</v>
      </c>
      <c r="F28" s="14"/>
      <c r="G28" s="14">
        <v>40</v>
      </c>
      <c r="H28" s="14">
        <v>38</v>
      </c>
      <c r="I28" s="14">
        <f t="shared" ref="I28:I29" si="7">SUM(G28:H28)</f>
        <v>78</v>
      </c>
      <c r="J28" s="14">
        <v>8402006201</v>
      </c>
      <c r="K28" s="14" t="s">
        <v>818</v>
      </c>
      <c r="L28" s="14" t="s">
        <v>845</v>
      </c>
      <c r="M28" s="14">
        <v>9577780539</v>
      </c>
      <c r="N28" s="14" t="s">
        <v>846</v>
      </c>
      <c r="O28" s="14">
        <v>9957849843</v>
      </c>
      <c r="P28" s="10">
        <v>43535</v>
      </c>
      <c r="Q28" s="6" t="s">
        <v>28</v>
      </c>
      <c r="R28" s="6">
        <v>24</v>
      </c>
      <c r="S28" s="6" t="s">
        <v>803</v>
      </c>
      <c r="T28" s="7"/>
    </row>
    <row r="29" spans="1:20">
      <c r="A29" s="5">
        <v>25</v>
      </c>
      <c r="B29" s="6" t="s">
        <v>22</v>
      </c>
      <c r="C29" s="12" t="s">
        <v>213</v>
      </c>
      <c r="D29" s="12" t="s">
        <v>24</v>
      </c>
      <c r="E29" s="14">
        <v>11</v>
      </c>
      <c r="F29" s="14"/>
      <c r="G29" s="14">
        <v>45</v>
      </c>
      <c r="H29" s="14">
        <v>59</v>
      </c>
      <c r="I29" s="14">
        <f t="shared" si="7"/>
        <v>104</v>
      </c>
      <c r="J29" s="14">
        <v>9577511512</v>
      </c>
      <c r="K29" s="14" t="s">
        <v>96</v>
      </c>
      <c r="L29" s="14" t="s">
        <v>97</v>
      </c>
      <c r="M29" s="14">
        <v>8254866169</v>
      </c>
      <c r="N29" s="14" t="s">
        <v>214</v>
      </c>
      <c r="O29" s="14"/>
      <c r="P29" s="10">
        <v>43535</v>
      </c>
      <c r="Q29" s="6" t="s">
        <v>28</v>
      </c>
      <c r="R29" s="6">
        <v>57</v>
      </c>
      <c r="S29" s="6" t="s">
        <v>803</v>
      </c>
      <c r="T29" s="7"/>
    </row>
    <row r="30" spans="1:20" ht="33">
      <c r="A30" s="5">
        <v>26</v>
      </c>
      <c r="B30" s="6" t="s">
        <v>22</v>
      </c>
      <c r="C30" s="7" t="s">
        <v>847</v>
      </c>
      <c r="D30" s="7" t="s">
        <v>70</v>
      </c>
      <c r="E30" s="8">
        <v>219901</v>
      </c>
      <c r="F30" s="6" t="s">
        <v>71</v>
      </c>
      <c r="G30" s="8">
        <v>24</v>
      </c>
      <c r="H30" s="8">
        <v>22</v>
      </c>
      <c r="I30" s="9">
        <f t="shared" si="1"/>
        <v>46</v>
      </c>
      <c r="J30" s="36">
        <v>9957679461</v>
      </c>
      <c r="K30" s="6" t="s">
        <v>805</v>
      </c>
      <c r="L30" s="6" t="s">
        <v>628</v>
      </c>
      <c r="M30" s="6">
        <v>9854303130</v>
      </c>
      <c r="N30" s="6"/>
      <c r="O30" s="6"/>
      <c r="P30" s="10">
        <v>43536</v>
      </c>
      <c r="Q30" s="6" t="s">
        <v>117</v>
      </c>
      <c r="R30" s="6">
        <v>70</v>
      </c>
      <c r="S30" s="6" t="s">
        <v>803</v>
      </c>
      <c r="T30" s="7"/>
    </row>
    <row r="31" spans="1:20" ht="33">
      <c r="A31" s="5">
        <v>27</v>
      </c>
      <c r="B31" s="6" t="s">
        <v>22</v>
      </c>
      <c r="C31" s="7" t="s">
        <v>848</v>
      </c>
      <c r="D31" s="7" t="s">
        <v>70</v>
      </c>
      <c r="E31" s="8">
        <v>220201</v>
      </c>
      <c r="F31" s="6" t="s">
        <v>71</v>
      </c>
      <c r="G31" s="8">
        <v>36</v>
      </c>
      <c r="H31" s="8">
        <v>40</v>
      </c>
      <c r="I31" s="9">
        <f t="shared" si="1"/>
        <v>76</v>
      </c>
      <c r="J31" s="36">
        <v>9435669493</v>
      </c>
      <c r="K31" s="6" t="s">
        <v>805</v>
      </c>
      <c r="L31" s="6" t="s">
        <v>628</v>
      </c>
      <c r="M31" s="6">
        <v>9854303130</v>
      </c>
      <c r="N31" s="6"/>
      <c r="O31" s="6"/>
      <c r="P31" s="10">
        <v>43536</v>
      </c>
      <c r="Q31" s="6" t="s">
        <v>117</v>
      </c>
      <c r="R31" s="6">
        <v>72</v>
      </c>
      <c r="S31" s="6" t="s">
        <v>803</v>
      </c>
      <c r="T31" s="7"/>
    </row>
    <row r="32" spans="1:20">
      <c r="A32" s="5">
        <v>28</v>
      </c>
      <c r="B32" s="6" t="s">
        <v>38</v>
      </c>
      <c r="C32" s="12" t="s">
        <v>221</v>
      </c>
      <c r="D32" s="12" t="s">
        <v>24</v>
      </c>
      <c r="E32" s="14">
        <v>23</v>
      </c>
      <c r="F32" s="14"/>
      <c r="G32" s="14">
        <v>37</v>
      </c>
      <c r="H32" s="14">
        <v>36</v>
      </c>
      <c r="I32" s="14">
        <f t="shared" ref="I32:I33" si="8">SUM(G32:H32)</f>
        <v>73</v>
      </c>
      <c r="J32" s="14">
        <v>9954882512</v>
      </c>
      <c r="K32" s="14" t="s">
        <v>222</v>
      </c>
      <c r="L32" s="14" t="s">
        <v>223</v>
      </c>
      <c r="M32" s="14">
        <v>8486083032</v>
      </c>
      <c r="N32" s="14" t="s">
        <v>224</v>
      </c>
      <c r="O32" s="14"/>
      <c r="P32" s="10">
        <v>43536</v>
      </c>
      <c r="Q32" s="6" t="s">
        <v>117</v>
      </c>
      <c r="R32" s="6">
        <v>52</v>
      </c>
      <c r="S32" s="6" t="s">
        <v>803</v>
      </c>
      <c r="T32" s="7"/>
    </row>
    <row r="33" spans="1:20">
      <c r="A33" s="5">
        <v>29</v>
      </c>
      <c r="B33" s="6" t="s">
        <v>38</v>
      </c>
      <c r="C33" s="12" t="s">
        <v>212</v>
      </c>
      <c r="D33" s="12" t="s">
        <v>24</v>
      </c>
      <c r="E33" s="14">
        <v>4</v>
      </c>
      <c r="F33" s="14"/>
      <c r="G33" s="14">
        <v>40</v>
      </c>
      <c r="H33" s="14">
        <v>25</v>
      </c>
      <c r="I33" s="14">
        <f t="shared" si="8"/>
        <v>65</v>
      </c>
      <c r="J33" s="14">
        <v>9707693283</v>
      </c>
      <c r="K33" s="14" t="s">
        <v>849</v>
      </c>
      <c r="L33" s="14" t="s">
        <v>850</v>
      </c>
      <c r="M33" s="14">
        <v>9508831149</v>
      </c>
      <c r="N33" s="14" t="s">
        <v>851</v>
      </c>
      <c r="O33" s="14">
        <v>7896281691</v>
      </c>
      <c r="P33" s="10">
        <v>43536</v>
      </c>
      <c r="Q33" s="6" t="s">
        <v>117</v>
      </c>
      <c r="R33" s="6">
        <v>52</v>
      </c>
      <c r="S33" s="6" t="s">
        <v>803</v>
      </c>
      <c r="T33" s="7"/>
    </row>
    <row r="34" spans="1:20" ht="33">
      <c r="A34" s="5">
        <v>30</v>
      </c>
      <c r="B34" s="6" t="s">
        <v>22</v>
      </c>
      <c r="C34" s="7" t="s">
        <v>852</v>
      </c>
      <c r="D34" s="7" t="s">
        <v>70</v>
      </c>
      <c r="E34" s="8">
        <v>220301</v>
      </c>
      <c r="F34" s="6" t="s">
        <v>71</v>
      </c>
      <c r="G34" s="8">
        <v>33</v>
      </c>
      <c r="H34" s="8">
        <v>40</v>
      </c>
      <c r="I34" s="9">
        <f t="shared" si="1"/>
        <v>73</v>
      </c>
      <c r="J34" s="36">
        <v>9678425809</v>
      </c>
      <c r="K34" s="6" t="s">
        <v>805</v>
      </c>
      <c r="L34" s="6" t="s">
        <v>628</v>
      </c>
      <c r="M34" s="6">
        <v>9854303130</v>
      </c>
      <c r="N34" s="6"/>
      <c r="O34" s="6"/>
      <c r="P34" s="10">
        <v>43537</v>
      </c>
      <c r="Q34" s="6" t="s">
        <v>51</v>
      </c>
      <c r="R34" s="6">
        <v>72</v>
      </c>
      <c r="S34" s="6" t="s">
        <v>803</v>
      </c>
      <c r="T34" s="7"/>
    </row>
    <row r="35" spans="1:20" ht="33">
      <c r="A35" s="5">
        <v>31</v>
      </c>
      <c r="B35" s="6" t="s">
        <v>22</v>
      </c>
      <c r="C35" s="7" t="s">
        <v>853</v>
      </c>
      <c r="D35" s="7" t="s">
        <v>70</v>
      </c>
      <c r="E35" s="8">
        <v>241201</v>
      </c>
      <c r="F35" s="6" t="s">
        <v>71</v>
      </c>
      <c r="G35" s="8">
        <v>37</v>
      </c>
      <c r="H35" s="8">
        <v>44</v>
      </c>
      <c r="I35" s="9">
        <f t="shared" si="1"/>
        <v>81</v>
      </c>
      <c r="J35" s="36">
        <v>9859538276</v>
      </c>
      <c r="K35" s="6" t="s">
        <v>805</v>
      </c>
      <c r="L35" s="6" t="s">
        <v>628</v>
      </c>
      <c r="M35" s="6">
        <v>9854303130</v>
      </c>
      <c r="N35" s="6"/>
      <c r="O35" s="6"/>
      <c r="P35" s="10">
        <v>43537</v>
      </c>
      <c r="Q35" s="6" t="s">
        <v>51</v>
      </c>
      <c r="R35" s="6">
        <v>71</v>
      </c>
      <c r="S35" s="6" t="s">
        <v>803</v>
      </c>
      <c r="T35" s="7"/>
    </row>
    <row r="36" spans="1:20">
      <c r="A36" s="5">
        <v>32</v>
      </c>
      <c r="B36" s="6" t="s">
        <v>38</v>
      </c>
      <c r="C36" s="12" t="s">
        <v>231</v>
      </c>
      <c r="D36" s="12" t="s">
        <v>24</v>
      </c>
      <c r="E36" s="14">
        <v>12</v>
      </c>
      <c r="F36" s="14"/>
      <c r="G36" s="14">
        <v>49</v>
      </c>
      <c r="H36" s="14">
        <v>42</v>
      </c>
      <c r="I36" s="14">
        <f t="shared" ref="I36" si="9">SUM(G36:H36)</f>
        <v>91</v>
      </c>
      <c r="J36" s="14">
        <v>8011770056</v>
      </c>
      <c r="K36" s="14" t="s">
        <v>222</v>
      </c>
      <c r="L36" s="14" t="s">
        <v>223</v>
      </c>
      <c r="M36" s="14">
        <v>8486083032</v>
      </c>
      <c r="N36" s="14" t="s">
        <v>232</v>
      </c>
      <c r="O36" s="14">
        <v>9678570177</v>
      </c>
      <c r="P36" s="10">
        <v>43537</v>
      </c>
      <c r="Q36" s="6" t="s">
        <v>51</v>
      </c>
      <c r="R36" s="6">
        <v>51</v>
      </c>
      <c r="S36" s="6" t="s">
        <v>803</v>
      </c>
      <c r="T36" s="7"/>
    </row>
    <row r="37" spans="1:20" ht="33">
      <c r="A37" s="5">
        <v>33</v>
      </c>
      <c r="B37" s="6" t="s">
        <v>38</v>
      </c>
      <c r="C37" s="7" t="s">
        <v>854</v>
      </c>
      <c r="D37" s="7" t="s">
        <v>70</v>
      </c>
      <c r="E37" s="8">
        <v>203508</v>
      </c>
      <c r="F37" s="6" t="s">
        <v>71</v>
      </c>
      <c r="G37" s="8">
        <v>18</v>
      </c>
      <c r="H37" s="8">
        <v>27</v>
      </c>
      <c r="I37" s="9">
        <f t="shared" si="1"/>
        <v>45</v>
      </c>
      <c r="J37" s="36">
        <v>8011634526</v>
      </c>
      <c r="K37" s="6" t="s">
        <v>166</v>
      </c>
      <c r="L37" s="6" t="s">
        <v>336</v>
      </c>
      <c r="M37" s="6">
        <v>9859744202</v>
      </c>
      <c r="N37" s="6"/>
      <c r="O37" s="6"/>
      <c r="P37" s="10">
        <v>43537</v>
      </c>
      <c r="Q37" s="6" t="s">
        <v>51</v>
      </c>
      <c r="R37" s="6">
        <v>40</v>
      </c>
      <c r="S37" s="6" t="s">
        <v>803</v>
      </c>
      <c r="T37" s="7"/>
    </row>
    <row r="38" spans="1:20">
      <c r="A38" s="5">
        <v>34</v>
      </c>
      <c r="B38" s="6" t="s">
        <v>22</v>
      </c>
      <c r="C38" s="7" t="s">
        <v>855</v>
      </c>
      <c r="D38" s="7" t="s">
        <v>70</v>
      </c>
      <c r="E38" s="8">
        <v>203602</v>
      </c>
      <c r="F38" s="6" t="s">
        <v>71</v>
      </c>
      <c r="G38" s="8">
        <v>36</v>
      </c>
      <c r="H38" s="8">
        <v>31</v>
      </c>
      <c r="I38" s="9">
        <f t="shared" si="1"/>
        <v>67</v>
      </c>
      <c r="J38" s="36">
        <v>8011791830</v>
      </c>
      <c r="K38" s="6" t="s">
        <v>166</v>
      </c>
      <c r="L38" s="6" t="s">
        <v>336</v>
      </c>
      <c r="M38" s="6">
        <v>9859744202</v>
      </c>
      <c r="N38" s="6"/>
      <c r="O38" s="6"/>
      <c r="P38" s="10">
        <v>43538</v>
      </c>
      <c r="Q38" s="6" t="s">
        <v>65</v>
      </c>
      <c r="R38" s="6">
        <v>42</v>
      </c>
      <c r="S38" s="6" t="s">
        <v>803</v>
      </c>
      <c r="T38" s="7"/>
    </row>
    <row r="39" spans="1:20">
      <c r="A39" s="5">
        <v>35</v>
      </c>
      <c r="B39" s="6" t="s">
        <v>22</v>
      </c>
      <c r="C39" s="12" t="s">
        <v>856</v>
      </c>
      <c r="D39" s="12" t="s">
        <v>24</v>
      </c>
      <c r="E39" s="14">
        <v>5</v>
      </c>
      <c r="F39" s="14"/>
      <c r="G39" s="14">
        <v>70</v>
      </c>
      <c r="H39" s="14">
        <v>72</v>
      </c>
      <c r="I39" s="14">
        <f t="shared" ref="I39" si="10">SUM(G39:H39)</f>
        <v>142</v>
      </c>
      <c r="J39" s="14">
        <v>9678570891</v>
      </c>
      <c r="K39" s="14" t="s">
        <v>112</v>
      </c>
      <c r="L39" s="14" t="s">
        <v>113</v>
      </c>
      <c r="M39" s="14">
        <v>9957809414</v>
      </c>
      <c r="N39" s="14" t="s">
        <v>857</v>
      </c>
      <c r="O39" s="14"/>
      <c r="P39" s="10">
        <v>43538</v>
      </c>
      <c r="Q39" s="6" t="s">
        <v>65</v>
      </c>
      <c r="R39" s="6">
        <v>56</v>
      </c>
      <c r="S39" s="6" t="s">
        <v>803</v>
      </c>
      <c r="T39" s="7"/>
    </row>
    <row r="40" spans="1:20">
      <c r="A40" s="5">
        <v>36</v>
      </c>
      <c r="B40" s="6" t="s">
        <v>38</v>
      </c>
      <c r="C40" s="7" t="s">
        <v>770</v>
      </c>
      <c r="D40" s="7" t="s">
        <v>70</v>
      </c>
      <c r="E40" s="8">
        <v>203603</v>
      </c>
      <c r="F40" s="6" t="s">
        <v>71</v>
      </c>
      <c r="G40" s="8">
        <v>52</v>
      </c>
      <c r="H40" s="8">
        <v>44</v>
      </c>
      <c r="I40" s="9">
        <f t="shared" si="1"/>
        <v>96</v>
      </c>
      <c r="J40" s="6">
        <v>9854163847</v>
      </c>
      <c r="K40" s="6" t="s">
        <v>166</v>
      </c>
      <c r="L40" s="6" t="s">
        <v>336</v>
      </c>
      <c r="M40" s="6">
        <v>9859744202</v>
      </c>
      <c r="N40" s="6"/>
      <c r="O40" s="6"/>
      <c r="P40" s="10">
        <v>43538</v>
      </c>
      <c r="Q40" s="6" t="s">
        <v>65</v>
      </c>
      <c r="R40" s="6">
        <v>32</v>
      </c>
      <c r="S40" s="6" t="s">
        <v>803</v>
      </c>
      <c r="T40" s="7"/>
    </row>
    <row r="41" spans="1:20">
      <c r="A41" s="5">
        <v>37</v>
      </c>
      <c r="B41" s="6" t="s">
        <v>38</v>
      </c>
      <c r="C41" s="12" t="s">
        <v>100</v>
      </c>
      <c r="D41" s="12" t="s">
        <v>24</v>
      </c>
      <c r="E41" s="14">
        <v>18</v>
      </c>
      <c r="F41" s="14"/>
      <c r="G41" s="14">
        <v>63</v>
      </c>
      <c r="H41" s="14">
        <v>71</v>
      </c>
      <c r="I41" s="14">
        <f t="shared" ref="I41" si="11">SUM(G41:H41)</f>
        <v>134</v>
      </c>
      <c r="J41" s="14">
        <v>9508338887</v>
      </c>
      <c r="K41" s="14" t="s">
        <v>858</v>
      </c>
      <c r="L41" s="14" t="s">
        <v>102</v>
      </c>
      <c r="M41" s="14">
        <v>9401452691</v>
      </c>
      <c r="N41" s="14" t="s">
        <v>859</v>
      </c>
      <c r="O41" s="14">
        <v>9678828940</v>
      </c>
      <c r="P41" s="10">
        <v>43538</v>
      </c>
      <c r="Q41" s="6" t="s">
        <v>65</v>
      </c>
      <c r="R41" s="6">
        <v>54</v>
      </c>
      <c r="S41" s="6" t="s">
        <v>803</v>
      </c>
      <c r="T41" s="7"/>
    </row>
    <row r="42" spans="1:20">
      <c r="A42" s="5">
        <v>38</v>
      </c>
      <c r="B42" s="6" t="s">
        <v>22</v>
      </c>
      <c r="C42" s="7" t="s">
        <v>860</v>
      </c>
      <c r="D42" s="7" t="s">
        <v>70</v>
      </c>
      <c r="E42" s="8">
        <v>203801</v>
      </c>
      <c r="F42" s="6" t="s">
        <v>71</v>
      </c>
      <c r="G42" s="8">
        <v>29</v>
      </c>
      <c r="H42" s="8">
        <v>26</v>
      </c>
      <c r="I42" s="9">
        <f t="shared" si="1"/>
        <v>55</v>
      </c>
      <c r="J42" s="6">
        <v>9859163493</v>
      </c>
      <c r="K42" s="6" t="s">
        <v>166</v>
      </c>
      <c r="L42" s="6" t="s">
        <v>336</v>
      </c>
      <c r="M42" s="6">
        <v>9859744202</v>
      </c>
      <c r="N42" s="6"/>
      <c r="O42" s="6"/>
      <c r="P42" s="10">
        <v>43539</v>
      </c>
      <c r="Q42" s="6" t="s">
        <v>77</v>
      </c>
      <c r="R42" s="6">
        <v>43</v>
      </c>
      <c r="S42" s="6" t="s">
        <v>803</v>
      </c>
      <c r="T42" s="7"/>
    </row>
    <row r="43" spans="1:20">
      <c r="A43" s="5">
        <v>39</v>
      </c>
      <c r="B43" s="6" t="s">
        <v>22</v>
      </c>
      <c r="C43" s="7" t="s">
        <v>861</v>
      </c>
      <c r="D43" s="7" t="s">
        <v>70</v>
      </c>
      <c r="E43" s="8">
        <v>203802</v>
      </c>
      <c r="F43" s="6" t="s">
        <v>71</v>
      </c>
      <c r="G43" s="8">
        <v>14</v>
      </c>
      <c r="H43" s="8">
        <v>20</v>
      </c>
      <c r="I43" s="9">
        <f t="shared" si="1"/>
        <v>34</v>
      </c>
      <c r="J43" s="36">
        <v>9678644808</v>
      </c>
      <c r="K43" s="6" t="s">
        <v>166</v>
      </c>
      <c r="L43" s="6" t="s">
        <v>336</v>
      </c>
      <c r="M43" s="6">
        <v>9859744202</v>
      </c>
      <c r="N43" s="6"/>
      <c r="O43" s="6"/>
      <c r="P43" s="10">
        <v>43539</v>
      </c>
      <c r="Q43" s="6" t="s">
        <v>77</v>
      </c>
      <c r="R43" s="6">
        <v>43</v>
      </c>
      <c r="S43" s="6" t="s">
        <v>803</v>
      </c>
      <c r="T43" s="7"/>
    </row>
    <row r="44" spans="1:20" ht="33">
      <c r="A44" s="5">
        <v>40</v>
      </c>
      <c r="B44" s="6" t="s">
        <v>38</v>
      </c>
      <c r="C44" s="7" t="s">
        <v>862</v>
      </c>
      <c r="D44" s="7" t="s">
        <v>70</v>
      </c>
      <c r="E44" s="8">
        <v>203901</v>
      </c>
      <c r="F44" s="6" t="s">
        <v>71</v>
      </c>
      <c r="G44" s="8">
        <v>18</v>
      </c>
      <c r="H44" s="8">
        <v>13</v>
      </c>
      <c r="I44" s="9">
        <f t="shared" si="1"/>
        <v>31</v>
      </c>
      <c r="J44" s="36">
        <v>8822436690</v>
      </c>
      <c r="K44" s="6" t="s">
        <v>166</v>
      </c>
      <c r="L44" s="6" t="s">
        <v>336</v>
      </c>
      <c r="M44" s="6">
        <v>9859744202</v>
      </c>
      <c r="N44" s="6"/>
      <c r="O44" s="6"/>
      <c r="P44" s="10">
        <v>43539</v>
      </c>
      <c r="Q44" s="6" t="s">
        <v>77</v>
      </c>
      <c r="R44" s="6">
        <v>42</v>
      </c>
      <c r="S44" s="6" t="s">
        <v>803</v>
      </c>
      <c r="T44" s="7"/>
    </row>
    <row r="45" spans="1:20">
      <c r="A45" s="5">
        <v>41</v>
      </c>
      <c r="B45" s="6" t="s">
        <v>38</v>
      </c>
      <c r="C45" s="12" t="s">
        <v>863</v>
      </c>
      <c r="D45" s="12" t="s">
        <v>24</v>
      </c>
      <c r="E45" s="14">
        <v>16</v>
      </c>
      <c r="F45" s="14"/>
      <c r="G45" s="14">
        <v>35</v>
      </c>
      <c r="H45" s="14">
        <v>31</v>
      </c>
      <c r="I45" s="14">
        <f t="shared" ref="I45:I46" si="12">SUM(G45:H45)</f>
        <v>66</v>
      </c>
      <c r="J45" s="14">
        <v>9707446289</v>
      </c>
      <c r="K45" s="14" t="s">
        <v>399</v>
      </c>
      <c r="L45" s="14" t="s">
        <v>113</v>
      </c>
      <c r="M45" s="14">
        <v>9957809414</v>
      </c>
      <c r="N45" s="14" t="s">
        <v>864</v>
      </c>
      <c r="O45" s="14">
        <v>8822365750</v>
      </c>
      <c r="P45" s="10">
        <v>43539</v>
      </c>
      <c r="Q45" s="6" t="s">
        <v>77</v>
      </c>
      <c r="R45" s="6">
        <v>57</v>
      </c>
      <c r="S45" s="6" t="s">
        <v>803</v>
      </c>
      <c r="T45" s="7"/>
    </row>
    <row r="46" spans="1:20">
      <c r="A46" s="5">
        <v>42</v>
      </c>
      <c r="B46" s="6" t="s">
        <v>22</v>
      </c>
      <c r="C46" s="12" t="s">
        <v>865</v>
      </c>
      <c r="D46" s="12" t="s">
        <v>24</v>
      </c>
      <c r="E46" s="14">
        <v>13</v>
      </c>
      <c r="F46" s="14"/>
      <c r="G46" s="14">
        <v>37</v>
      </c>
      <c r="H46" s="14">
        <v>41</v>
      </c>
      <c r="I46" s="14">
        <f t="shared" si="12"/>
        <v>78</v>
      </c>
      <c r="J46" s="14">
        <v>9864150605</v>
      </c>
      <c r="K46" s="14" t="s">
        <v>866</v>
      </c>
      <c r="L46" s="14" t="s">
        <v>867</v>
      </c>
      <c r="M46" s="14">
        <v>9954127572</v>
      </c>
      <c r="N46" s="14" t="s">
        <v>868</v>
      </c>
      <c r="O46" s="14"/>
      <c r="P46" s="10">
        <v>43540</v>
      </c>
      <c r="Q46" s="6" t="s">
        <v>92</v>
      </c>
      <c r="R46" s="6">
        <v>60</v>
      </c>
      <c r="S46" s="6" t="s">
        <v>803</v>
      </c>
      <c r="T46" s="7"/>
    </row>
    <row r="47" spans="1:20">
      <c r="A47" s="5">
        <v>43</v>
      </c>
      <c r="B47" s="6" t="s">
        <v>22</v>
      </c>
      <c r="C47" s="7" t="s">
        <v>869</v>
      </c>
      <c r="D47" s="7" t="s">
        <v>70</v>
      </c>
      <c r="E47" s="8">
        <v>203902</v>
      </c>
      <c r="F47" s="6" t="s">
        <v>71</v>
      </c>
      <c r="G47" s="8">
        <v>50</v>
      </c>
      <c r="H47" s="8">
        <v>36</v>
      </c>
      <c r="I47" s="9">
        <f t="shared" si="1"/>
        <v>86</v>
      </c>
      <c r="J47" s="36">
        <v>9435874468</v>
      </c>
      <c r="K47" s="6" t="s">
        <v>166</v>
      </c>
      <c r="L47" s="6" t="s">
        <v>336</v>
      </c>
      <c r="M47" s="6">
        <v>9859744202</v>
      </c>
      <c r="N47" s="6"/>
      <c r="O47" s="6"/>
      <c r="P47" s="10">
        <v>43540</v>
      </c>
      <c r="Q47" s="6" t="s">
        <v>92</v>
      </c>
      <c r="R47" s="6">
        <v>45</v>
      </c>
      <c r="S47" s="6" t="s">
        <v>803</v>
      </c>
      <c r="T47" s="7"/>
    </row>
    <row r="48" spans="1:20">
      <c r="A48" s="5">
        <v>44</v>
      </c>
      <c r="B48" s="6" t="s">
        <v>38</v>
      </c>
      <c r="C48" s="7" t="s">
        <v>870</v>
      </c>
      <c r="D48" s="7" t="s">
        <v>70</v>
      </c>
      <c r="E48" s="8">
        <v>204101</v>
      </c>
      <c r="F48" s="6" t="s">
        <v>71</v>
      </c>
      <c r="G48" s="8">
        <v>47</v>
      </c>
      <c r="H48" s="8">
        <v>50</v>
      </c>
      <c r="I48" s="9">
        <f t="shared" si="1"/>
        <v>97</v>
      </c>
      <c r="J48" s="36">
        <v>9854243539</v>
      </c>
      <c r="K48" s="6" t="s">
        <v>166</v>
      </c>
      <c r="L48" s="6" t="s">
        <v>336</v>
      </c>
      <c r="M48" s="6">
        <v>9859744202</v>
      </c>
      <c r="N48" s="6"/>
      <c r="O48" s="6"/>
      <c r="P48" s="10">
        <v>43540</v>
      </c>
      <c r="Q48" s="6" t="s">
        <v>92</v>
      </c>
      <c r="R48" s="6">
        <v>48</v>
      </c>
      <c r="S48" s="6" t="s">
        <v>803</v>
      </c>
      <c r="T48" s="7"/>
    </row>
    <row r="49" spans="1:20">
      <c r="A49" s="5">
        <v>45</v>
      </c>
      <c r="B49" s="6" t="s">
        <v>38</v>
      </c>
      <c r="C49" s="12" t="s">
        <v>871</v>
      </c>
      <c r="D49" s="12" t="s">
        <v>24</v>
      </c>
      <c r="E49" s="14">
        <v>3</v>
      </c>
      <c r="F49" s="14"/>
      <c r="G49" s="14">
        <v>67</v>
      </c>
      <c r="H49" s="14">
        <v>63</v>
      </c>
      <c r="I49" s="14">
        <f t="shared" ref="I49" si="13">SUM(G49:H49)</f>
        <v>130</v>
      </c>
      <c r="J49" s="14">
        <v>9957714649</v>
      </c>
      <c r="K49" s="14" t="s">
        <v>872</v>
      </c>
      <c r="L49" s="14" t="s">
        <v>873</v>
      </c>
      <c r="M49" s="14">
        <v>9401452705</v>
      </c>
      <c r="N49" s="14" t="s">
        <v>874</v>
      </c>
      <c r="O49" s="14"/>
      <c r="P49" s="10">
        <v>43540</v>
      </c>
      <c r="Q49" s="6" t="s">
        <v>92</v>
      </c>
      <c r="R49" s="6">
        <v>53</v>
      </c>
      <c r="S49" s="6" t="s">
        <v>803</v>
      </c>
      <c r="T49" s="7"/>
    </row>
    <row r="50" spans="1:20">
      <c r="A50" s="5">
        <v>46</v>
      </c>
      <c r="B50" s="6" t="s">
        <v>22</v>
      </c>
      <c r="C50" s="7" t="s">
        <v>875</v>
      </c>
      <c r="D50" s="7" t="s">
        <v>70</v>
      </c>
      <c r="E50" s="8">
        <v>204102</v>
      </c>
      <c r="F50" s="6" t="s">
        <v>134</v>
      </c>
      <c r="G50" s="8">
        <v>54</v>
      </c>
      <c r="H50" s="8">
        <v>49</v>
      </c>
      <c r="I50" s="9">
        <f t="shared" si="1"/>
        <v>103</v>
      </c>
      <c r="J50" s="6">
        <v>9435472070</v>
      </c>
      <c r="K50" s="6" t="s">
        <v>166</v>
      </c>
      <c r="L50" s="6" t="s">
        <v>336</v>
      </c>
      <c r="M50" s="6">
        <v>9859744202</v>
      </c>
      <c r="N50" s="6"/>
      <c r="O50" s="6"/>
      <c r="P50" s="10">
        <v>43542</v>
      </c>
      <c r="Q50" s="6" t="s">
        <v>28</v>
      </c>
      <c r="R50" s="6">
        <v>53</v>
      </c>
      <c r="S50" s="6" t="s">
        <v>803</v>
      </c>
      <c r="T50" s="7"/>
    </row>
    <row r="51" spans="1:20">
      <c r="A51" s="5">
        <v>47</v>
      </c>
      <c r="B51" s="6" t="s">
        <v>22</v>
      </c>
      <c r="C51" s="12" t="s">
        <v>876</v>
      </c>
      <c r="D51" s="12" t="s">
        <v>24</v>
      </c>
      <c r="E51" s="14">
        <v>8</v>
      </c>
      <c r="F51" s="14"/>
      <c r="G51" s="14">
        <v>40</v>
      </c>
      <c r="H51" s="14">
        <v>41</v>
      </c>
      <c r="I51" s="14">
        <f t="shared" ref="I51:I52" si="14">SUM(G51:H51)</f>
        <v>81</v>
      </c>
      <c r="J51" s="14">
        <v>9957836806</v>
      </c>
      <c r="K51" s="14" t="s">
        <v>877</v>
      </c>
      <c r="L51" s="14" t="s">
        <v>873</v>
      </c>
      <c r="M51" s="14">
        <v>9401452705</v>
      </c>
      <c r="N51" s="14" t="s">
        <v>240</v>
      </c>
      <c r="O51" s="14"/>
      <c r="P51" s="10">
        <v>43542</v>
      </c>
      <c r="Q51" s="6" t="s">
        <v>28</v>
      </c>
      <c r="R51" s="6">
        <v>62</v>
      </c>
      <c r="S51" s="6" t="s">
        <v>803</v>
      </c>
      <c r="T51" s="7"/>
    </row>
    <row r="52" spans="1:20">
      <c r="A52" s="5">
        <v>48</v>
      </c>
      <c r="B52" s="6" t="s">
        <v>38</v>
      </c>
      <c r="C52" s="12" t="s">
        <v>878</v>
      </c>
      <c r="D52" s="12" t="s">
        <v>24</v>
      </c>
      <c r="E52" s="14">
        <v>14</v>
      </c>
      <c r="F52" s="14"/>
      <c r="G52" s="14">
        <v>32</v>
      </c>
      <c r="H52" s="14">
        <v>27</v>
      </c>
      <c r="I52" s="14">
        <f t="shared" si="14"/>
        <v>59</v>
      </c>
      <c r="J52" s="14">
        <v>9954631982</v>
      </c>
      <c r="K52" s="14" t="s">
        <v>872</v>
      </c>
      <c r="L52" s="14" t="s">
        <v>873</v>
      </c>
      <c r="M52" s="14">
        <v>9401452705</v>
      </c>
      <c r="N52" s="14" t="s">
        <v>879</v>
      </c>
      <c r="O52" s="14">
        <v>7896705965</v>
      </c>
      <c r="P52" s="10">
        <v>43542</v>
      </c>
      <c r="Q52" s="6" t="s">
        <v>28</v>
      </c>
      <c r="R52" s="6">
        <v>59</v>
      </c>
      <c r="S52" s="6" t="s">
        <v>803</v>
      </c>
      <c r="T52" s="7"/>
    </row>
    <row r="53" spans="1:20">
      <c r="A53" s="5">
        <v>49</v>
      </c>
      <c r="B53" s="6" t="s">
        <v>38</v>
      </c>
      <c r="C53" s="7" t="s">
        <v>880</v>
      </c>
      <c r="D53" s="7" t="s">
        <v>70</v>
      </c>
      <c r="E53" s="8">
        <v>204302</v>
      </c>
      <c r="F53" s="6" t="s">
        <v>71</v>
      </c>
      <c r="G53" s="8">
        <v>14</v>
      </c>
      <c r="H53" s="8">
        <v>9</v>
      </c>
      <c r="I53" s="9">
        <f t="shared" si="1"/>
        <v>23</v>
      </c>
      <c r="J53" s="36">
        <v>8471891869</v>
      </c>
      <c r="K53" s="6" t="s">
        <v>166</v>
      </c>
      <c r="L53" s="6" t="s">
        <v>336</v>
      </c>
      <c r="M53" s="6">
        <v>9859744202</v>
      </c>
      <c r="N53" s="6"/>
      <c r="O53" s="6"/>
      <c r="P53" s="10">
        <v>43542</v>
      </c>
      <c r="Q53" s="6" t="s">
        <v>28</v>
      </c>
      <c r="R53" s="6">
        <v>42</v>
      </c>
      <c r="S53" s="6" t="s">
        <v>803</v>
      </c>
      <c r="T53" s="7"/>
    </row>
    <row r="54" spans="1:20">
      <c r="A54" s="5">
        <v>50</v>
      </c>
      <c r="B54" s="6" t="s">
        <v>22</v>
      </c>
      <c r="C54" s="7" t="s">
        <v>881</v>
      </c>
      <c r="D54" s="7" t="s">
        <v>70</v>
      </c>
      <c r="E54" s="8">
        <v>204303</v>
      </c>
      <c r="F54" s="6" t="s">
        <v>71</v>
      </c>
      <c r="G54" s="8">
        <v>34</v>
      </c>
      <c r="H54" s="8">
        <v>47</v>
      </c>
      <c r="I54" s="9">
        <f t="shared" si="1"/>
        <v>81</v>
      </c>
      <c r="J54" s="36">
        <v>9954799035</v>
      </c>
      <c r="K54" s="6" t="s">
        <v>166</v>
      </c>
      <c r="L54" s="6" t="s">
        <v>336</v>
      </c>
      <c r="M54" s="6">
        <v>9859744202</v>
      </c>
      <c r="N54" s="6"/>
      <c r="O54" s="6"/>
      <c r="P54" s="10">
        <v>43543</v>
      </c>
      <c r="Q54" s="6" t="s">
        <v>117</v>
      </c>
      <c r="R54" s="6">
        <v>44</v>
      </c>
      <c r="S54" s="6" t="s">
        <v>803</v>
      </c>
      <c r="T54" s="7"/>
    </row>
    <row r="55" spans="1:20">
      <c r="A55" s="5">
        <v>51</v>
      </c>
      <c r="B55" s="6" t="s">
        <v>22</v>
      </c>
      <c r="C55" s="12" t="s">
        <v>882</v>
      </c>
      <c r="D55" s="12" t="s">
        <v>24</v>
      </c>
      <c r="E55" s="14">
        <v>25</v>
      </c>
      <c r="F55" s="14"/>
      <c r="G55" s="14">
        <v>22</v>
      </c>
      <c r="H55" s="14">
        <v>18</v>
      </c>
      <c r="I55" s="14">
        <v>40</v>
      </c>
      <c r="J55" s="14">
        <v>8749850727</v>
      </c>
      <c r="K55" s="14" t="s">
        <v>96</v>
      </c>
      <c r="L55" s="14" t="s">
        <v>97</v>
      </c>
      <c r="M55" s="14">
        <v>8254866169</v>
      </c>
      <c r="N55" s="14" t="s">
        <v>98</v>
      </c>
      <c r="O55" s="14">
        <v>9957909361</v>
      </c>
      <c r="P55" s="10">
        <v>43543</v>
      </c>
      <c r="Q55" s="6" t="s">
        <v>117</v>
      </c>
      <c r="R55" s="6">
        <v>51</v>
      </c>
      <c r="S55" s="6" t="s">
        <v>803</v>
      </c>
      <c r="T55" s="7"/>
    </row>
    <row r="56" spans="1:20">
      <c r="A56" s="5">
        <v>52</v>
      </c>
      <c r="B56" s="6" t="s">
        <v>38</v>
      </c>
      <c r="C56" s="12" t="s">
        <v>883</v>
      </c>
      <c r="D56" s="12" t="s">
        <v>24</v>
      </c>
      <c r="E56" s="14">
        <v>26</v>
      </c>
      <c r="F56" s="14"/>
      <c r="G56" s="14">
        <v>18</v>
      </c>
      <c r="H56" s="14">
        <v>34</v>
      </c>
      <c r="I56" s="14">
        <v>52</v>
      </c>
      <c r="J56" s="14">
        <v>9954503191</v>
      </c>
      <c r="K56" s="14" t="s">
        <v>399</v>
      </c>
      <c r="L56" s="14" t="s">
        <v>113</v>
      </c>
      <c r="M56" s="14">
        <v>9957809414</v>
      </c>
      <c r="N56" s="14" t="s">
        <v>98</v>
      </c>
      <c r="O56" s="14">
        <v>9957909361</v>
      </c>
      <c r="P56" s="10">
        <v>43543</v>
      </c>
      <c r="Q56" s="6" t="s">
        <v>117</v>
      </c>
      <c r="R56" s="6">
        <v>53</v>
      </c>
      <c r="S56" s="6" t="s">
        <v>803</v>
      </c>
      <c r="T56" s="7"/>
    </row>
    <row r="57" spans="1:20" ht="33">
      <c r="A57" s="5">
        <v>53</v>
      </c>
      <c r="B57" s="6" t="s">
        <v>38</v>
      </c>
      <c r="C57" s="7" t="s">
        <v>884</v>
      </c>
      <c r="D57" s="7" t="s">
        <v>70</v>
      </c>
      <c r="E57" s="8">
        <v>204306</v>
      </c>
      <c r="F57" s="6" t="s">
        <v>134</v>
      </c>
      <c r="G57" s="8">
        <v>31</v>
      </c>
      <c r="H57" s="8">
        <v>22</v>
      </c>
      <c r="I57" s="9">
        <f t="shared" si="1"/>
        <v>53</v>
      </c>
      <c r="J57" s="36">
        <v>9678905276</v>
      </c>
      <c r="K57" s="6" t="s">
        <v>166</v>
      </c>
      <c r="L57" s="6" t="s">
        <v>336</v>
      </c>
      <c r="M57" s="6">
        <v>9859744202</v>
      </c>
      <c r="N57" s="6"/>
      <c r="O57" s="6"/>
      <c r="P57" s="10">
        <v>43543</v>
      </c>
      <c r="Q57" s="6" t="s">
        <v>117</v>
      </c>
      <c r="R57" s="6">
        <v>44</v>
      </c>
      <c r="S57" s="6" t="s">
        <v>803</v>
      </c>
      <c r="T57" s="7"/>
    </row>
    <row r="58" spans="1:20">
      <c r="A58" s="5">
        <v>54</v>
      </c>
      <c r="B58" s="6" t="s">
        <v>22</v>
      </c>
      <c r="C58" s="7" t="s">
        <v>885</v>
      </c>
      <c r="D58" s="7" t="s">
        <v>70</v>
      </c>
      <c r="E58" s="8">
        <v>228601</v>
      </c>
      <c r="F58" s="6" t="s">
        <v>71</v>
      </c>
      <c r="G58" s="8">
        <v>39</v>
      </c>
      <c r="H58" s="8">
        <v>60</v>
      </c>
      <c r="I58" s="9">
        <f t="shared" si="1"/>
        <v>99</v>
      </c>
      <c r="J58" s="36">
        <v>9678490812</v>
      </c>
      <c r="K58" s="6" t="s">
        <v>166</v>
      </c>
      <c r="L58" s="6" t="s">
        <v>336</v>
      </c>
      <c r="M58" s="6">
        <v>9859744202</v>
      </c>
      <c r="N58" s="6"/>
      <c r="O58" s="6"/>
      <c r="P58" s="10">
        <v>43544</v>
      </c>
      <c r="Q58" s="6" t="s">
        <v>51</v>
      </c>
      <c r="R58" s="6">
        <v>39</v>
      </c>
      <c r="S58" s="6" t="s">
        <v>803</v>
      </c>
      <c r="T58" s="7"/>
    </row>
    <row r="59" spans="1:20">
      <c r="A59" s="5">
        <v>55</v>
      </c>
      <c r="B59" s="6" t="s">
        <v>22</v>
      </c>
      <c r="C59" s="12" t="s">
        <v>886</v>
      </c>
      <c r="D59" s="12" t="s">
        <v>24</v>
      </c>
      <c r="E59" s="14">
        <v>17</v>
      </c>
      <c r="F59" s="14"/>
      <c r="G59" s="14">
        <v>85</v>
      </c>
      <c r="H59" s="14">
        <v>74</v>
      </c>
      <c r="I59" s="14">
        <f t="shared" ref="I59" si="15">SUM(G59:H59)</f>
        <v>159</v>
      </c>
      <c r="J59" s="14">
        <v>9954767212</v>
      </c>
      <c r="K59" s="14" t="s">
        <v>96</v>
      </c>
      <c r="L59" s="14" t="s">
        <v>97</v>
      </c>
      <c r="M59" s="14">
        <v>8254866169</v>
      </c>
      <c r="N59" s="14" t="s">
        <v>98</v>
      </c>
      <c r="O59" s="14">
        <v>9957909361</v>
      </c>
      <c r="P59" s="10">
        <v>43544</v>
      </c>
      <c r="Q59" s="6" t="s">
        <v>51</v>
      </c>
      <c r="R59" s="6">
        <v>57</v>
      </c>
      <c r="S59" s="6" t="s">
        <v>803</v>
      </c>
      <c r="T59" s="7"/>
    </row>
    <row r="60" spans="1:20" ht="33">
      <c r="A60" s="5">
        <v>56</v>
      </c>
      <c r="B60" s="6" t="s">
        <v>38</v>
      </c>
      <c r="C60" s="7" t="s">
        <v>887</v>
      </c>
      <c r="D60" s="7" t="s">
        <v>70</v>
      </c>
      <c r="E60" s="8">
        <v>228602</v>
      </c>
      <c r="F60" s="6" t="s">
        <v>71</v>
      </c>
      <c r="G60" s="8">
        <v>23</v>
      </c>
      <c r="H60" s="8">
        <v>36</v>
      </c>
      <c r="I60" s="9">
        <f t="shared" si="1"/>
        <v>59</v>
      </c>
      <c r="J60" s="36">
        <v>7896273382</v>
      </c>
      <c r="K60" s="6" t="s">
        <v>166</v>
      </c>
      <c r="L60" s="6" t="s">
        <v>336</v>
      </c>
      <c r="M60" s="6">
        <v>9859744202</v>
      </c>
      <c r="N60" s="6"/>
      <c r="O60" s="6"/>
      <c r="P60" s="10">
        <v>43544</v>
      </c>
      <c r="Q60" s="6" t="s">
        <v>51</v>
      </c>
      <c r="R60" s="6">
        <v>34</v>
      </c>
      <c r="S60" s="6" t="s">
        <v>803</v>
      </c>
      <c r="T60" s="7"/>
    </row>
    <row r="61" spans="1:20">
      <c r="A61" s="5">
        <v>57</v>
      </c>
      <c r="B61" s="6" t="s">
        <v>38</v>
      </c>
      <c r="C61" s="7" t="s">
        <v>888</v>
      </c>
      <c r="D61" s="7" t="s">
        <v>70</v>
      </c>
      <c r="E61" s="8">
        <v>228801</v>
      </c>
      <c r="F61" s="6" t="s">
        <v>134</v>
      </c>
      <c r="G61" s="8">
        <v>51</v>
      </c>
      <c r="H61" s="8">
        <v>39</v>
      </c>
      <c r="I61" s="9">
        <f t="shared" si="1"/>
        <v>90</v>
      </c>
      <c r="J61" s="36">
        <v>9678490883</v>
      </c>
      <c r="K61" s="6" t="s">
        <v>166</v>
      </c>
      <c r="L61" s="6" t="s">
        <v>336</v>
      </c>
      <c r="M61" s="6">
        <v>9859744202</v>
      </c>
      <c r="N61" s="6"/>
      <c r="O61" s="6"/>
      <c r="P61" s="10">
        <v>43544</v>
      </c>
      <c r="Q61" s="6" t="s">
        <v>51</v>
      </c>
      <c r="R61" s="6">
        <v>37</v>
      </c>
      <c r="S61" s="6" t="s">
        <v>803</v>
      </c>
      <c r="T61" s="7"/>
    </row>
    <row r="62" spans="1:20">
      <c r="A62" s="5">
        <v>58</v>
      </c>
      <c r="B62" s="6" t="s">
        <v>22</v>
      </c>
      <c r="C62" s="12" t="s">
        <v>889</v>
      </c>
      <c r="D62" s="12" t="s">
        <v>24</v>
      </c>
      <c r="E62" s="14">
        <v>21</v>
      </c>
      <c r="F62" s="14"/>
      <c r="G62" s="14">
        <v>27</v>
      </c>
      <c r="H62" s="14">
        <v>41</v>
      </c>
      <c r="I62" s="14">
        <v>68</v>
      </c>
      <c r="J62" s="14">
        <v>9859485597</v>
      </c>
      <c r="K62" s="14" t="s">
        <v>849</v>
      </c>
      <c r="L62" s="14" t="s">
        <v>850</v>
      </c>
      <c r="M62" s="14">
        <v>9508831149</v>
      </c>
      <c r="N62" s="14" t="s">
        <v>890</v>
      </c>
      <c r="O62" s="14"/>
      <c r="P62" s="10">
        <v>43546</v>
      </c>
      <c r="Q62" s="6" t="s">
        <v>77</v>
      </c>
      <c r="R62" s="6">
        <v>61</v>
      </c>
      <c r="S62" s="6" t="s">
        <v>803</v>
      </c>
      <c r="T62" s="7"/>
    </row>
    <row r="63" spans="1:20">
      <c r="A63" s="5">
        <v>59</v>
      </c>
      <c r="B63" s="6" t="s">
        <v>22</v>
      </c>
      <c r="C63" s="12" t="s">
        <v>891</v>
      </c>
      <c r="D63" s="12" t="s">
        <v>24</v>
      </c>
      <c r="E63" s="14">
        <v>6</v>
      </c>
      <c r="F63" s="14"/>
      <c r="G63" s="14">
        <v>18</v>
      </c>
      <c r="H63" s="14">
        <v>36</v>
      </c>
      <c r="I63" s="14">
        <v>54</v>
      </c>
      <c r="J63" s="14">
        <v>9957560586</v>
      </c>
      <c r="K63" s="14" t="s">
        <v>866</v>
      </c>
      <c r="L63" s="14" t="s">
        <v>867</v>
      </c>
      <c r="M63" s="14">
        <v>9954127572</v>
      </c>
      <c r="N63" s="14" t="s">
        <v>892</v>
      </c>
      <c r="O63" s="14">
        <v>7896616688</v>
      </c>
      <c r="P63" s="10">
        <v>43546</v>
      </c>
      <c r="Q63" s="6" t="s">
        <v>77</v>
      </c>
      <c r="R63" s="6">
        <v>62</v>
      </c>
      <c r="S63" s="6" t="s">
        <v>803</v>
      </c>
      <c r="T63" s="7"/>
    </row>
    <row r="64" spans="1:20">
      <c r="A64" s="5">
        <v>60</v>
      </c>
      <c r="B64" s="6" t="s">
        <v>38</v>
      </c>
      <c r="C64" s="7" t="s">
        <v>893</v>
      </c>
      <c r="D64" s="7" t="s">
        <v>70</v>
      </c>
      <c r="E64" s="8">
        <v>228802</v>
      </c>
      <c r="F64" s="6" t="s">
        <v>134</v>
      </c>
      <c r="G64" s="8">
        <v>93</v>
      </c>
      <c r="H64" s="8">
        <v>108</v>
      </c>
      <c r="I64" s="9">
        <f t="shared" si="1"/>
        <v>201</v>
      </c>
      <c r="J64" s="36">
        <v>9678022967</v>
      </c>
      <c r="K64" s="6" t="s">
        <v>166</v>
      </c>
      <c r="L64" s="6" t="s">
        <v>336</v>
      </c>
      <c r="M64" s="6">
        <v>9859744202</v>
      </c>
      <c r="N64" s="6"/>
      <c r="O64" s="6"/>
      <c r="P64" s="10" t="s">
        <v>894</v>
      </c>
      <c r="Q64" s="6" t="s">
        <v>895</v>
      </c>
      <c r="R64" s="6">
        <v>32</v>
      </c>
      <c r="S64" s="6" t="s">
        <v>803</v>
      </c>
      <c r="T64" s="7"/>
    </row>
    <row r="65" spans="1:20">
      <c r="A65" s="5">
        <v>61</v>
      </c>
      <c r="B65" s="6" t="s">
        <v>22</v>
      </c>
      <c r="C65" s="12" t="s">
        <v>896</v>
      </c>
      <c r="D65" s="12" t="s">
        <v>24</v>
      </c>
      <c r="E65" s="14">
        <v>10</v>
      </c>
      <c r="F65" s="14"/>
      <c r="G65" s="14">
        <v>55</v>
      </c>
      <c r="H65" s="14">
        <v>55</v>
      </c>
      <c r="I65" s="14">
        <f t="shared" ref="I65" si="16">SUM(G65:H65)</f>
        <v>110</v>
      </c>
      <c r="J65" s="14">
        <v>9854246192</v>
      </c>
      <c r="K65" s="14" t="s">
        <v>115</v>
      </c>
      <c r="L65" s="14" t="s">
        <v>116</v>
      </c>
      <c r="M65" s="14">
        <v>9401710895</v>
      </c>
      <c r="N65" s="14" t="s">
        <v>897</v>
      </c>
      <c r="O65" s="14">
        <v>8253949583</v>
      </c>
      <c r="P65" s="10">
        <v>43547</v>
      </c>
      <c r="Q65" s="6" t="s">
        <v>92</v>
      </c>
      <c r="R65" s="6">
        <v>52</v>
      </c>
      <c r="S65" s="6" t="s">
        <v>803</v>
      </c>
      <c r="T65" s="7"/>
    </row>
    <row r="66" spans="1:20">
      <c r="A66" s="5">
        <v>62</v>
      </c>
      <c r="B66" s="6" t="s">
        <v>22</v>
      </c>
      <c r="C66" s="7" t="s">
        <v>898</v>
      </c>
      <c r="D66" s="7" t="s">
        <v>70</v>
      </c>
      <c r="E66" s="8">
        <v>228803</v>
      </c>
      <c r="F66" s="6" t="s">
        <v>71</v>
      </c>
      <c r="G66" s="8">
        <v>12</v>
      </c>
      <c r="H66" s="8">
        <v>15</v>
      </c>
      <c r="I66" s="9">
        <f t="shared" si="1"/>
        <v>27</v>
      </c>
      <c r="J66" s="36">
        <v>9678644641</v>
      </c>
      <c r="K66" s="6" t="s">
        <v>166</v>
      </c>
      <c r="L66" s="6" t="s">
        <v>336</v>
      </c>
      <c r="M66" s="6">
        <v>9859744202</v>
      </c>
      <c r="N66" s="6"/>
      <c r="O66" s="6"/>
      <c r="P66" s="10">
        <v>43549</v>
      </c>
      <c r="Q66" s="6" t="s">
        <v>28</v>
      </c>
      <c r="R66" s="6">
        <v>29</v>
      </c>
      <c r="S66" s="6" t="s">
        <v>803</v>
      </c>
      <c r="T66" s="7"/>
    </row>
    <row r="67" spans="1:20">
      <c r="A67" s="5">
        <v>63</v>
      </c>
      <c r="B67" s="6" t="s">
        <v>22</v>
      </c>
      <c r="C67" s="12" t="s">
        <v>899</v>
      </c>
      <c r="D67" s="12" t="s">
        <v>24</v>
      </c>
      <c r="E67" s="14">
        <v>19</v>
      </c>
      <c r="F67" s="14"/>
      <c r="G67" s="14">
        <v>20</v>
      </c>
      <c r="H67" s="14">
        <v>28</v>
      </c>
      <c r="I67" s="14">
        <f t="shared" ref="I67:I69" si="17">SUM(G67:H67)</f>
        <v>48</v>
      </c>
      <c r="J67" s="14">
        <v>9508901119</v>
      </c>
      <c r="K67" s="14" t="s">
        <v>115</v>
      </c>
      <c r="L67" s="14" t="s">
        <v>116</v>
      </c>
      <c r="M67" s="14">
        <v>9401710895</v>
      </c>
      <c r="N67" s="14" t="s">
        <v>900</v>
      </c>
      <c r="O67" s="14"/>
      <c r="P67" s="10">
        <v>43549</v>
      </c>
      <c r="Q67" s="6" t="s">
        <v>28</v>
      </c>
      <c r="R67" s="6">
        <v>62</v>
      </c>
      <c r="S67" s="6" t="s">
        <v>803</v>
      </c>
      <c r="T67" s="7"/>
    </row>
    <row r="68" spans="1:20">
      <c r="A68" s="5">
        <v>64</v>
      </c>
      <c r="B68" s="6" t="s">
        <v>38</v>
      </c>
      <c r="C68" s="12" t="s">
        <v>901</v>
      </c>
      <c r="D68" s="12" t="s">
        <v>24</v>
      </c>
      <c r="E68" s="14">
        <v>22</v>
      </c>
      <c r="F68" s="14"/>
      <c r="G68" s="14">
        <v>20</v>
      </c>
      <c r="H68" s="14">
        <v>21</v>
      </c>
      <c r="I68" s="14">
        <f t="shared" si="17"/>
        <v>41</v>
      </c>
      <c r="J68" s="14">
        <v>9678690589</v>
      </c>
      <c r="K68" s="14" t="s">
        <v>399</v>
      </c>
      <c r="L68" s="14" t="s">
        <v>113</v>
      </c>
      <c r="M68" s="14">
        <v>9957809414</v>
      </c>
      <c r="N68" s="14" t="s">
        <v>902</v>
      </c>
      <c r="O68" s="14"/>
      <c r="P68" s="10">
        <v>43549</v>
      </c>
      <c r="Q68" s="6" t="s">
        <v>28</v>
      </c>
      <c r="R68" s="6">
        <v>62</v>
      </c>
      <c r="S68" s="6" t="s">
        <v>803</v>
      </c>
      <c r="T68" s="7"/>
    </row>
    <row r="69" spans="1:20">
      <c r="A69" s="5">
        <v>65</v>
      </c>
      <c r="B69" s="6" t="s">
        <v>38</v>
      </c>
      <c r="C69" s="12" t="s">
        <v>903</v>
      </c>
      <c r="D69" s="12" t="s">
        <v>24</v>
      </c>
      <c r="E69" s="14">
        <v>24</v>
      </c>
      <c r="F69" s="14"/>
      <c r="G69" s="14">
        <v>20</v>
      </c>
      <c r="H69" s="14">
        <v>10</v>
      </c>
      <c r="I69" s="14">
        <f t="shared" si="17"/>
        <v>30</v>
      </c>
      <c r="J69" s="14">
        <v>8472906590</v>
      </c>
      <c r="K69" s="14" t="s">
        <v>96</v>
      </c>
      <c r="L69" s="14" t="s">
        <v>97</v>
      </c>
      <c r="M69" s="14">
        <v>8254866169</v>
      </c>
      <c r="N69" s="14" t="s">
        <v>98</v>
      </c>
      <c r="O69" s="14">
        <v>9957909361</v>
      </c>
      <c r="P69" s="10">
        <v>43549</v>
      </c>
      <c r="Q69" s="6" t="s">
        <v>28</v>
      </c>
      <c r="R69" s="6">
        <v>62</v>
      </c>
      <c r="S69" s="6" t="s">
        <v>803</v>
      </c>
      <c r="T69" s="7"/>
    </row>
    <row r="70" spans="1:20">
      <c r="A70" s="5">
        <v>66</v>
      </c>
      <c r="B70" s="6" t="s">
        <v>22</v>
      </c>
      <c r="C70" s="7" t="s">
        <v>904</v>
      </c>
      <c r="D70" s="7" t="s">
        <v>70</v>
      </c>
      <c r="E70" s="8">
        <v>212901</v>
      </c>
      <c r="F70" s="6" t="s">
        <v>71</v>
      </c>
      <c r="G70" s="8">
        <v>28</v>
      </c>
      <c r="H70" s="8">
        <v>35</v>
      </c>
      <c r="I70" s="9">
        <f t="shared" si="1"/>
        <v>63</v>
      </c>
      <c r="J70" s="36">
        <v>9854672283</v>
      </c>
      <c r="K70" s="6" t="s">
        <v>144</v>
      </c>
      <c r="L70" s="6" t="s">
        <v>905</v>
      </c>
      <c r="M70" s="6">
        <v>7577887749</v>
      </c>
      <c r="N70" s="6"/>
      <c r="O70" s="6"/>
      <c r="P70" s="10">
        <v>43550</v>
      </c>
      <c r="Q70" s="6" t="s">
        <v>117</v>
      </c>
      <c r="R70" s="6">
        <v>30</v>
      </c>
      <c r="S70" s="6" t="s">
        <v>803</v>
      </c>
      <c r="T70" s="7"/>
    </row>
    <row r="71" spans="1:20">
      <c r="A71" s="5">
        <v>67</v>
      </c>
      <c r="B71" s="6" t="s">
        <v>22</v>
      </c>
      <c r="C71" s="7" t="s">
        <v>906</v>
      </c>
      <c r="D71" s="7" t="s">
        <v>70</v>
      </c>
      <c r="E71" s="8">
        <v>212902</v>
      </c>
      <c r="F71" s="6" t="s">
        <v>71</v>
      </c>
      <c r="G71" s="8">
        <v>19</v>
      </c>
      <c r="H71" s="8">
        <v>17</v>
      </c>
      <c r="I71" s="9">
        <f t="shared" ref="I71:I81" si="18">+G71+H71</f>
        <v>36</v>
      </c>
      <c r="J71" s="36">
        <v>9435874466</v>
      </c>
      <c r="K71" s="6" t="s">
        <v>144</v>
      </c>
      <c r="L71" s="6" t="s">
        <v>905</v>
      </c>
      <c r="M71" s="6">
        <v>7577887749</v>
      </c>
      <c r="N71" s="6"/>
      <c r="O71" s="6"/>
      <c r="P71" s="10">
        <v>43550</v>
      </c>
      <c r="Q71" s="6" t="s">
        <v>117</v>
      </c>
      <c r="R71" s="6">
        <v>28</v>
      </c>
      <c r="S71" s="6" t="s">
        <v>803</v>
      </c>
      <c r="T71" s="7"/>
    </row>
    <row r="72" spans="1:20">
      <c r="A72" s="5">
        <v>68</v>
      </c>
      <c r="B72" s="6" t="s">
        <v>38</v>
      </c>
      <c r="C72" s="12" t="s">
        <v>907</v>
      </c>
      <c r="D72" s="12" t="s">
        <v>24</v>
      </c>
      <c r="E72" s="14">
        <v>1</v>
      </c>
      <c r="F72" s="14"/>
      <c r="G72" s="14">
        <v>63</v>
      </c>
      <c r="H72" s="14">
        <v>57</v>
      </c>
      <c r="I72" s="14">
        <f t="shared" ref="I72" si="19">SUM(G72:H72)</f>
        <v>120</v>
      </c>
      <c r="J72" s="14">
        <v>8011790864</v>
      </c>
      <c r="K72" s="14" t="s">
        <v>908</v>
      </c>
      <c r="L72" s="14" t="s">
        <v>909</v>
      </c>
      <c r="M72" s="14">
        <v>9957007036</v>
      </c>
      <c r="N72" s="14" t="s">
        <v>910</v>
      </c>
      <c r="O72" s="14">
        <v>9954474299</v>
      </c>
      <c r="P72" s="10">
        <v>43550</v>
      </c>
      <c r="Q72" s="6" t="s">
        <v>117</v>
      </c>
      <c r="R72" s="6">
        <v>51</v>
      </c>
      <c r="S72" s="6" t="s">
        <v>803</v>
      </c>
      <c r="T72" s="7"/>
    </row>
    <row r="73" spans="1:20">
      <c r="A73" s="5">
        <v>69</v>
      </c>
      <c r="B73" s="6" t="s">
        <v>38</v>
      </c>
      <c r="C73" s="7" t="s">
        <v>904</v>
      </c>
      <c r="D73" s="7" t="s">
        <v>70</v>
      </c>
      <c r="E73" s="8">
        <v>212903</v>
      </c>
      <c r="F73" s="6" t="s">
        <v>134</v>
      </c>
      <c r="G73" s="8">
        <v>50</v>
      </c>
      <c r="H73" s="8">
        <v>53</v>
      </c>
      <c r="I73" s="9">
        <f t="shared" si="18"/>
        <v>103</v>
      </c>
      <c r="J73" s="39" t="s">
        <v>911</v>
      </c>
      <c r="K73" s="6" t="s">
        <v>144</v>
      </c>
      <c r="L73" s="6" t="s">
        <v>905</v>
      </c>
      <c r="M73" s="6">
        <v>7577887749</v>
      </c>
      <c r="N73" s="6"/>
      <c r="O73" s="6"/>
      <c r="P73" s="10">
        <v>43550</v>
      </c>
      <c r="Q73" s="6" t="s">
        <v>117</v>
      </c>
      <c r="R73" s="6">
        <v>25</v>
      </c>
      <c r="S73" s="6" t="s">
        <v>803</v>
      </c>
      <c r="T73" s="7"/>
    </row>
    <row r="74" spans="1:20">
      <c r="A74" s="5">
        <v>70</v>
      </c>
      <c r="B74" s="6" t="s">
        <v>22</v>
      </c>
      <c r="C74" s="12" t="s">
        <v>912</v>
      </c>
      <c r="D74" s="12" t="s">
        <v>24</v>
      </c>
      <c r="E74" s="14">
        <v>7</v>
      </c>
      <c r="F74" s="14"/>
      <c r="G74" s="14">
        <v>30</v>
      </c>
      <c r="H74" s="14">
        <v>37</v>
      </c>
      <c r="I74" s="14">
        <f t="shared" ref="I74:I75" si="20">SUM(G74:H74)</f>
        <v>67</v>
      </c>
      <c r="J74" s="14">
        <v>9957140863</v>
      </c>
      <c r="K74" s="14" t="s">
        <v>866</v>
      </c>
      <c r="L74" s="14" t="s">
        <v>867</v>
      </c>
      <c r="M74" s="14">
        <v>9954127572</v>
      </c>
      <c r="N74" s="14" t="s">
        <v>913</v>
      </c>
      <c r="O74" s="14"/>
      <c r="P74" s="10">
        <v>43551</v>
      </c>
      <c r="Q74" s="6" t="s">
        <v>51</v>
      </c>
      <c r="R74" s="6">
        <v>61</v>
      </c>
      <c r="S74" s="6" t="s">
        <v>803</v>
      </c>
      <c r="T74" s="7"/>
    </row>
    <row r="75" spans="1:20">
      <c r="A75" s="5">
        <v>71</v>
      </c>
      <c r="B75" s="6" t="s">
        <v>22</v>
      </c>
      <c r="C75" s="12" t="s">
        <v>249</v>
      </c>
      <c r="D75" s="12" t="s">
        <v>24</v>
      </c>
      <c r="E75" s="14">
        <v>9</v>
      </c>
      <c r="F75" s="14"/>
      <c r="G75" s="14">
        <v>35</v>
      </c>
      <c r="H75" s="14">
        <v>24</v>
      </c>
      <c r="I75" s="14">
        <f t="shared" si="20"/>
        <v>59</v>
      </c>
      <c r="J75" s="14">
        <v>9401611019</v>
      </c>
      <c r="K75" s="14" t="s">
        <v>115</v>
      </c>
      <c r="L75" s="14" t="s">
        <v>116</v>
      </c>
      <c r="M75" s="14">
        <v>9401710895</v>
      </c>
      <c r="N75" s="14" t="s">
        <v>250</v>
      </c>
      <c r="O75" s="14">
        <v>8473873158</v>
      </c>
      <c r="P75" s="10">
        <v>43551</v>
      </c>
      <c r="Q75" s="6" t="s">
        <v>51</v>
      </c>
      <c r="R75" s="6">
        <v>59</v>
      </c>
      <c r="S75" s="6" t="s">
        <v>803</v>
      </c>
      <c r="T75" s="7"/>
    </row>
    <row r="76" spans="1:20">
      <c r="A76" s="5">
        <v>72</v>
      </c>
      <c r="B76" s="6" t="s">
        <v>38</v>
      </c>
      <c r="C76" s="7" t="s">
        <v>914</v>
      </c>
      <c r="D76" s="7" t="s">
        <v>70</v>
      </c>
      <c r="E76" s="8">
        <v>213501</v>
      </c>
      <c r="F76" s="6" t="s">
        <v>71</v>
      </c>
      <c r="G76" s="8">
        <v>17</v>
      </c>
      <c r="H76" s="8">
        <v>22</v>
      </c>
      <c r="I76" s="9">
        <f t="shared" ref="I76" si="21">+G76+H76</f>
        <v>39</v>
      </c>
      <c r="J76" s="36">
        <v>896442842</v>
      </c>
      <c r="K76" s="6" t="s">
        <v>144</v>
      </c>
      <c r="L76" s="6" t="s">
        <v>905</v>
      </c>
      <c r="M76" s="6">
        <v>7577887749</v>
      </c>
      <c r="N76" s="6"/>
      <c r="O76" s="6"/>
      <c r="P76" s="10">
        <v>43551</v>
      </c>
      <c r="Q76" s="6" t="s">
        <v>51</v>
      </c>
      <c r="R76" s="6">
        <v>42</v>
      </c>
      <c r="S76" s="6" t="s">
        <v>803</v>
      </c>
      <c r="T76" s="7"/>
    </row>
    <row r="77" spans="1:20">
      <c r="A77" s="5">
        <v>73</v>
      </c>
      <c r="B77" s="9" t="s">
        <v>22</v>
      </c>
      <c r="C77" s="7" t="s">
        <v>915</v>
      </c>
      <c r="D77" s="7" t="s">
        <v>70</v>
      </c>
      <c r="E77" s="8">
        <v>213502</v>
      </c>
      <c r="F77" s="6" t="s">
        <v>71</v>
      </c>
      <c r="G77" s="8">
        <v>15</v>
      </c>
      <c r="H77" s="8">
        <v>16</v>
      </c>
      <c r="I77" s="9">
        <f t="shared" si="18"/>
        <v>31</v>
      </c>
      <c r="J77" s="36">
        <v>9954743299</v>
      </c>
      <c r="K77" s="6" t="s">
        <v>144</v>
      </c>
      <c r="L77" s="6" t="s">
        <v>905</v>
      </c>
      <c r="M77" s="6">
        <v>7577887749</v>
      </c>
      <c r="N77" s="6"/>
      <c r="O77" s="6"/>
      <c r="P77" s="10">
        <v>43551</v>
      </c>
      <c r="Q77" s="6" t="s">
        <v>51</v>
      </c>
      <c r="R77" s="6">
        <v>42</v>
      </c>
      <c r="S77" s="6" t="s">
        <v>803</v>
      </c>
      <c r="T77" s="7"/>
    </row>
    <row r="78" spans="1:20">
      <c r="A78" s="5">
        <v>74</v>
      </c>
      <c r="B78" s="9" t="s">
        <v>22</v>
      </c>
      <c r="C78" s="7" t="s">
        <v>916</v>
      </c>
      <c r="D78" s="7" t="s">
        <v>70</v>
      </c>
      <c r="E78" s="8">
        <v>226802</v>
      </c>
      <c r="F78" s="6" t="s">
        <v>71</v>
      </c>
      <c r="G78" s="8">
        <v>16</v>
      </c>
      <c r="H78" s="8">
        <v>26</v>
      </c>
      <c r="I78" s="9">
        <f t="shared" si="18"/>
        <v>42</v>
      </c>
      <c r="J78" s="36">
        <v>9678903818</v>
      </c>
      <c r="K78" s="6" t="s">
        <v>144</v>
      </c>
      <c r="L78" s="6" t="s">
        <v>905</v>
      </c>
      <c r="M78" s="6">
        <v>7577887749</v>
      </c>
      <c r="N78" s="6"/>
      <c r="O78" s="6"/>
      <c r="P78" s="10">
        <v>43552</v>
      </c>
      <c r="Q78" s="6" t="s">
        <v>65</v>
      </c>
      <c r="R78" s="6">
        <v>42</v>
      </c>
      <c r="S78" s="6" t="s">
        <v>803</v>
      </c>
      <c r="T78" s="7"/>
    </row>
    <row r="79" spans="1:20">
      <c r="A79" s="5">
        <v>75</v>
      </c>
      <c r="B79" s="9" t="s">
        <v>22</v>
      </c>
      <c r="C79" s="12" t="s">
        <v>917</v>
      </c>
      <c r="D79" s="12" t="s">
        <v>24</v>
      </c>
      <c r="E79" s="14">
        <v>27</v>
      </c>
      <c r="F79" s="14"/>
      <c r="G79" s="14">
        <v>39</v>
      </c>
      <c r="H79" s="14">
        <v>46</v>
      </c>
      <c r="I79" s="14">
        <f t="shared" ref="I79:I80" si="22">SUM(G79:H79)</f>
        <v>85</v>
      </c>
      <c r="J79" s="14">
        <v>9864453873</v>
      </c>
      <c r="K79" s="14" t="s">
        <v>115</v>
      </c>
      <c r="L79" s="14" t="s">
        <v>116</v>
      </c>
      <c r="M79" s="14">
        <v>9401710895</v>
      </c>
      <c r="N79" s="14" t="s">
        <v>918</v>
      </c>
      <c r="O79" s="14">
        <v>8822855238</v>
      </c>
      <c r="P79" s="10">
        <v>43552</v>
      </c>
      <c r="Q79" s="6" t="s">
        <v>65</v>
      </c>
      <c r="R79" s="6">
        <v>58</v>
      </c>
      <c r="S79" s="6" t="s">
        <v>803</v>
      </c>
      <c r="T79" s="7"/>
    </row>
    <row r="80" spans="1:20">
      <c r="A80" s="5">
        <v>76</v>
      </c>
      <c r="B80" s="9" t="s">
        <v>38</v>
      </c>
      <c r="C80" s="12" t="s">
        <v>919</v>
      </c>
      <c r="D80" s="12" t="s">
        <v>24</v>
      </c>
      <c r="E80" s="14">
        <v>20</v>
      </c>
      <c r="F80" s="14"/>
      <c r="G80" s="14">
        <v>34</v>
      </c>
      <c r="H80" s="14">
        <v>20</v>
      </c>
      <c r="I80" s="14">
        <f t="shared" si="22"/>
        <v>54</v>
      </c>
      <c r="J80" s="14">
        <v>9957109208</v>
      </c>
      <c r="K80" s="14" t="s">
        <v>872</v>
      </c>
      <c r="L80" s="14" t="s">
        <v>873</v>
      </c>
      <c r="M80" s="14">
        <v>9401452705</v>
      </c>
      <c r="N80" s="14" t="s">
        <v>879</v>
      </c>
      <c r="O80" s="14">
        <v>7896705965</v>
      </c>
      <c r="P80" s="10">
        <v>43552</v>
      </c>
      <c r="Q80" s="6" t="s">
        <v>65</v>
      </c>
      <c r="R80" s="6">
        <v>58</v>
      </c>
      <c r="S80" s="6" t="s">
        <v>803</v>
      </c>
      <c r="T80" s="7"/>
    </row>
    <row r="81" spans="1:20">
      <c r="A81" s="5">
        <v>77</v>
      </c>
      <c r="B81" s="9" t="s">
        <v>38</v>
      </c>
      <c r="C81" s="7" t="s">
        <v>920</v>
      </c>
      <c r="D81" s="7" t="s">
        <v>70</v>
      </c>
      <c r="E81" s="8">
        <v>213901</v>
      </c>
      <c r="F81" s="6" t="s">
        <v>71</v>
      </c>
      <c r="G81" s="8">
        <v>70</v>
      </c>
      <c r="H81" s="8">
        <v>84</v>
      </c>
      <c r="I81" s="9">
        <f t="shared" si="18"/>
        <v>154</v>
      </c>
      <c r="J81" s="36">
        <v>9954447402</v>
      </c>
      <c r="K81" s="6" t="s">
        <v>191</v>
      </c>
      <c r="L81" s="6" t="s">
        <v>192</v>
      </c>
      <c r="M81" s="6">
        <v>9954136912</v>
      </c>
      <c r="N81" s="6"/>
      <c r="O81" s="6"/>
      <c r="P81" s="10">
        <v>43552</v>
      </c>
      <c r="Q81" s="6" t="s">
        <v>65</v>
      </c>
      <c r="R81" s="6">
        <v>34</v>
      </c>
      <c r="S81" s="6" t="s">
        <v>803</v>
      </c>
      <c r="T81" s="7"/>
    </row>
    <row r="82" spans="1:20">
      <c r="A82" s="5">
        <v>78</v>
      </c>
      <c r="B82" s="6" t="s">
        <v>22</v>
      </c>
      <c r="C82" s="12" t="s">
        <v>797</v>
      </c>
      <c r="D82" s="12" t="s">
        <v>24</v>
      </c>
      <c r="E82" s="14">
        <v>6</v>
      </c>
      <c r="F82" s="14"/>
      <c r="G82" s="14">
        <v>33</v>
      </c>
      <c r="H82" s="14">
        <v>35</v>
      </c>
      <c r="I82" s="14">
        <f t="shared" ref="I82:I86" si="23">SUM(G82:H82)</f>
        <v>68</v>
      </c>
      <c r="J82" s="14">
        <v>9678543273</v>
      </c>
      <c r="K82" s="14" t="s">
        <v>191</v>
      </c>
      <c r="L82" s="14" t="s">
        <v>192</v>
      </c>
      <c r="M82" s="14">
        <v>9954136912</v>
      </c>
      <c r="N82" s="14" t="s">
        <v>798</v>
      </c>
      <c r="O82" s="14"/>
      <c r="P82" s="10">
        <v>43553</v>
      </c>
      <c r="Q82" s="6" t="s">
        <v>77</v>
      </c>
      <c r="R82" s="6">
        <v>30</v>
      </c>
      <c r="S82" s="6" t="s">
        <v>29</v>
      </c>
      <c r="T82" s="7"/>
    </row>
    <row r="83" spans="1:20">
      <c r="A83" s="5">
        <v>79</v>
      </c>
      <c r="B83" s="6" t="s">
        <v>22</v>
      </c>
      <c r="C83" s="12" t="s">
        <v>799</v>
      </c>
      <c r="D83" s="12" t="s">
        <v>24</v>
      </c>
      <c r="E83" s="14">
        <v>51</v>
      </c>
      <c r="F83" s="14"/>
      <c r="G83" s="14">
        <v>10</v>
      </c>
      <c r="H83" s="14">
        <v>10</v>
      </c>
      <c r="I83" s="14">
        <f t="shared" si="23"/>
        <v>20</v>
      </c>
      <c r="J83" s="14">
        <v>9678690419</v>
      </c>
      <c r="K83" s="14" t="s">
        <v>144</v>
      </c>
      <c r="L83" s="14" t="s">
        <v>145</v>
      </c>
      <c r="M83" s="14">
        <v>8486615042</v>
      </c>
      <c r="N83" s="14" t="s">
        <v>800</v>
      </c>
      <c r="O83" s="14">
        <v>9957300974</v>
      </c>
      <c r="P83" s="10">
        <v>43553</v>
      </c>
      <c r="Q83" s="6" t="s">
        <v>77</v>
      </c>
      <c r="R83" s="6">
        <v>31</v>
      </c>
      <c r="S83" s="6" t="s">
        <v>29</v>
      </c>
      <c r="T83" s="7"/>
    </row>
    <row r="84" spans="1:20">
      <c r="A84" s="5">
        <v>80</v>
      </c>
      <c r="B84" s="6" t="s">
        <v>22</v>
      </c>
      <c r="C84" s="12" t="s">
        <v>921</v>
      </c>
      <c r="D84" s="12" t="s">
        <v>70</v>
      </c>
      <c r="E84" s="14">
        <v>18140230901</v>
      </c>
      <c r="F84" s="14" t="s">
        <v>71</v>
      </c>
      <c r="G84" s="17">
        <v>23</v>
      </c>
      <c r="H84" s="17">
        <v>18</v>
      </c>
      <c r="I84" s="14">
        <f t="shared" si="23"/>
        <v>41</v>
      </c>
      <c r="J84" s="14">
        <v>9678392769</v>
      </c>
      <c r="K84" s="14" t="s">
        <v>173</v>
      </c>
      <c r="L84" s="14" t="s">
        <v>174</v>
      </c>
      <c r="M84" s="14">
        <v>8812801013</v>
      </c>
      <c r="N84" s="14" t="s">
        <v>922</v>
      </c>
      <c r="O84" s="14"/>
      <c r="P84" s="10">
        <v>43553</v>
      </c>
      <c r="Q84" s="6" t="s">
        <v>77</v>
      </c>
      <c r="R84" s="6">
        <v>32</v>
      </c>
      <c r="S84" s="6" t="s">
        <v>29</v>
      </c>
      <c r="T84" s="7"/>
    </row>
    <row r="85" spans="1:20">
      <c r="A85" s="5">
        <v>81</v>
      </c>
      <c r="B85" s="6" t="s">
        <v>38</v>
      </c>
      <c r="C85" s="12" t="s">
        <v>923</v>
      </c>
      <c r="D85" s="12" t="s">
        <v>24</v>
      </c>
      <c r="E85" s="14">
        <v>1</v>
      </c>
      <c r="F85" s="14"/>
      <c r="G85" s="14">
        <v>20</v>
      </c>
      <c r="H85" s="14">
        <v>20</v>
      </c>
      <c r="I85" s="14">
        <f t="shared" si="23"/>
        <v>40</v>
      </c>
      <c r="J85" s="14">
        <v>9954627159</v>
      </c>
      <c r="K85" s="14" t="s">
        <v>924</v>
      </c>
      <c r="L85" s="14" t="s">
        <v>738</v>
      </c>
      <c r="M85" s="14">
        <v>8876425693</v>
      </c>
      <c r="N85" s="14" t="s">
        <v>56</v>
      </c>
      <c r="O85" s="14"/>
      <c r="P85" s="10">
        <v>43553</v>
      </c>
      <c r="Q85" s="6" t="s">
        <v>77</v>
      </c>
      <c r="R85" s="6">
        <v>70</v>
      </c>
      <c r="S85" s="6" t="s">
        <v>29</v>
      </c>
      <c r="T85" s="7"/>
    </row>
    <row r="86" spans="1:20">
      <c r="A86" s="5">
        <v>82</v>
      </c>
      <c r="B86" s="6" t="s">
        <v>38</v>
      </c>
      <c r="C86" s="12" t="s">
        <v>925</v>
      </c>
      <c r="D86" s="12" t="s">
        <v>24</v>
      </c>
      <c r="E86" s="14">
        <v>27</v>
      </c>
      <c r="F86" s="14"/>
      <c r="G86" s="14">
        <v>30</v>
      </c>
      <c r="H86" s="14">
        <v>32</v>
      </c>
      <c r="I86" s="14">
        <f t="shared" si="23"/>
        <v>62</v>
      </c>
      <c r="J86" s="14">
        <v>9957222404</v>
      </c>
      <c r="K86" s="14" t="s">
        <v>924</v>
      </c>
      <c r="L86" s="14" t="s">
        <v>738</v>
      </c>
      <c r="M86" s="14">
        <v>8876425693</v>
      </c>
      <c r="N86" s="14" t="s">
        <v>56</v>
      </c>
      <c r="O86" s="14"/>
      <c r="P86" s="10">
        <v>43553</v>
      </c>
      <c r="Q86" s="6" t="s">
        <v>77</v>
      </c>
      <c r="R86" s="6">
        <v>71</v>
      </c>
      <c r="S86" s="6" t="s">
        <v>29</v>
      </c>
      <c r="T86" s="7"/>
    </row>
    <row r="87" spans="1:20">
      <c r="A87" s="5">
        <v>83</v>
      </c>
      <c r="B87" s="6" t="s">
        <v>38</v>
      </c>
      <c r="C87" s="12" t="s">
        <v>740</v>
      </c>
      <c r="D87" s="12" t="s">
        <v>70</v>
      </c>
      <c r="E87" s="14">
        <v>18140206801</v>
      </c>
      <c r="F87" s="14" t="s">
        <v>71</v>
      </c>
      <c r="G87" s="17">
        <v>39</v>
      </c>
      <c r="H87" s="17">
        <v>39</v>
      </c>
      <c r="I87" s="9">
        <f t="shared" ref="I87:I93" si="24">+G87+H87</f>
        <v>78</v>
      </c>
      <c r="J87" s="16">
        <v>9954774443</v>
      </c>
      <c r="K87" s="14" t="s">
        <v>924</v>
      </c>
      <c r="L87" s="14" t="s">
        <v>738</v>
      </c>
      <c r="M87" s="14">
        <v>8876425693</v>
      </c>
      <c r="N87" s="14" t="s">
        <v>56</v>
      </c>
      <c r="O87" s="14"/>
      <c r="P87" s="10">
        <v>43553</v>
      </c>
      <c r="Q87" s="6" t="s">
        <v>77</v>
      </c>
      <c r="R87" s="6">
        <v>76</v>
      </c>
      <c r="S87" s="6" t="s">
        <v>29</v>
      </c>
      <c r="T87" s="7"/>
    </row>
    <row r="88" spans="1:20">
      <c r="A88" s="5">
        <v>84</v>
      </c>
      <c r="B88" s="6" t="s">
        <v>22</v>
      </c>
      <c r="C88" s="12" t="s">
        <v>926</v>
      </c>
      <c r="D88" s="12" t="s">
        <v>24</v>
      </c>
      <c r="E88" s="14">
        <v>36</v>
      </c>
      <c r="F88" s="14"/>
      <c r="G88" s="14">
        <v>19</v>
      </c>
      <c r="H88" s="14">
        <v>19</v>
      </c>
      <c r="I88" s="14">
        <f t="shared" ref="I88:I89" si="25">SUM(G88:H88)</f>
        <v>38</v>
      </c>
      <c r="J88" s="14">
        <v>8011134093</v>
      </c>
      <c r="K88" s="14" t="s">
        <v>173</v>
      </c>
      <c r="L88" s="14" t="s">
        <v>174</v>
      </c>
      <c r="M88" s="14">
        <v>8812801013</v>
      </c>
      <c r="N88" s="14" t="s">
        <v>922</v>
      </c>
      <c r="O88" s="14"/>
      <c r="P88" s="10">
        <v>43554</v>
      </c>
      <c r="Q88" s="6" t="s">
        <v>92</v>
      </c>
      <c r="R88" s="6">
        <v>33</v>
      </c>
      <c r="S88" s="6" t="s">
        <v>29</v>
      </c>
      <c r="T88" s="7"/>
    </row>
    <row r="89" spans="1:20">
      <c r="A89" s="5">
        <v>85</v>
      </c>
      <c r="B89" s="6" t="s">
        <v>22</v>
      </c>
      <c r="C89" s="12" t="s">
        <v>927</v>
      </c>
      <c r="D89" s="12" t="s">
        <v>24</v>
      </c>
      <c r="E89" s="14">
        <v>28</v>
      </c>
      <c r="F89" s="14"/>
      <c r="G89" s="14">
        <v>24</v>
      </c>
      <c r="H89" s="14">
        <v>23</v>
      </c>
      <c r="I89" s="14">
        <f t="shared" si="25"/>
        <v>47</v>
      </c>
      <c r="J89" s="14">
        <v>9957607651</v>
      </c>
      <c r="K89" s="14" t="s">
        <v>173</v>
      </c>
      <c r="L89" s="14" t="s">
        <v>174</v>
      </c>
      <c r="M89" s="14">
        <v>8812801013</v>
      </c>
      <c r="N89" s="14" t="s">
        <v>928</v>
      </c>
      <c r="O89" s="14"/>
      <c r="P89" s="10">
        <v>43554</v>
      </c>
      <c r="Q89" s="6" t="s">
        <v>92</v>
      </c>
      <c r="R89" s="6">
        <v>35</v>
      </c>
      <c r="S89" s="6" t="s">
        <v>29</v>
      </c>
      <c r="T89" s="7"/>
    </row>
    <row r="90" spans="1:20">
      <c r="A90" s="5">
        <v>86</v>
      </c>
      <c r="B90" s="6" t="s">
        <v>22</v>
      </c>
      <c r="C90" s="12" t="s">
        <v>929</v>
      </c>
      <c r="D90" s="12" t="s">
        <v>70</v>
      </c>
      <c r="E90" s="16" t="s">
        <v>930</v>
      </c>
      <c r="F90" s="14" t="s">
        <v>134</v>
      </c>
      <c r="G90" s="14">
        <v>155</v>
      </c>
      <c r="H90" s="14">
        <v>0</v>
      </c>
      <c r="I90" s="9">
        <f t="shared" si="24"/>
        <v>155</v>
      </c>
      <c r="J90" s="16">
        <v>9954447402</v>
      </c>
      <c r="K90" s="14" t="s">
        <v>144</v>
      </c>
      <c r="L90" s="14" t="s">
        <v>145</v>
      </c>
      <c r="M90" s="14">
        <v>8486615042</v>
      </c>
      <c r="N90" s="14" t="s">
        <v>800</v>
      </c>
      <c r="O90" s="14">
        <v>9957300974</v>
      </c>
      <c r="P90" s="10">
        <v>43554</v>
      </c>
      <c r="Q90" s="6" t="s">
        <v>92</v>
      </c>
      <c r="R90" s="6">
        <v>36</v>
      </c>
      <c r="S90" s="6" t="s">
        <v>29</v>
      </c>
      <c r="T90" s="7"/>
    </row>
    <row r="91" spans="1:20">
      <c r="A91" s="5">
        <v>87</v>
      </c>
      <c r="B91" s="6" t="s">
        <v>38</v>
      </c>
      <c r="C91" s="12" t="s">
        <v>931</v>
      </c>
      <c r="D91" s="12" t="s">
        <v>24</v>
      </c>
      <c r="E91" s="14">
        <v>25</v>
      </c>
      <c r="F91" s="14"/>
      <c r="G91" s="14">
        <v>20</v>
      </c>
      <c r="H91" s="14">
        <v>22</v>
      </c>
      <c r="I91" s="14">
        <f t="shared" ref="I91:I92" si="26">SUM(G91:H91)</f>
        <v>42</v>
      </c>
      <c r="J91" s="14"/>
      <c r="K91" s="14" t="s">
        <v>186</v>
      </c>
      <c r="L91" s="14" t="s">
        <v>174</v>
      </c>
      <c r="M91" s="14">
        <v>8812801013</v>
      </c>
      <c r="N91" s="14" t="s">
        <v>53</v>
      </c>
      <c r="O91" s="14"/>
      <c r="P91" s="10">
        <v>43554</v>
      </c>
      <c r="Q91" s="6" t="s">
        <v>92</v>
      </c>
      <c r="R91" s="6">
        <v>78</v>
      </c>
      <c r="S91" s="6" t="s">
        <v>29</v>
      </c>
      <c r="T91" s="7"/>
    </row>
    <row r="92" spans="1:20">
      <c r="A92" s="5">
        <v>88</v>
      </c>
      <c r="B92" s="6" t="s">
        <v>38</v>
      </c>
      <c r="C92" s="12" t="s">
        <v>932</v>
      </c>
      <c r="D92" s="12" t="s">
        <v>24</v>
      </c>
      <c r="E92" s="14">
        <v>4</v>
      </c>
      <c r="F92" s="14"/>
      <c r="G92" s="14">
        <v>15</v>
      </c>
      <c r="H92" s="14">
        <v>15</v>
      </c>
      <c r="I92" s="14">
        <f t="shared" si="26"/>
        <v>30</v>
      </c>
      <c r="J92" s="14">
        <v>9957151975</v>
      </c>
      <c r="K92" s="14" t="s">
        <v>924</v>
      </c>
      <c r="L92" s="14" t="s">
        <v>738</v>
      </c>
      <c r="M92" s="14">
        <v>8876425693</v>
      </c>
      <c r="N92" s="14" t="s">
        <v>933</v>
      </c>
      <c r="O92" s="14"/>
      <c r="P92" s="10">
        <v>43554</v>
      </c>
      <c r="Q92" s="6" t="s">
        <v>92</v>
      </c>
      <c r="R92" s="6">
        <v>79</v>
      </c>
      <c r="S92" s="6" t="s">
        <v>29</v>
      </c>
      <c r="T92" s="7"/>
    </row>
    <row r="93" spans="1:20">
      <c r="A93" s="5">
        <v>89</v>
      </c>
      <c r="B93" s="6" t="s">
        <v>38</v>
      </c>
      <c r="C93" s="12" t="s">
        <v>763</v>
      </c>
      <c r="D93" s="12" t="s">
        <v>70</v>
      </c>
      <c r="E93" s="16" t="s">
        <v>934</v>
      </c>
      <c r="F93" s="14" t="s">
        <v>71</v>
      </c>
      <c r="G93" s="14">
        <v>27</v>
      </c>
      <c r="H93" s="14">
        <v>22</v>
      </c>
      <c r="I93" s="9">
        <f t="shared" si="24"/>
        <v>49</v>
      </c>
      <c r="J93" s="16" t="s">
        <v>935</v>
      </c>
      <c r="K93" s="14" t="s">
        <v>924</v>
      </c>
      <c r="L93" s="14" t="s">
        <v>738</v>
      </c>
      <c r="M93" s="14">
        <v>8876425693</v>
      </c>
      <c r="N93" s="14" t="s">
        <v>933</v>
      </c>
      <c r="O93" s="14"/>
      <c r="P93" s="10">
        <v>43554</v>
      </c>
      <c r="Q93" s="6" t="s">
        <v>92</v>
      </c>
      <c r="R93" s="6">
        <v>80</v>
      </c>
      <c r="S93" s="6" t="s">
        <v>29</v>
      </c>
      <c r="T93" s="7"/>
    </row>
    <row r="94" spans="1:20">
      <c r="A94" s="5">
        <v>90</v>
      </c>
      <c r="B94" s="6"/>
      <c r="C94" s="12"/>
      <c r="D94" s="12"/>
      <c r="E94" s="14"/>
      <c r="F94" s="14"/>
      <c r="G94" s="14"/>
      <c r="H94" s="14"/>
      <c r="I94" s="14"/>
      <c r="J94" s="14"/>
      <c r="K94" s="14"/>
      <c r="L94" s="14"/>
      <c r="M94" s="14"/>
      <c r="N94" s="14"/>
      <c r="O94" s="14"/>
      <c r="P94" s="10"/>
      <c r="Q94" s="6"/>
      <c r="R94" s="6"/>
      <c r="S94" s="6"/>
      <c r="T94" s="7"/>
    </row>
    <row r="95" spans="1:20">
      <c r="A95" s="5">
        <v>91</v>
      </c>
      <c r="B95" s="6"/>
      <c r="C95" s="12"/>
      <c r="D95" s="12"/>
      <c r="E95" s="14"/>
      <c r="F95" s="14"/>
      <c r="G95" s="14"/>
      <c r="H95" s="14"/>
      <c r="I95" s="14"/>
      <c r="J95" s="14"/>
      <c r="K95" s="14"/>
      <c r="L95" s="14"/>
      <c r="M95" s="14"/>
      <c r="N95" s="14"/>
      <c r="O95" s="14"/>
      <c r="P95" s="10"/>
      <c r="Q95" s="6"/>
      <c r="R95" s="6"/>
      <c r="S95" s="6"/>
      <c r="T95" s="7"/>
    </row>
    <row r="96" spans="1:20">
      <c r="A96" s="5">
        <v>92</v>
      </c>
      <c r="B96" s="6"/>
      <c r="C96" s="15"/>
      <c r="D96" s="12"/>
      <c r="E96" s="16"/>
      <c r="F96" s="16"/>
      <c r="G96" s="16"/>
      <c r="H96" s="16"/>
      <c r="I96" s="14"/>
      <c r="J96" s="16"/>
      <c r="K96" s="14"/>
      <c r="L96" s="14"/>
      <c r="M96" s="14"/>
      <c r="N96" s="14"/>
      <c r="O96" s="14"/>
      <c r="P96" s="10"/>
      <c r="Q96" s="6"/>
      <c r="R96" s="6"/>
      <c r="S96" s="6"/>
      <c r="T96" s="7"/>
    </row>
    <row r="97" spans="1:20">
      <c r="A97" s="5">
        <v>93</v>
      </c>
      <c r="B97" s="6"/>
      <c r="C97" s="12"/>
      <c r="D97" s="12"/>
      <c r="E97" s="14"/>
      <c r="F97" s="14"/>
      <c r="G97" s="14"/>
      <c r="H97" s="14"/>
      <c r="I97" s="14"/>
      <c r="J97" s="14"/>
      <c r="K97" s="14"/>
      <c r="L97" s="14"/>
      <c r="M97" s="14"/>
      <c r="N97" s="14"/>
      <c r="O97" s="14"/>
      <c r="P97" s="10"/>
      <c r="Q97" s="6"/>
      <c r="R97" s="6"/>
      <c r="S97" s="6"/>
      <c r="T97" s="7"/>
    </row>
    <row r="98" spans="1:20">
      <c r="A98" s="5">
        <v>94</v>
      </c>
      <c r="B98" s="6"/>
      <c r="C98" s="15"/>
      <c r="D98" s="12"/>
      <c r="E98" s="16"/>
      <c r="F98" s="16"/>
      <c r="G98" s="17"/>
      <c r="H98" s="17"/>
      <c r="I98" s="14"/>
      <c r="J98" s="16"/>
      <c r="K98" s="14"/>
      <c r="L98" s="14"/>
      <c r="M98" s="14"/>
      <c r="N98" s="14"/>
      <c r="O98" s="14"/>
      <c r="P98" s="10"/>
      <c r="Q98" s="6"/>
      <c r="R98" s="6"/>
      <c r="S98" s="6"/>
      <c r="T98" s="7"/>
    </row>
    <row r="99" spans="1:20">
      <c r="A99" s="5">
        <v>95</v>
      </c>
      <c r="B99" s="9"/>
      <c r="C99" s="7"/>
      <c r="D99" s="7"/>
      <c r="E99" s="8"/>
      <c r="F99" s="6"/>
      <c r="G99" s="8"/>
      <c r="H99" s="8"/>
      <c r="I99" s="9">
        <f t="shared" ref="I99:I164" si="27">+G99+H99</f>
        <v>0</v>
      </c>
      <c r="J99" s="6"/>
      <c r="K99" s="6"/>
      <c r="L99" s="6"/>
      <c r="M99" s="6"/>
      <c r="N99" s="6"/>
      <c r="O99" s="6"/>
      <c r="P99" s="10"/>
      <c r="Q99" s="6"/>
      <c r="R99" s="6"/>
      <c r="S99" s="6"/>
      <c r="T99" s="7"/>
    </row>
    <row r="100" spans="1:20">
      <c r="A100" s="5">
        <v>96</v>
      </c>
      <c r="B100" s="9"/>
      <c r="C100" s="7"/>
      <c r="D100" s="7"/>
      <c r="E100" s="8"/>
      <c r="F100" s="6"/>
      <c r="G100" s="8"/>
      <c r="H100" s="8"/>
      <c r="I100" s="9">
        <f t="shared" si="27"/>
        <v>0</v>
      </c>
      <c r="J100" s="6"/>
      <c r="K100" s="6"/>
      <c r="L100" s="6"/>
      <c r="M100" s="6"/>
      <c r="N100" s="6"/>
      <c r="O100" s="6"/>
      <c r="P100" s="10"/>
      <c r="Q100" s="6"/>
      <c r="R100" s="6"/>
      <c r="S100" s="6"/>
      <c r="T100" s="7"/>
    </row>
    <row r="101" spans="1:20">
      <c r="A101" s="5">
        <v>97</v>
      </c>
      <c r="B101" s="9"/>
      <c r="C101" s="7"/>
      <c r="D101" s="7"/>
      <c r="E101" s="8"/>
      <c r="F101" s="6"/>
      <c r="G101" s="8"/>
      <c r="H101" s="8"/>
      <c r="I101" s="9">
        <f t="shared" si="27"/>
        <v>0</v>
      </c>
      <c r="J101" s="6"/>
      <c r="K101" s="6"/>
      <c r="L101" s="6"/>
      <c r="M101" s="6"/>
      <c r="N101" s="6"/>
      <c r="O101" s="6"/>
      <c r="P101" s="10"/>
      <c r="Q101" s="6"/>
      <c r="R101" s="6"/>
      <c r="S101" s="6"/>
      <c r="T101" s="7"/>
    </row>
    <row r="102" spans="1:20">
      <c r="A102" s="5">
        <v>98</v>
      </c>
      <c r="B102" s="9"/>
      <c r="C102" s="7"/>
      <c r="D102" s="7"/>
      <c r="E102" s="8"/>
      <c r="F102" s="6"/>
      <c r="G102" s="8"/>
      <c r="H102" s="8"/>
      <c r="I102" s="9">
        <f t="shared" si="27"/>
        <v>0</v>
      </c>
      <c r="J102" s="6"/>
      <c r="K102" s="6"/>
      <c r="L102" s="6"/>
      <c r="M102" s="6"/>
      <c r="N102" s="6"/>
      <c r="O102" s="6"/>
      <c r="P102" s="10"/>
      <c r="Q102" s="6"/>
      <c r="R102" s="6"/>
      <c r="S102" s="6"/>
      <c r="T102" s="7"/>
    </row>
    <row r="103" spans="1:20">
      <c r="A103" s="5">
        <v>99</v>
      </c>
      <c r="B103" s="9"/>
      <c r="C103" s="7"/>
      <c r="D103" s="7"/>
      <c r="E103" s="8"/>
      <c r="F103" s="6"/>
      <c r="G103" s="8"/>
      <c r="H103" s="8"/>
      <c r="I103" s="9">
        <f t="shared" si="27"/>
        <v>0</v>
      </c>
      <c r="J103" s="6"/>
      <c r="K103" s="6"/>
      <c r="L103" s="6"/>
      <c r="M103" s="6"/>
      <c r="N103" s="6"/>
      <c r="O103" s="6"/>
      <c r="P103" s="10"/>
      <c r="Q103" s="6"/>
      <c r="R103" s="6"/>
      <c r="S103" s="6"/>
      <c r="T103" s="7"/>
    </row>
    <row r="104" spans="1:20">
      <c r="A104" s="5">
        <v>100</v>
      </c>
      <c r="B104" s="9"/>
      <c r="C104" s="7"/>
      <c r="D104" s="7"/>
      <c r="E104" s="8"/>
      <c r="F104" s="6"/>
      <c r="G104" s="8"/>
      <c r="H104" s="8"/>
      <c r="I104" s="9">
        <f t="shared" si="27"/>
        <v>0</v>
      </c>
      <c r="J104" s="6"/>
      <c r="K104" s="6"/>
      <c r="L104" s="6"/>
      <c r="M104" s="6"/>
      <c r="N104" s="6"/>
      <c r="O104" s="6"/>
      <c r="P104" s="10"/>
      <c r="Q104" s="6"/>
      <c r="R104" s="6"/>
      <c r="S104" s="6"/>
      <c r="T104" s="7"/>
    </row>
    <row r="105" spans="1:20">
      <c r="A105" s="5">
        <v>101</v>
      </c>
      <c r="B105" s="9"/>
      <c r="C105" s="7"/>
      <c r="D105" s="7"/>
      <c r="E105" s="8"/>
      <c r="F105" s="6"/>
      <c r="G105" s="8"/>
      <c r="H105" s="8"/>
      <c r="I105" s="9">
        <f t="shared" si="27"/>
        <v>0</v>
      </c>
      <c r="J105" s="6"/>
      <c r="K105" s="6"/>
      <c r="L105" s="6"/>
      <c r="M105" s="6"/>
      <c r="N105" s="6"/>
      <c r="O105" s="6"/>
      <c r="P105" s="10"/>
      <c r="Q105" s="6"/>
      <c r="R105" s="6"/>
      <c r="S105" s="6"/>
      <c r="T105" s="7"/>
    </row>
    <row r="106" spans="1:20">
      <c r="A106" s="5">
        <v>102</v>
      </c>
      <c r="B106" s="9"/>
      <c r="C106" s="7"/>
      <c r="D106" s="7"/>
      <c r="E106" s="8"/>
      <c r="F106" s="6"/>
      <c r="G106" s="8"/>
      <c r="H106" s="8"/>
      <c r="I106" s="9">
        <f t="shared" si="27"/>
        <v>0</v>
      </c>
      <c r="J106" s="6"/>
      <c r="K106" s="6"/>
      <c r="L106" s="6"/>
      <c r="M106" s="6"/>
      <c r="N106" s="6"/>
      <c r="O106" s="6"/>
      <c r="P106" s="10"/>
      <c r="Q106" s="6"/>
      <c r="R106" s="6"/>
      <c r="S106" s="6"/>
      <c r="T106" s="7"/>
    </row>
    <row r="107" spans="1:20">
      <c r="A107" s="5">
        <v>103</v>
      </c>
      <c r="B107" s="9"/>
      <c r="C107" s="7"/>
      <c r="D107" s="7"/>
      <c r="E107" s="8"/>
      <c r="F107" s="6"/>
      <c r="G107" s="8"/>
      <c r="H107" s="8"/>
      <c r="I107" s="9">
        <f t="shared" si="27"/>
        <v>0</v>
      </c>
      <c r="J107" s="6"/>
      <c r="K107" s="6"/>
      <c r="L107" s="6"/>
      <c r="M107" s="6"/>
      <c r="N107" s="6"/>
      <c r="O107" s="6"/>
      <c r="P107" s="10"/>
      <c r="Q107" s="6"/>
      <c r="R107" s="6"/>
      <c r="S107" s="6"/>
      <c r="T107" s="7"/>
    </row>
    <row r="108" spans="1:20">
      <c r="A108" s="5">
        <v>104</v>
      </c>
      <c r="B108" s="9"/>
      <c r="C108" s="7"/>
      <c r="D108" s="7"/>
      <c r="E108" s="8"/>
      <c r="F108" s="6"/>
      <c r="G108" s="8"/>
      <c r="H108" s="8"/>
      <c r="I108" s="9">
        <f t="shared" si="27"/>
        <v>0</v>
      </c>
      <c r="J108" s="6"/>
      <c r="K108" s="6"/>
      <c r="L108" s="6"/>
      <c r="M108" s="6"/>
      <c r="N108" s="6"/>
      <c r="O108" s="6"/>
      <c r="P108" s="10"/>
      <c r="Q108" s="6"/>
      <c r="R108" s="6"/>
      <c r="S108" s="6"/>
      <c r="T108" s="7"/>
    </row>
    <row r="109" spans="1:20">
      <c r="A109" s="5">
        <v>105</v>
      </c>
      <c r="B109" s="9"/>
      <c r="C109" s="7"/>
      <c r="D109" s="7"/>
      <c r="E109" s="8"/>
      <c r="F109" s="6"/>
      <c r="G109" s="8"/>
      <c r="H109" s="8"/>
      <c r="I109" s="9">
        <f t="shared" si="27"/>
        <v>0</v>
      </c>
      <c r="J109" s="6"/>
      <c r="K109" s="6"/>
      <c r="L109" s="6"/>
      <c r="M109" s="6"/>
      <c r="N109" s="6"/>
      <c r="O109" s="6"/>
      <c r="P109" s="10"/>
      <c r="Q109" s="6"/>
      <c r="R109" s="6"/>
      <c r="S109" s="6"/>
      <c r="T109" s="7"/>
    </row>
    <row r="110" spans="1:20">
      <c r="A110" s="5">
        <v>106</v>
      </c>
      <c r="B110" s="9"/>
      <c r="C110" s="7"/>
      <c r="D110" s="7"/>
      <c r="E110" s="8"/>
      <c r="F110" s="6"/>
      <c r="G110" s="8"/>
      <c r="H110" s="8"/>
      <c r="I110" s="9">
        <f t="shared" si="27"/>
        <v>0</v>
      </c>
      <c r="J110" s="6"/>
      <c r="K110" s="6"/>
      <c r="L110" s="6"/>
      <c r="M110" s="6"/>
      <c r="N110" s="6"/>
      <c r="O110" s="6"/>
      <c r="P110" s="10"/>
      <c r="Q110" s="6"/>
      <c r="R110" s="6"/>
      <c r="S110" s="6"/>
      <c r="T110" s="7"/>
    </row>
    <row r="111" spans="1:20">
      <c r="A111" s="5">
        <v>107</v>
      </c>
      <c r="B111" s="9"/>
      <c r="C111" s="7"/>
      <c r="D111" s="7"/>
      <c r="E111" s="8"/>
      <c r="F111" s="6"/>
      <c r="G111" s="8"/>
      <c r="H111" s="8"/>
      <c r="I111" s="9">
        <f t="shared" si="27"/>
        <v>0</v>
      </c>
      <c r="J111" s="6"/>
      <c r="K111" s="6"/>
      <c r="L111" s="6"/>
      <c r="M111" s="6"/>
      <c r="N111" s="6"/>
      <c r="O111" s="6"/>
      <c r="P111" s="10"/>
      <c r="Q111" s="6"/>
      <c r="R111" s="6"/>
      <c r="S111" s="6"/>
      <c r="T111" s="7"/>
    </row>
    <row r="112" spans="1:20">
      <c r="A112" s="5">
        <v>108</v>
      </c>
      <c r="B112" s="9"/>
      <c r="C112" s="7"/>
      <c r="D112" s="7"/>
      <c r="E112" s="8"/>
      <c r="F112" s="6"/>
      <c r="G112" s="8"/>
      <c r="H112" s="8"/>
      <c r="I112" s="9">
        <f t="shared" si="27"/>
        <v>0</v>
      </c>
      <c r="J112" s="6"/>
      <c r="K112" s="6"/>
      <c r="L112" s="6"/>
      <c r="M112" s="6"/>
      <c r="N112" s="6"/>
      <c r="O112" s="6"/>
      <c r="P112" s="10"/>
      <c r="Q112" s="6"/>
      <c r="R112" s="6"/>
      <c r="S112" s="6"/>
      <c r="T112" s="7"/>
    </row>
    <row r="113" spans="1:20">
      <c r="A113" s="5">
        <v>109</v>
      </c>
      <c r="B113" s="9"/>
      <c r="C113" s="7"/>
      <c r="D113" s="7"/>
      <c r="E113" s="8"/>
      <c r="F113" s="6"/>
      <c r="G113" s="8"/>
      <c r="H113" s="8"/>
      <c r="I113" s="9">
        <f t="shared" si="27"/>
        <v>0</v>
      </c>
      <c r="J113" s="6"/>
      <c r="K113" s="6"/>
      <c r="L113" s="6"/>
      <c r="M113" s="6"/>
      <c r="N113" s="6"/>
      <c r="O113" s="6"/>
      <c r="P113" s="10"/>
      <c r="Q113" s="6"/>
      <c r="R113" s="6"/>
      <c r="S113" s="6"/>
      <c r="T113" s="7"/>
    </row>
    <row r="114" spans="1:20">
      <c r="A114" s="5">
        <v>110</v>
      </c>
      <c r="B114" s="9"/>
      <c r="C114" s="7"/>
      <c r="D114" s="7"/>
      <c r="E114" s="8"/>
      <c r="F114" s="6"/>
      <c r="G114" s="8"/>
      <c r="H114" s="8"/>
      <c r="I114" s="9">
        <f t="shared" si="27"/>
        <v>0</v>
      </c>
      <c r="J114" s="6"/>
      <c r="K114" s="6"/>
      <c r="L114" s="6"/>
      <c r="M114" s="6"/>
      <c r="N114" s="6"/>
      <c r="O114" s="6"/>
      <c r="P114" s="10"/>
      <c r="Q114" s="6"/>
      <c r="R114" s="6"/>
      <c r="S114" s="6"/>
      <c r="T114" s="7"/>
    </row>
    <row r="115" spans="1:20">
      <c r="A115" s="5">
        <v>111</v>
      </c>
      <c r="B115" s="9"/>
      <c r="C115" s="7"/>
      <c r="D115" s="7"/>
      <c r="E115" s="8"/>
      <c r="F115" s="6"/>
      <c r="G115" s="8"/>
      <c r="H115" s="8"/>
      <c r="I115" s="9">
        <f t="shared" si="27"/>
        <v>0</v>
      </c>
      <c r="J115" s="6"/>
      <c r="K115" s="6"/>
      <c r="L115" s="6"/>
      <c r="M115" s="6"/>
      <c r="N115" s="6"/>
      <c r="O115" s="6"/>
      <c r="P115" s="10"/>
      <c r="Q115" s="6"/>
      <c r="R115" s="6"/>
      <c r="S115" s="6"/>
      <c r="T115" s="7"/>
    </row>
    <row r="116" spans="1:20">
      <c r="A116" s="5">
        <v>112</v>
      </c>
      <c r="B116" s="9"/>
      <c r="C116" s="7"/>
      <c r="D116" s="7"/>
      <c r="E116" s="8"/>
      <c r="F116" s="6"/>
      <c r="G116" s="8"/>
      <c r="H116" s="8"/>
      <c r="I116" s="9">
        <f t="shared" si="27"/>
        <v>0</v>
      </c>
      <c r="J116" s="6"/>
      <c r="K116" s="6"/>
      <c r="L116" s="6"/>
      <c r="M116" s="6"/>
      <c r="N116" s="6"/>
      <c r="O116" s="6"/>
      <c r="P116" s="10"/>
      <c r="Q116" s="6"/>
      <c r="R116" s="6"/>
      <c r="S116" s="6"/>
      <c r="T116" s="7"/>
    </row>
    <row r="117" spans="1:20">
      <c r="A117" s="5">
        <v>113</v>
      </c>
      <c r="B117" s="9"/>
      <c r="C117" s="7"/>
      <c r="D117" s="7"/>
      <c r="E117" s="8"/>
      <c r="F117" s="6"/>
      <c r="G117" s="8"/>
      <c r="H117" s="8"/>
      <c r="I117" s="9">
        <f t="shared" si="27"/>
        <v>0</v>
      </c>
      <c r="J117" s="6"/>
      <c r="K117" s="6"/>
      <c r="L117" s="6"/>
      <c r="M117" s="6"/>
      <c r="N117" s="6"/>
      <c r="O117" s="6"/>
      <c r="P117" s="10"/>
      <c r="Q117" s="6"/>
      <c r="R117" s="6"/>
      <c r="S117" s="6"/>
      <c r="T117" s="7"/>
    </row>
    <row r="118" spans="1:20">
      <c r="A118" s="5">
        <v>114</v>
      </c>
      <c r="B118" s="9"/>
      <c r="C118" s="7"/>
      <c r="D118" s="7"/>
      <c r="E118" s="8"/>
      <c r="F118" s="6"/>
      <c r="G118" s="8"/>
      <c r="H118" s="8"/>
      <c r="I118" s="9">
        <f t="shared" si="27"/>
        <v>0</v>
      </c>
      <c r="J118" s="6"/>
      <c r="K118" s="6"/>
      <c r="L118" s="6"/>
      <c r="M118" s="6"/>
      <c r="N118" s="6"/>
      <c r="O118" s="6"/>
      <c r="P118" s="10"/>
      <c r="Q118" s="6"/>
      <c r="R118" s="6"/>
      <c r="S118" s="6"/>
      <c r="T118" s="7"/>
    </row>
    <row r="119" spans="1:20">
      <c r="A119" s="5">
        <v>115</v>
      </c>
      <c r="B119" s="9"/>
      <c r="C119" s="7"/>
      <c r="D119" s="7"/>
      <c r="E119" s="8"/>
      <c r="F119" s="6"/>
      <c r="G119" s="8"/>
      <c r="H119" s="8"/>
      <c r="I119" s="9">
        <f t="shared" si="27"/>
        <v>0</v>
      </c>
      <c r="J119" s="6"/>
      <c r="K119" s="6"/>
      <c r="L119" s="6"/>
      <c r="M119" s="6"/>
      <c r="N119" s="6"/>
      <c r="O119" s="6"/>
      <c r="P119" s="10"/>
      <c r="Q119" s="6"/>
      <c r="R119" s="6"/>
      <c r="S119" s="6"/>
      <c r="T119" s="7"/>
    </row>
    <row r="120" spans="1:20">
      <c r="A120" s="5">
        <v>116</v>
      </c>
      <c r="B120" s="9"/>
      <c r="C120" s="7"/>
      <c r="D120" s="7"/>
      <c r="E120" s="8"/>
      <c r="F120" s="6"/>
      <c r="G120" s="8"/>
      <c r="H120" s="8"/>
      <c r="I120" s="9">
        <f t="shared" si="27"/>
        <v>0</v>
      </c>
      <c r="J120" s="6"/>
      <c r="K120" s="6"/>
      <c r="L120" s="6"/>
      <c r="M120" s="6"/>
      <c r="N120" s="6"/>
      <c r="O120" s="6"/>
      <c r="P120" s="10"/>
      <c r="Q120" s="6"/>
      <c r="R120" s="6"/>
      <c r="S120" s="6"/>
      <c r="T120" s="7"/>
    </row>
    <row r="121" spans="1:20">
      <c r="A121" s="5">
        <v>117</v>
      </c>
      <c r="B121" s="9"/>
      <c r="C121" s="7"/>
      <c r="D121" s="7"/>
      <c r="E121" s="8"/>
      <c r="F121" s="6"/>
      <c r="G121" s="8"/>
      <c r="H121" s="8"/>
      <c r="I121" s="9">
        <f t="shared" si="27"/>
        <v>0</v>
      </c>
      <c r="J121" s="6"/>
      <c r="K121" s="6"/>
      <c r="L121" s="6"/>
      <c r="M121" s="6"/>
      <c r="N121" s="6"/>
      <c r="O121" s="6"/>
      <c r="P121" s="10"/>
      <c r="Q121" s="6"/>
      <c r="R121" s="6"/>
      <c r="S121" s="6"/>
      <c r="T121" s="7"/>
    </row>
    <row r="122" spans="1:20">
      <c r="A122" s="5">
        <v>118</v>
      </c>
      <c r="B122" s="9"/>
      <c r="C122" s="7"/>
      <c r="D122" s="7"/>
      <c r="E122" s="8"/>
      <c r="F122" s="6"/>
      <c r="G122" s="8"/>
      <c r="H122" s="8"/>
      <c r="I122" s="9">
        <f t="shared" si="27"/>
        <v>0</v>
      </c>
      <c r="J122" s="6"/>
      <c r="K122" s="6"/>
      <c r="L122" s="6"/>
      <c r="M122" s="6"/>
      <c r="N122" s="6"/>
      <c r="O122" s="6"/>
      <c r="P122" s="10"/>
      <c r="Q122" s="6"/>
      <c r="R122" s="6"/>
      <c r="S122" s="6"/>
      <c r="T122" s="7"/>
    </row>
    <row r="123" spans="1:20">
      <c r="A123" s="5">
        <v>119</v>
      </c>
      <c r="B123" s="9"/>
      <c r="C123" s="7"/>
      <c r="D123" s="7"/>
      <c r="E123" s="8"/>
      <c r="F123" s="6"/>
      <c r="G123" s="8"/>
      <c r="H123" s="8"/>
      <c r="I123" s="9">
        <f t="shared" si="27"/>
        <v>0</v>
      </c>
      <c r="J123" s="6"/>
      <c r="K123" s="6"/>
      <c r="L123" s="6"/>
      <c r="M123" s="6"/>
      <c r="N123" s="6"/>
      <c r="O123" s="6"/>
      <c r="P123" s="10"/>
      <c r="Q123" s="6"/>
      <c r="R123" s="6"/>
      <c r="S123" s="6"/>
      <c r="T123" s="7"/>
    </row>
    <row r="124" spans="1:20">
      <c r="A124" s="5">
        <v>120</v>
      </c>
      <c r="B124" s="9"/>
      <c r="C124" s="7"/>
      <c r="D124" s="7"/>
      <c r="E124" s="8"/>
      <c r="F124" s="6"/>
      <c r="G124" s="8"/>
      <c r="H124" s="8"/>
      <c r="I124" s="9">
        <f t="shared" si="27"/>
        <v>0</v>
      </c>
      <c r="J124" s="6"/>
      <c r="K124" s="6"/>
      <c r="L124" s="6"/>
      <c r="M124" s="6"/>
      <c r="N124" s="6"/>
      <c r="O124" s="6"/>
      <c r="P124" s="10"/>
      <c r="Q124" s="6"/>
      <c r="R124" s="6"/>
      <c r="S124" s="6"/>
      <c r="T124" s="7"/>
    </row>
    <row r="125" spans="1:20">
      <c r="A125" s="5">
        <v>121</v>
      </c>
      <c r="B125" s="9"/>
      <c r="C125" s="7"/>
      <c r="D125" s="7"/>
      <c r="E125" s="8"/>
      <c r="F125" s="6"/>
      <c r="G125" s="8"/>
      <c r="H125" s="8"/>
      <c r="I125" s="9">
        <f t="shared" si="27"/>
        <v>0</v>
      </c>
      <c r="J125" s="6"/>
      <c r="K125" s="6"/>
      <c r="L125" s="6"/>
      <c r="M125" s="6"/>
      <c r="N125" s="6"/>
      <c r="O125" s="6"/>
      <c r="P125" s="10"/>
      <c r="Q125" s="6"/>
      <c r="R125" s="6"/>
      <c r="S125" s="6"/>
      <c r="T125" s="7"/>
    </row>
    <row r="126" spans="1:20">
      <c r="A126" s="5">
        <v>122</v>
      </c>
      <c r="B126" s="9"/>
      <c r="C126" s="7"/>
      <c r="D126" s="7"/>
      <c r="E126" s="8"/>
      <c r="F126" s="6"/>
      <c r="G126" s="8"/>
      <c r="H126" s="8"/>
      <c r="I126" s="9">
        <f t="shared" si="27"/>
        <v>0</v>
      </c>
      <c r="J126" s="6"/>
      <c r="K126" s="6"/>
      <c r="L126" s="6"/>
      <c r="M126" s="6"/>
      <c r="N126" s="6"/>
      <c r="O126" s="6"/>
      <c r="P126" s="10"/>
      <c r="Q126" s="6"/>
      <c r="R126" s="6"/>
      <c r="S126" s="6"/>
      <c r="T126" s="7"/>
    </row>
    <row r="127" spans="1:20">
      <c r="A127" s="5">
        <v>123</v>
      </c>
      <c r="B127" s="9"/>
      <c r="C127" s="7"/>
      <c r="D127" s="7"/>
      <c r="E127" s="8"/>
      <c r="F127" s="6"/>
      <c r="G127" s="8"/>
      <c r="H127" s="8"/>
      <c r="I127" s="9">
        <f t="shared" si="27"/>
        <v>0</v>
      </c>
      <c r="J127" s="6"/>
      <c r="K127" s="6"/>
      <c r="L127" s="6"/>
      <c r="M127" s="6"/>
      <c r="N127" s="6"/>
      <c r="O127" s="6"/>
      <c r="P127" s="10"/>
      <c r="Q127" s="6"/>
      <c r="R127" s="6"/>
      <c r="S127" s="6"/>
      <c r="T127" s="7"/>
    </row>
    <row r="128" spans="1:20">
      <c r="A128" s="5">
        <v>124</v>
      </c>
      <c r="B128" s="9"/>
      <c r="C128" s="7"/>
      <c r="D128" s="7"/>
      <c r="E128" s="8"/>
      <c r="F128" s="6"/>
      <c r="G128" s="8"/>
      <c r="H128" s="8"/>
      <c r="I128" s="9">
        <f t="shared" si="27"/>
        <v>0</v>
      </c>
      <c r="J128" s="6"/>
      <c r="K128" s="6"/>
      <c r="L128" s="6"/>
      <c r="M128" s="6"/>
      <c r="N128" s="6"/>
      <c r="O128" s="6"/>
      <c r="P128" s="10"/>
      <c r="Q128" s="6"/>
      <c r="R128" s="6"/>
      <c r="S128" s="6"/>
      <c r="T128" s="7"/>
    </row>
    <row r="129" spans="1:20">
      <c r="A129" s="5">
        <v>125</v>
      </c>
      <c r="B129" s="9"/>
      <c r="C129" s="7"/>
      <c r="D129" s="7"/>
      <c r="E129" s="8"/>
      <c r="F129" s="6"/>
      <c r="G129" s="8"/>
      <c r="H129" s="8"/>
      <c r="I129" s="9">
        <f t="shared" si="27"/>
        <v>0</v>
      </c>
      <c r="J129" s="6"/>
      <c r="K129" s="6"/>
      <c r="L129" s="6"/>
      <c r="M129" s="6"/>
      <c r="N129" s="6"/>
      <c r="O129" s="6"/>
      <c r="P129" s="10"/>
      <c r="Q129" s="6"/>
      <c r="R129" s="6"/>
      <c r="S129" s="6"/>
      <c r="T129" s="7"/>
    </row>
    <row r="130" spans="1:20">
      <c r="A130" s="5">
        <v>126</v>
      </c>
      <c r="B130" s="9"/>
      <c r="C130" s="7"/>
      <c r="D130" s="7"/>
      <c r="E130" s="8"/>
      <c r="F130" s="6"/>
      <c r="G130" s="8"/>
      <c r="H130" s="8"/>
      <c r="I130" s="9">
        <f t="shared" si="27"/>
        <v>0</v>
      </c>
      <c r="J130" s="6"/>
      <c r="K130" s="6"/>
      <c r="L130" s="6"/>
      <c r="M130" s="6"/>
      <c r="N130" s="6"/>
      <c r="O130" s="6"/>
      <c r="P130" s="10"/>
      <c r="Q130" s="6"/>
      <c r="R130" s="6"/>
      <c r="S130" s="6"/>
      <c r="T130" s="7"/>
    </row>
    <row r="131" spans="1:20">
      <c r="A131" s="5">
        <v>127</v>
      </c>
      <c r="B131" s="9"/>
      <c r="C131" s="7"/>
      <c r="D131" s="7"/>
      <c r="E131" s="8"/>
      <c r="F131" s="6"/>
      <c r="G131" s="8"/>
      <c r="H131" s="8"/>
      <c r="I131" s="9">
        <f t="shared" si="27"/>
        <v>0</v>
      </c>
      <c r="J131" s="6"/>
      <c r="K131" s="6"/>
      <c r="L131" s="6"/>
      <c r="M131" s="6"/>
      <c r="N131" s="6"/>
      <c r="O131" s="6"/>
      <c r="P131" s="10"/>
      <c r="Q131" s="6"/>
      <c r="R131" s="6"/>
      <c r="S131" s="6"/>
      <c r="T131" s="7"/>
    </row>
    <row r="132" spans="1:20">
      <c r="A132" s="5">
        <v>128</v>
      </c>
      <c r="B132" s="9"/>
      <c r="C132" s="7"/>
      <c r="D132" s="7"/>
      <c r="E132" s="8"/>
      <c r="F132" s="6"/>
      <c r="G132" s="8"/>
      <c r="H132" s="8"/>
      <c r="I132" s="9">
        <f t="shared" si="27"/>
        <v>0</v>
      </c>
      <c r="J132" s="6"/>
      <c r="K132" s="6"/>
      <c r="L132" s="6"/>
      <c r="M132" s="6"/>
      <c r="N132" s="6"/>
      <c r="O132" s="6"/>
      <c r="P132" s="10"/>
      <c r="Q132" s="6"/>
      <c r="R132" s="6"/>
      <c r="S132" s="6"/>
      <c r="T132" s="7"/>
    </row>
    <row r="133" spans="1:20">
      <c r="A133" s="5">
        <v>129</v>
      </c>
      <c r="B133" s="9"/>
      <c r="C133" s="7"/>
      <c r="D133" s="7"/>
      <c r="E133" s="8"/>
      <c r="F133" s="6"/>
      <c r="G133" s="8"/>
      <c r="H133" s="8"/>
      <c r="I133" s="9">
        <f t="shared" si="27"/>
        <v>0</v>
      </c>
      <c r="J133" s="6"/>
      <c r="K133" s="6"/>
      <c r="L133" s="6"/>
      <c r="M133" s="6"/>
      <c r="N133" s="6"/>
      <c r="O133" s="6"/>
      <c r="P133" s="10"/>
      <c r="Q133" s="6"/>
      <c r="R133" s="6"/>
      <c r="S133" s="6"/>
      <c r="T133" s="7"/>
    </row>
    <row r="134" spans="1:20">
      <c r="A134" s="5">
        <v>130</v>
      </c>
      <c r="B134" s="9"/>
      <c r="C134" s="7"/>
      <c r="D134" s="7"/>
      <c r="E134" s="8"/>
      <c r="F134" s="6"/>
      <c r="G134" s="8"/>
      <c r="H134" s="8"/>
      <c r="I134" s="9">
        <f t="shared" si="27"/>
        <v>0</v>
      </c>
      <c r="J134" s="6"/>
      <c r="K134" s="6"/>
      <c r="L134" s="6"/>
      <c r="M134" s="6"/>
      <c r="N134" s="6"/>
      <c r="O134" s="6"/>
      <c r="P134" s="10"/>
      <c r="Q134" s="6"/>
      <c r="R134" s="6"/>
      <c r="S134" s="6"/>
      <c r="T134" s="7"/>
    </row>
    <row r="135" spans="1:20">
      <c r="A135" s="5">
        <v>131</v>
      </c>
      <c r="B135" s="9"/>
      <c r="C135" s="7"/>
      <c r="D135" s="7"/>
      <c r="E135" s="8"/>
      <c r="F135" s="6"/>
      <c r="G135" s="8"/>
      <c r="H135" s="8"/>
      <c r="I135" s="9">
        <f t="shared" si="27"/>
        <v>0</v>
      </c>
      <c r="J135" s="6"/>
      <c r="K135" s="6"/>
      <c r="L135" s="6"/>
      <c r="M135" s="6"/>
      <c r="N135" s="6"/>
      <c r="O135" s="6"/>
      <c r="P135" s="10"/>
      <c r="Q135" s="6"/>
      <c r="R135" s="6"/>
      <c r="S135" s="6"/>
      <c r="T135" s="7"/>
    </row>
    <row r="136" spans="1:20">
      <c r="A136" s="5">
        <v>132</v>
      </c>
      <c r="B136" s="9"/>
      <c r="C136" s="7"/>
      <c r="D136" s="7"/>
      <c r="E136" s="8"/>
      <c r="F136" s="6"/>
      <c r="G136" s="8"/>
      <c r="H136" s="8"/>
      <c r="I136" s="9">
        <f t="shared" si="27"/>
        <v>0</v>
      </c>
      <c r="J136" s="6"/>
      <c r="K136" s="6"/>
      <c r="L136" s="6"/>
      <c r="M136" s="6"/>
      <c r="N136" s="6"/>
      <c r="O136" s="6"/>
      <c r="P136" s="10"/>
      <c r="Q136" s="6"/>
      <c r="R136" s="6"/>
      <c r="S136" s="6"/>
      <c r="T136" s="7"/>
    </row>
    <row r="137" spans="1:20">
      <c r="A137" s="5">
        <v>133</v>
      </c>
      <c r="B137" s="9"/>
      <c r="C137" s="7"/>
      <c r="D137" s="7"/>
      <c r="E137" s="8"/>
      <c r="F137" s="6"/>
      <c r="G137" s="8"/>
      <c r="H137" s="8"/>
      <c r="I137" s="9">
        <f t="shared" si="27"/>
        <v>0</v>
      </c>
      <c r="J137" s="6"/>
      <c r="K137" s="6"/>
      <c r="L137" s="6"/>
      <c r="M137" s="6"/>
      <c r="N137" s="6"/>
      <c r="O137" s="6"/>
      <c r="P137" s="10"/>
      <c r="Q137" s="6"/>
      <c r="R137" s="6"/>
      <c r="S137" s="6"/>
      <c r="T137" s="7"/>
    </row>
    <row r="138" spans="1:20">
      <c r="A138" s="5">
        <v>134</v>
      </c>
      <c r="B138" s="9"/>
      <c r="C138" s="7"/>
      <c r="D138" s="7"/>
      <c r="E138" s="8"/>
      <c r="F138" s="6"/>
      <c r="G138" s="8"/>
      <c r="H138" s="8"/>
      <c r="I138" s="9">
        <f t="shared" si="27"/>
        <v>0</v>
      </c>
      <c r="J138" s="6"/>
      <c r="K138" s="6"/>
      <c r="L138" s="6"/>
      <c r="M138" s="6"/>
      <c r="N138" s="6"/>
      <c r="O138" s="6"/>
      <c r="P138" s="10"/>
      <c r="Q138" s="6"/>
      <c r="R138" s="6"/>
      <c r="S138" s="6"/>
      <c r="T138" s="7"/>
    </row>
    <row r="139" spans="1:20">
      <c r="A139" s="5">
        <v>135</v>
      </c>
      <c r="B139" s="9"/>
      <c r="C139" s="7"/>
      <c r="D139" s="7"/>
      <c r="E139" s="8"/>
      <c r="F139" s="6"/>
      <c r="G139" s="8"/>
      <c r="H139" s="8"/>
      <c r="I139" s="9">
        <f t="shared" si="27"/>
        <v>0</v>
      </c>
      <c r="J139" s="6"/>
      <c r="K139" s="6"/>
      <c r="L139" s="6"/>
      <c r="M139" s="6"/>
      <c r="N139" s="6"/>
      <c r="O139" s="6"/>
      <c r="P139" s="10"/>
      <c r="Q139" s="6"/>
      <c r="R139" s="6"/>
      <c r="S139" s="6"/>
      <c r="T139" s="7"/>
    </row>
    <row r="140" spans="1:20">
      <c r="A140" s="5">
        <v>136</v>
      </c>
      <c r="B140" s="9"/>
      <c r="C140" s="7"/>
      <c r="D140" s="7"/>
      <c r="E140" s="8"/>
      <c r="F140" s="6"/>
      <c r="G140" s="8"/>
      <c r="H140" s="8"/>
      <c r="I140" s="9">
        <f t="shared" si="27"/>
        <v>0</v>
      </c>
      <c r="J140" s="6"/>
      <c r="K140" s="6"/>
      <c r="L140" s="6"/>
      <c r="M140" s="6"/>
      <c r="N140" s="6"/>
      <c r="O140" s="6"/>
      <c r="P140" s="10"/>
      <c r="Q140" s="6"/>
      <c r="R140" s="6"/>
      <c r="S140" s="6"/>
      <c r="T140" s="7"/>
    </row>
    <row r="141" spans="1:20">
      <c r="A141" s="5">
        <v>137</v>
      </c>
      <c r="B141" s="9"/>
      <c r="C141" s="7"/>
      <c r="D141" s="7"/>
      <c r="E141" s="8"/>
      <c r="F141" s="6"/>
      <c r="G141" s="8"/>
      <c r="H141" s="8"/>
      <c r="I141" s="9">
        <f t="shared" si="27"/>
        <v>0</v>
      </c>
      <c r="J141" s="6"/>
      <c r="K141" s="6"/>
      <c r="L141" s="6"/>
      <c r="M141" s="6"/>
      <c r="N141" s="6"/>
      <c r="O141" s="6"/>
      <c r="P141" s="10"/>
      <c r="Q141" s="6"/>
      <c r="R141" s="6"/>
      <c r="S141" s="6"/>
      <c r="T141" s="7"/>
    </row>
    <row r="142" spans="1:20">
      <c r="A142" s="5">
        <v>138</v>
      </c>
      <c r="B142" s="9"/>
      <c r="C142" s="7"/>
      <c r="D142" s="7"/>
      <c r="E142" s="8"/>
      <c r="F142" s="6"/>
      <c r="G142" s="8"/>
      <c r="H142" s="8"/>
      <c r="I142" s="9">
        <f t="shared" si="27"/>
        <v>0</v>
      </c>
      <c r="J142" s="6"/>
      <c r="K142" s="6"/>
      <c r="L142" s="6"/>
      <c r="M142" s="6"/>
      <c r="N142" s="6"/>
      <c r="O142" s="6"/>
      <c r="P142" s="10"/>
      <c r="Q142" s="6"/>
      <c r="R142" s="6"/>
      <c r="S142" s="6"/>
      <c r="T142" s="7"/>
    </row>
    <row r="143" spans="1:20">
      <c r="A143" s="5">
        <v>139</v>
      </c>
      <c r="B143" s="9"/>
      <c r="C143" s="7"/>
      <c r="D143" s="7"/>
      <c r="E143" s="8"/>
      <c r="F143" s="6"/>
      <c r="G143" s="8"/>
      <c r="H143" s="8"/>
      <c r="I143" s="9">
        <f t="shared" si="27"/>
        <v>0</v>
      </c>
      <c r="J143" s="6"/>
      <c r="K143" s="6"/>
      <c r="L143" s="6"/>
      <c r="M143" s="6"/>
      <c r="N143" s="6"/>
      <c r="O143" s="6"/>
      <c r="P143" s="10"/>
      <c r="Q143" s="6"/>
      <c r="R143" s="6"/>
      <c r="S143" s="6"/>
      <c r="T143" s="7"/>
    </row>
    <row r="144" spans="1:20">
      <c r="A144" s="5">
        <v>140</v>
      </c>
      <c r="B144" s="9"/>
      <c r="C144" s="7"/>
      <c r="D144" s="7"/>
      <c r="E144" s="8"/>
      <c r="F144" s="6"/>
      <c r="G144" s="8"/>
      <c r="H144" s="8"/>
      <c r="I144" s="9">
        <f t="shared" si="27"/>
        <v>0</v>
      </c>
      <c r="J144" s="6"/>
      <c r="K144" s="6"/>
      <c r="L144" s="6"/>
      <c r="M144" s="6"/>
      <c r="N144" s="6"/>
      <c r="O144" s="6"/>
      <c r="P144" s="10"/>
      <c r="Q144" s="6"/>
      <c r="R144" s="6"/>
      <c r="S144" s="6"/>
      <c r="T144" s="7"/>
    </row>
    <row r="145" spans="1:20">
      <c r="A145" s="5">
        <v>141</v>
      </c>
      <c r="B145" s="9"/>
      <c r="C145" s="7"/>
      <c r="D145" s="7"/>
      <c r="E145" s="8"/>
      <c r="F145" s="6"/>
      <c r="G145" s="8"/>
      <c r="H145" s="8"/>
      <c r="I145" s="9">
        <f t="shared" si="27"/>
        <v>0</v>
      </c>
      <c r="J145" s="6"/>
      <c r="K145" s="6"/>
      <c r="L145" s="6"/>
      <c r="M145" s="6"/>
      <c r="N145" s="6"/>
      <c r="O145" s="6"/>
      <c r="P145" s="10"/>
      <c r="Q145" s="6"/>
      <c r="R145" s="6"/>
      <c r="S145" s="6"/>
      <c r="T145" s="7"/>
    </row>
    <row r="146" spans="1:20">
      <c r="A146" s="5">
        <v>142</v>
      </c>
      <c r="B146" s="9"/>
      <c r="C146" s="7"/>
      <c r="D146" s="7"/>
      <c r="E146" s="8"/>
      <c r="F146" s="6"/>
      <c r="G146" s="8"/>
      <c r="H146" s="8"/>
      <c r="I146" s="9">
        <f t="shared" si="27"/>
        <v>0</v>
      </c>
      <c r="J146" s="6"/>
      <c r="K146" s="6"/>
      <c r="L146" s="6"/>
      <c r="M146" s="6"/>
      <c r="N146" s="6"/>
      <c r="O146" s="6"/>
      <c r="P146" s="10"/>
      <c r="Q146" s="6"/>
      <c r="R146" s="6"/>
      <c r="S146" s="6"/>
      <c r="T146" s="7"/>
    </row>
    <row r="147" spans="1:20">
      <c r="A147" s="5">
        <v>143</v>
      </c>
      <c r="B147" s="9"/>
      <c r="C147" s="7"/>
      <c r="D147" s="7"/>
      <c r="E147" s="8"/>
      <c r="F147" s="6"/>
      <c r="G147" s="8"/>
      <c r="H147" s="8"/>
      <c r="I147" s="9">
        <f t="shared" si="27"/>
        <v>0</v>
      </c>
      <c r="J147" s="6"/>
      <c r="K147" s="6"/>
      <c r="L147" s="6"/>
      <c r="M147" s="6"/>
      <c r="N147" s="6"/>
      <c r="O147" s="6"/>
      <c r="P147" s="10"/>
      <c r="Q147" s="6"/>
      <c r="R147" s="6"/>
      <c r="S147" s="6"/>
      <c r="T147" s="7"/>
    </row>
    <row r="148" spans="1:20">
      <c r="A148" s="5">
        <v>144</v>
      </c>
      <c r="B148" s="9"/>
      <c r="C148" s="7"/>
      <c r="D148" s="7"/>
      <c r="E148" s="8"/>
      <c r="F148" s="6"/>
      <c r="G148" s="8"/>
      <c r="H148" s="8"/>
      <c r="I148" s="9">
        <f t="shared" si="27"/>
        <v>0</v>
      </c>
      <c r="J148" s="6"/>
      <c r="K148" s="6"/>
      <c r="L148" s="6"/>
      <c r="M148" s="6"/>
      <c r="N148" s="6"/>
      <c r="O148" s="6"/>
      <c r="P148" s="10"/>
      <c r="Q148" s="6"/>
      <c r="R148" s="6"/>
      <c r="S148" s="6"/>
      <c r="T148" s="7"/>
    </row>
    <row r="149" spans="1:20">
      <c r="A149" s="5">
        <v>145</v>
      </c>
      <c r="B149" s="9"/>
      <c r="C149" s="7"/>
      <c r="D149" s="7"/>
      <c r="E149" s="8"/>
      <c r="F149" s="6"/>
      <c r="G149" s="8"/>
      <c r="H149" s="8"/>
      <c r="I149" s="9">
        <f t="shared" si="27"/>
        <v>0</v>
      </c>
      <c r="J149" s="6"/>
      <c r="K149" s="6"/>
      <c r="L149" s="6"/>
      <c r="M149" s="6"/>
      <c r="N149" s="6"/>
      <c r="O149" s="6"/>
      <c r="P149" s="10"/>
      <c r="Q149" s="6"/>
      <c r="R149" s="6"/>
      <c r="S149" s="6"/>
      <c r="T149" s="7"/>
    </row>
    <row r="150" spans="1:20">
      <c r="A150" s="5">
        <v>146</v>
      </c>
      <c r="B150" s="9"/>
      <c r="C150" s="7"/>
      <c r="D150" s="7"/>
      <c r="E150" s="8"/>
      <c r="F150" s="6"/>
      <c r="G150" s="8"/>
      <c r="H150" s="8"/>
      <c r="I150" s="9">
        <f t="shared" si="27"/>
        <v>0</v>
      </c>
      <c r="J150" s="6"/>
      <c r="K150" s="6"/>
      <c r="L150" s="6"/>
      <c r="M150" s="6"/>
      <c r="N150" s="6"/>
      <c r="O150" s="6"/>
      <c r="P150" s="10"/>
      <c r="Q150" s="6"/>
      <c r="R150" s="6"/>
      <c r="S150" s="6"/>
      <c r="T150" s="7"/>
    </row>
    <row r="151" spans="1:20">
      <c r="A151" s="5">
        <v>147</v>
      </c>
      <c r="B151" s="9"/>
      <c r="C151" s="7"/>
      <c r="D151" s="7"/>
      <c r="E151" s="8"/>
      <c r="F151" s="6"/>
      <c r="G151" s="8"/>
      <c r="H151" s="8"/>
      <c r="I151" s="9">
        <f t="shared" si="27"/>
        <v>0</v>
      </c>
      <c r="J151" s="6"/>
      <c r="K151" s="6"/>
      <c r="L151" s="6"/>
      <c r="M151" s="6"/>
      <c r="N151" s="6"/>
      <c r="O151" s="6"/>
      <c r="P151" s="10"/>
      <c r="Q151" s="6"/>
      <c r="R151" s="6"/>
      <c r="S151" s="6"/>
      <c r="T151" s="7"/>
    </row>
    <row r="152" spans="1:20">
      <c r="A152" s="5">
        <v>148</v>
      </c>
      <c r="B152" s="9"/>
      <c r="C152" s="7"/>
      <c r="D152" s="7"/>
      <c r="E152" s="8"/>
      <c r="F152" s="6"/>
      <c r="G152" s="8"/>
      <c r="H152" s="8"/>
      <c r="I152" s="9">
        <f t="shared" si="27"/>
        <v>0</v>
      </c>
      <c r="J152" s="6"/>
      <c r="K152" s="6"/>
      <c r="L152" s="6"/>
      <c r="M152" s="6"/>
      <c r="N152" s="6"/>
      <c r="O152" s="6"/>
      <c r="P152" s="10"/>
      <c r="Q152" s="6"/>
      <c r="R152" s="6"/>
      <c r="S152" s="6"/>
      <c r="T152" s="7"/>
    </row>
    <row r="153" spans="1:20">
      <c r="A153" s="5">
        <v>149</v>
      </c>
      <c r="B153" s="9"/>
      <c r="C153" s="7"/>
      <c r="D153" s="7"/>
      <c r="E153" s="8"/>
      <c r="F153" s="6"/>
      <c r="G153" s="8"/>
      <c r="H153" s="8"/>
      <c r="I153" s="9">
        <f t="shared" si="27"/>
        <v>0</v>
      </c>
      <c r="J153" s="6"/>
      <c r="K153" s="6"/>
      <c r="L153" s="6"/>
      <c r="M153" s="6"/>
      <c r="N153" s="6"/>
      <c r="O153" s="6"/>
      <c r="P153" s="10"/>
      <c r="Q153" s="6"/>
      <c r="R153" s="6"/>
      <c r="S153" s="6"/>
      <c r="T153" s="7"/>
    </row>
    <row r="154" spans="1:20">
      <c r="A154" s="5">
        <v>150</v>
      </c>
      <c r="B154" s="9"/>
      <c r="C154" s="7"/>
      <c r="D154" s="7"/>
      <c r="E154" s="8"/>
      <c r="F154" s="6"/>
      <c r="G154" s="8"/>
      <c r="H154" s="8"/>
      <c r="I154" s="9">
        <f t="shared" si="27"/>
        <v>0</v>
      </c>
      <c r="J154" s="6"/>
      <c r="K154" s="6"/>
      <c r="L154" s="6"/>
      <c r="M154" s="6"/>
      <c r="N154" s="6"/>
      <c r="O154" s="6"/>
      <c r="P154" s="10"/>
      <c r="Q154" s="6"/>
      <c r="R154" s="6"/>
      <c r="S154" s="6"/>
      <c r="T154" s="7"/>
    </row>
    <row r="155" spans="1:20">
      <c r="A155" s="5">
        <v>151</v>
      </c>
      <c r="B155" s="9"/>
      <c r="C155" s="7"/>
      <c r="D155" s="7"/>
      <c r="E155" s="8"/>
      <c r="F155" s="6"/>
      <c r="G155" s="8"/>
      <c r="H155" s="8"/>
      <c r="I155" s="9">
        <f t="shared" si="27"/>
        <v>0</v>
      </c>
      <c r="J155" s="6"/>
      <c r="K155" s="6"/>
      <c r="L155" s="6"/>
      <c r="M155" s="6"/>
      <c r="N155" s="6"/>
      <c r="O155" s="6"/>
      <c r="P155" s="10"/>
      <c r="Q155" s="6"/>
      <c r="R155" s="6"/>
      <c r="S155" s="6"/>
      <c r="T155" s="7"/>
    </row>
    <row r="156" spans="1:20">
      <c r="A156" s="5">
        <v>152</v>
      </c>
      <c r="B156" s="9"/>
      <c r="C156" s="7"/>
      <c r="D156" s="7"/>
      <c r="E156" s="8"/>
      <c r="F156" s="6"/>
      <c r="G156" s="8"/>
      <c r="H156" s="8"/>
      <c r="I156" s="9">
        <f t="shared" si="27"/>
        <v>0</v>
      </c>
      <c r="J156" s="6"/>
      <c r="K156" s="6"/>
      <c r="L156" s="6"/>
      <c r="M156" s="6"/>
      <c r="N156" s="6"/>
      <c r="O156" s="6"/>
      <c r="P156" s="10"/>
      <c r="Q156" s="6"/>
      <c r="R156" s="6"/>
      <c r="S156" s="6"/>
      <c r="T156" s="7"/>
    </row>
    <row r="157" spans="1:20">
      <c r="A157" s="5">
        <v>153</v>
      </c>
      <c r="B157" s="9"/>
      <c r="C157" s="7"/>
      <c r="D157" s="7"/>
      <c r="E157" s="8"/>
      <c r="F157" s="6"/>
      <c r="G157" s="8"/>
      <c r="H157" s="8"/>
      <c r="I157" s="9">
        <f t="shared" si="27"/>
        <v>0</v>
      </c>
      <c r="J157" s="6"/>
      <c r="K157" s="6"/>
      <c r="L157" s="6"/>
      <c r="M157" s="6"/>
      <c r="N157" s="6"/>
      <c r="O157" s="6"/>
      <c r="P157" s="10"/>
      <c r="Q157" s="6"/>
      <c r="R157" s="6"/>
      <c r="S157" s="6"/>
      <c r="T157" s="7"/>
    </row>
    <row r="158" spans="1:20">
      <c r="A158" s="5">
        <v>154</v>
      </c>
      <c r="B158" s="9"/>
      <c r="C158" s="7"/>
      <c r="D158" s="7"/>
      <c r="E158" s="8"/>
      <c r="F158" s="6"/>
      <c r="G158" s="8"/>
      <c r="H158" s="8"/>
      <c r="I158" s="9">
        <f t="shared" si="27"/>
        <v>0</v>
      </c>
      <c r="J158" s="6"/>
      <c r="K158" s="6"/>
      <c r="L158" s="6"/>
      <c r="M158" s="6"/>
      <c r="N158" s="6"/>
      <c r="O158" s="6"/>
      <c r="P158" s="10"/>
      <c r="Q158" s="6"/>
      <c r="R158" s="6"/>
      <c r="S158" s="6"/>
      <c r="T158" s="7"/>
    </row>
    <row r="159" spans="1:20">
      <c r="A159" s="5">
        <v>155</v>
      </c>
      <c r="B159" s="9"/>
      <c r="C159" s="7"/>
      <c r="D159" s="7"/>
      <c r="E159" s="8"/>
      <c r="F159" s="6"/>
      <c r="G159" s="8"/>
      <c r="H159" s="8"/>
      <c r="I159" s="9">
        <f t="shared" si="27"/>
        <v>0</v>
      </c>
      <c r="J159" s="6"/>
      <c r="K159" s="6"/>
      <c r="L159" s="6"/>
      <c r="M159" s="6"/>
      <c r="N159" s="6"/>
      <c r="O159" s="6"/>
      <c r="P159" s="10"/>
      <c r="Q159" s="6"/>
      <c r="R159" s="6"/>
      <c r="S159" s="6"/>
      <c r="T159" s="7"/>
    </row>
    <row r="160" spans="1:20">
      <c r="A160" s="5">
        <v>156</v>
      </c>
      <c r="B160" s="9"/>
      <c r="C160" s="7"/>
      <c r="D160" s="7"/>
      <c r="E160" s="8"/>
      <c r="F160" s="6"/>
      <c r="G160" s="8"/>
      <c r="H160" s="8"/>
      <c r="I160" s="9">
        <f t="shared" si="27"/>
        <v>0</v>
      </c>
      <c r="J160" s="6"/>
      <c r="K160" s="6"/>
      <c r="L160" s="6"/>
      <c r="M160" s="6"/>
      <c r="N160" s="6"/>
      <c r="O160" s="6"/>
      <c r="P160" s="10"/>
      <c r="Q160" s="6"/>
      <c r="R160" s="6"/>
      <c r="S160" s="6"/>
      <c r="T160" s="7"/>
    </row>
    <row r="161" spans="1:20">
      <c r="A161" s="5">
        <v>157</v>
      </c>
      <c r="B161" s="9"/>
      <c r="C161" s="7"/>
      <c r="D161" s="7"/>
      <c r="E161" s="8"/>
      <c r="F161" s="6"/>
      <c r="G161" s="8"/>
      <c r="H161" s="8"/>
      <c r="I161" s="9">
        <f t="shared" si="27"/>
        <v>0</v>
      </c>
      <c r="J161" s="6"/>
      <c r="K161" s="6"/>
      <c r="L161" s="6"/>
      <c r="M161" s="6"/>
      <c r="N161" s="6"/>
      <c r="O161" s="6"/>
      <c r="P161" s="10"/>
      <c r="Q161" s="6"/>
      <c r="R161" s="6"/>
      <c r="S161" s="6"/>
      <c r="T161" s="7"/>
    </row>
    <row r="162" spans="1:20">
      <c r="A162" s="5">
        <v>158</v>
      </c>
      <c r="B162" s="9"/>
      <c r="C162" s="7"/>
      <c r="D162" s="7"/>
      <c r="E162" s="8"/>
      <c r="F162" s="6"/>
      <c r="G162" s="8"/>
      <c r="H162" s="8"/>
      <c r="I162" s="9">
        <f t="shared" si="27"/>
        <v>0</v>
      </c>
      <c r="J162" s="6"/>
      <c r="K162" s="6"/>
      <c r="L162" s="6"/>
      <c r="M162" s="6"/>
      <c r="N162" s="6"/>
      <c r="O162" s="6"/>
      <c r="P162" s="10"/>
      <c r="Q162" s="6"/>
      <c r="R162" s="6"/>
      <c r="S162" s="6"/>
      <c r="T162" s="7"/>
    </row>
    <row r="163" spans="1:20">
      <c r="A163" s="5">
        <v>159</v>
      </c>
      <c r="B163" s="9"/>
      <c r="C163" s="7"/>
      <c r="D163" s="7"/>
      <c r="E163" s="8"/>
      <c r="F163" s="6"/>
      <c r="G163" s="8"/>
      <c r="H163" s="8"/>
      <c r="I163" s="9">
        <f t="shared" si="27"/>
        <v>0</v>
      </c>
      <c r="J163" s="6"/>
      <c r="K163" s="6"/>
      <c r="L163" s="6"/>
      <c r="M163" s="6"/>
      <c r="N163" s="6"/>
      <c r="O163" s="6"/>
      <c r="P163" s="10"/>
      <c r="Q163" s="6"/>
      <c r="R163" s="6"/>
      <c r="S163" s="6"/>
      <c r="T163" s="7"/>
    </row>
    <row r="164" spans="1:20">
      <c r="A164" s="5">
        <v>160</v>
      </c>
      <c r="B164" s="9"/>
      <c r="C164" s="7"/>
      <c r="D164" s="7"/>
      <c r="E164" s="8"/>
      <c r="F164" s="6"/>
      <c r="G164" s="8"/>
      <c r="H164" s="8"/>
      <c r="I164" s="9">
        <f t="shared" si="27"/>
        <v>0</v>
      </c>
      <c r="J164" s="6"/>
      <c r="K164" s="6"/>
      <c r="L164" s="6"/>
      <c r="M164" s="6"/>
      <c r="N164" s="6"/>
      <c r="O164" s="6"/>
      <c r="P164" s="10"/>
      <c r="Q164" s="6"/>
      <c r="R164" s="6"/>
      <c r="S164" s="6"/>
      <c r="T164" s="7"/>
    </row>
    <row r="165" spans="1:20">
      <c r="A165" s="27" t="s">
        <v>21</v>
      </c>
      <c r="B165" s="27"/>
      <c r="C165" s="27">
        <f>COUNTIFS(C5:C164,"*")</f>
        <v>89</v>
      </c>
      <c r="D165" s="27"/>
      <c r="E165" s="28"/>
      <c r="F165" s="27"/>
      <c r="G165" s="27">
        <f>SUM(G5:G164)</f>
        <v>3911</v>
      </c>
      <c r="H165" s="27">
        <f>SUM(H5:H164)</f>
        <v>3758</v>
      </c>
      <c r="I165" s="27">
        <f>SUM(I5:I164)</f>
        <v>7669</v>
      </c>
      <c r="J165" s="27"/>
      <c r="K165" s="27"/>
      <c r="L165" s="27"/>
      <c r="M165" s="27"/>
      <c r="N165" s="27"/>
      <c r="O165" s="27"/>
      <c r="P165" s="29"/>
      <c r="Q165" s="27"/>
      <c r="R165" s="27"/>
      <c r="S165" s="27"/>
      <c r="T165" s="30"/>
    </row>
    <row r="166" spans="1:20">
      <c r="A166" s="31" t="s">
        <v>22</v>
      </c>
      <c r="B166" s="32">
        <f>COUNTIF(B$5:B$164,"Team 1")</f>
        <v>48</v>
      </c>
      <c r="C166" s="31" t="s">
        <v>24</v>
      </c>
      <c r="D166" s="32">
        <f>COUNTIF(D5:D164,"Anganwadi")</f>
        <v>50</v>
      </c>
    </row>
    <row r="167" spans="1:20">
      <c r="A167" s="31" t="s">
        <v>38</v>
      </c>
      <c r="B167" s="32">
        <f>COUNTIF(B$6:B$164,"Team 2")</f>
        <v>41</v>
      </c>
      <c r="C167" s="31" t="s">
        <v>70</v>
      </c>
      <c r="D167" s="32">
        <f>COUNTIF(D5:D164,"School")</f>
        <v>39</v>
      </c>
    </row>
  </sheetData>
  <mergeCells count="20">
    <mergeCell ref="A1:S1"/>
    <mergeCell ref="A2:C2"/>
    <mergeCell ref="A3:A4"/>
    <mergeCell ref="B3:B4"/>
    <mergeCell ref="C3:C4"/>
    <mergeCell ref="D3:D4"/>
    <mergeCell ref="E3:E4"/>
    <mergeCell ref="F3:F4"/>
    <mergeCell ref="G3:I3"/>
    <mergeCell ref="J3:J4"/>
    <mergeCell ref="Q3:Q4"/>
    <mergeCell ref="R3:R4"/>
    <mergeCell ref="S3:S4"/>
    <mergeCell ref="T3:T4"/>
    <mergeCell ref="K3:K4"/>
    <mergeCell ref="L3:L4"/>
    <mergeCell ref="M3:M4"/>
    <mergeCell ref="N3:N4"/>
    <mergeCell ref="O3:O4"/>
    <mergeCell ref="P3:P4"/>
  </mergeCells>
  <dataValidations count="3">
    <dataValidation type="list" allowBlank="1" showInputMessage="1" showErrorMessage="1" sqref="B5:B164">
      <formula1>"Team 1, Team 2"</formula1>
    </dataValidation>
    <dataValidation type="list" allowBlank="1" showInputMessage="1" showErrorMessage="1" sqref="D165">
      <formula1>"School,Anganwadi Centre"</formula1>
    </dataValidation>
    <dataValidation type="list" allowBlank="1" showInputMessage="1" showErrorMessage="1" error="Please select type of institution from drop down list." sqref="D5:D164">
      <formula1>"Anganwadi,School"</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Block at Glance</vt:lpstr>
      <vt:lpstr>OCT_18</vt:lpstr>
      <vt:lpstr>NOV_18</vt:lpstr>
      <vt:lpstr>DEC_18</vt:lpstr>
      <vt:lpstr>JAN_19</vt:lpstr>
      <vt:lpstr>FEB_19</vt:lpstr>
      <vt:lpstr>MAR_19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BPA</dc:creator>
  <cp:lastModifiedBy>In</cp:lastModifiedBy>
  <dcterms:created xsi:type="dcterms:W3CDTF">2018-12-20T06:04:07Z</dcterms:created>
  <dcterms:modified xsi:type="dcterms:W3CDTF">2018-12-21T11:31:13Z</dcterms:modified>
</cp:coreProperties>
</file>