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7"/>
  </bookViews>
  <sheets>
    <sheet name="Block at a Glance" sheetId="1" r:id="rId1"/>
    <sheet name="Oct-18" sheetId="17" r:id="rId2"/>
    <sheet name="Nov-18" sheetId="22" r:id="rId3"/>
    <sheet name="Dec-18" sheetId="18" r:id="rId4"/>
    <sheet name="Jan-19" sheetId="19" r:id="rId5"/>
    <sheet name="Feb-19" sheetId="20" r:id="rId6"/>
    <sheet name="March-19" sheetId="21" r:id="rId7"/>
    <sheet name="Summary Sheet" sheetId="11" r:id="rId8"/>
  </sheets>
  <definedNames>
    <definedName name="_xlnm._FilterDatabase" localSheetId="0" hidden="1">'Block at a Glance'!$A$4:$M$14</definedName>
    <definedName name="_xlnm.Print_Titles" localSheetId="3">'Dec-18'!$3:$4</definedName>
    <definedName name="_xlnm.Print_Titles" localSheetId="5">'Feb-19'!$3:$4</definedName>
    <definedName name="_xlnm.Print_Titles" localSheetId="4">'Jan-19'!$3:$4</definedName>
    <definedName name="_xlnm.Print_Titles" localSheetId="6">'March-19'!$3:$4</definedName>
    <definedName name="_xlnm.Print_Titles" localSheetId="1">'Oct-18'!$3:$4</definedName>
  </definedNames>
  <calcPr calcId="124519"/>
</workbook>
</file>

<file path=xl/calcChain.xml><?xml version="1.0" encoding="utf-8"?>
<calcChain xmlns="http://schemas.openxmlformats.org/spreadsheetml/2006/main">
  <c r="I62" i="18"/>
  <c r="I60"/>
  <c r="I59"/>
  <c r="I55"/>
  <c r="I54"/>
  <c r="I53"/>
  <c r="I52"/>
  <c r="I51"/>
  <c r="I50"/>
  <c r="I49"/>
  <c r="I48"/>
  <c r="I47"/>
  <c r="I46"/>
  <c r="I45"/>
  <c r="I44"/>
  <c r="I43"/>
  <c r="I42"/>
  <c r="I41"/>
  <c r="I40"/>
  <c r="I39"/>
  <c r="I38"/>
  <c r="I37"/>
  <c r="I36"/>
  <c r="I35"/>
  <c r="I34"/>
  <c r="I32"/>
  <c r="I31"/>
  <c r="I30"/>
  <c r="I29"/>
  <c r="I28"/>
  <c r="I27"/>
  <c r="I26"/>
  <c r="I25"/>
  <c r="D167" i="22" l="1"/>
  <c r="B167"/>
  <c r="D166"/>
  <c r="B166"/>
  <c r="H165"/>
  <c r="G165"/>
  <c r="C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65" s="1"/>
  <c r="I147" i="20"/>
  <c r="I148"/>
  <c r="E27" i="11"/>
  <c r="D27"/>
  <c r="E26"/>
  <c r="D26"/>
  <c r="E25"/>
  <c r="D25"/>
  <c r="E24"/>
  <c r="D24"/>
  <c r="E23"/>
  <c r="D23"/>
  <c r="E22"/>
  <c r="D22"/>
  <c r="E21"/>
  <c r="D21"/>
  <c r="E20"/>
  <c r="D20"/>
  <c r="B167" i="21" l="1"/>
  <c r="B166"/>
  <c r="B167" i="20"/>
  <c r="B166"/>
  <c r="B167" i="19"/>
  <c r="B166"/>
  <c r="B167" i="18"/>
  <c r="B166"/>
  <c r="B167" i="17"/>
  <c r="B166"/>
  <c r="C11" i="11"/>
  <c r="C10"/>
  <c r="C9"/>
  <c r="G11"/>
  <c r="G10"/>
  <c r="G9"/>
  <c r="I149" i="20"/>
  <c r="I150"/>
  <c r="I151"/>
  <c r="I152"/>
  <c r="I153"/>
  <c r="I154"/>
  <c r="I155"/>
  <c r="I156"/>
  <c r="I157"/>
  <c r="I158"/>
  <c r="I159"/>
  <c r="I160"/>
  <c r="I161"/>
  <c r="I162"/>
  <c r="I159" i="19"/>
  <c r="I160"/>
  <c r="I161"/>
  <c r="I162"/>
  <c r="I163"/>
  <c r="I164"/>
  <c r="I123" i="18"/>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58" i="17"/>
  <c r="I159"/>
  <c r="I160"/>
  <c r="I161"/>
  <c r="I162"/>
  <c r="I163"/>
  <c r="I164"/>
  <c r="I136" i="21"/>
  <c r="I137"/>
  <c r="I138"/>
  <c r="I139"/>
  <c r="I140"/>
  <c r="I141"/>
  <c r="I142"/>
  <c r="I143"/>
  <c r="I144"/>
  <c r="I145"/>
  <c r="I146"/>
  <c r="I147"/>
  <c r="I148"/>
  <c r="I149"/>
  <c r="I150"/>
  <c r="I151"/>
  <c r="I152"/>
  <c r="I153"/>
  <c r="I154"/>
  <c r="I155"/>
  <c r="I156"/>
  <c r="I157"/>
  <c r="I158"/>
  <c r="I159"/>
  <c r="I160"/>
  <c r="I161"/>
  <c r="I162"/>
  <c r="I11" i="11"/>
  <c r="H11"/>
  <c r="I10"/>
  <c r="H10"/>
  <c r="I9"/>
  <c r="H9"/>
  <c r="I8"/>
  <c r="H8"/>
  <c r="E11"/>
  <c r="D11"/>
  <c r="E10"/>
  <c r="E9"/>
  <c r="D10"/>
  <c r="D9"/>
  <c r="E8"/>
  <c r="D8"/>
  <c r="G8"/>
  <c r="C8" l="1"/>
  <c r="D167" i="21" l="1"/>
  <c r="D166"/>
  <c r="H165"/>
  <c r="G165"/>
  <c r="C165"/>
  <c r="I164"/>
  <c r="I163"/>
  <c r="F26" i="11" s="1"/>
  <c r="D167" i="20"/>
  <c r="D166"/>
  <c r="H165"/>
  <c r="G165"/>
  <c r="C165"/>
  <c r="I164"/>
  <c r="I163"/>
  <c r="D167" i="19"/>
  <c r="D166"/>
  <c r="H165"/>
  <c r="G165"/>
  <c r="C165"/>
  <c r="F23" i="11"/>
  <c r="F22"/>
  <c r="D167" i="18"/>
  <c r="D166"/>
  <c r="H165"/>
  <c r="G165"/>
  <c r="C165"/>
  <c r="I122"/>
  <c r="I121"/>
  <c r="F21" i="11"/>
  <c r="F20"/>
  <c r="D167" i="17"/>
  <c r="D166"/>
  <c r="H165"/>
  <c r="G165"/>
  <c r="C165"/>
  <c r="F27" i="11" l="1"/>
  <c r="F25"/>
  <c r="F24"/>
  <c r="I165" i="20"/>
  <c r="I165" i="17"/>
  <c r="I165" i="21"/>
  <c r="I165" i="19"/>
  <c r="I165" i="18"/>
  <c r="H12" i="11"/>
  <c r="G12"/>
  <c r="D12"/>
  <c r="E12"/>
  <c r="I12"/>
  <c r="F11"/>
  <c r="J11"/>
  <c r="J10"/>
  <c r="F10"/>
  <c r="F9"/>
  <c r="J9"/>
  <c r="F8"/>
  <c r="J8"/>
  <c r="F6"/>
  <c r="J6"/>
  <c r="C12" l="1"/>
  <c r="F12"/>
  <c r="J12"/>
</calcChain>
</file>

<file path=xl/sharedStrings.xml><?xml version="1.0" encoding="utf-8"?>
<sst xmlns="http://schemas.openxmlformats.org/spreadsheetml/2006/main" count="4839" uniqueCount="809">
  <si>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</si>
  <si>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</si>
  <si>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</si>
  <si>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</si>
  <si>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</si>
  <si>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</si>
  <si>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</si>
  <si>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</si>
  <si>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</si>
  <si>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</si>
  <si>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</si>
  <si>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</si>
  <si>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</si>
  <si>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</si>
  <si>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</si>
  <si>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</si>
  <si>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</si>
  <si>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</si>
  <si>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t>
  </si>
  <si>
    <t>Dental Surgeon</t>
  </si>
  <si>
    <t>Pharmacist</t>
  </si>
  <si>
    <t>ANM</t>
  </si>
  <si>
    <t>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</si>
  <si>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</si>
  <si>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</si>
  <si>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</si>
  <si>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</si>
  <si>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</si>
  <si>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</si>
  <si>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</si>
  <si>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</si>
  <si>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</si>
  <si>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</si>
  <si>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</si>
  <si>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</si>
  <si>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</si>
  <si>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</si>
  <si>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</si>
  <si>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</si>
  <si>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</si>
  <si>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</si>
  <si>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</si>
  <si>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</si>
  <si>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</si>
  <si>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</si>
  <si>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</si>
  <si>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</si>
  <si>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</si>
  <si>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</si>
  <si>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</si>
  <si>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</si>
  <si>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</si>
  <si>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</si>
  <si>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</si>
  <si>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</si>
  <si>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</si>
  <si>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</si>
  <si>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</si>
  <si>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</si>
  <si>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</si>
  <si>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</si>
  <si>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</si>
  <si>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</si>
  <si>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</si>
  <si>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</si>
  <si>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</si>
  <si>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</si>
  <si>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</si>
  <si>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</si>
  <si>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</si>
  <si>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</si>
  <si>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LP</t>
  </si>
  <si>
    <t>UP</t>
  </si>
  <si>
    <t>AWC</t>
  </si>
  <si>
    <t>Awc</t>
  </si>
  <si>
    <t>Saturday</t>
  </si>
  <si>
    <t>Sunday</t>
  </si>
  <si>
    <t>Monday</t>
  </si>
  <si>
    <t>Tuseday</t>
  </si>
  <si>
    <t>Wednesday</t>
  </si>
  <si>
    <t>Thurseday</t>
  </si>
  <si>
    <t>Friday</t>
  </si>
  <si>
    <t>Holiday</t>
  </si>
  <si>
    <t>Orang BPHC</t>
  </si>
  <si>
    <t>Up</t>
  </si>
  <si>
    <t>Bamunigaon S/C</t>
  </si>
  <si>
    <t>Assam</t>
  </si>
  <si>
    <t>Udalguri</t>
  </si>
  <si>
    <t>Ashini Kumar Boro</t>
  </si>
  <si>
    <t>Rupa Bora</t>
  </si>
  <si>
    <t>Dr.Dipankar Thakuria</t>
  </si>
  <si>
    <t>Md.Inamul Haque Javed</t>
  </si>
  <si>
    <t>javedinamul@gmail.com</t>
  </si>
  <si>
    <t>Mrs. Merina Bora</t>
  </si>
  <si>
    <t>bpa.nrhm.orang@gmail.com</t>
  </si>
  <si>
    <t>Jumishree Sarmah</t>
  </si>
  <si>
    <t>BPA</t>
  </si>
  <si>
    <t>Dr.Hriday Raktim Kakati</t>
  </si>
  <si>
    <t>hrk2903@gmail.com</t>
  </si>
  <si>
    <t>Md.Taibur Rahman</t>
  </si>
  <si>
    <t>taibur051@gmail.com</t>
  </si>
  <si>
    <t>Miss. Pranati Basumatary</t>
  </si>
  <si>
    <t>basumataryaroj@gmail.com</t>
  </si>
  <si>
    <t>35km</t>
  </si>
  <si>
    <t>Tikritola Awc</t>
  </si>
  <si>
    <t>Dewalkhanda Awc</t>
  </si>
  <si>
    <t>Dewalkhanda LPS</t>
  </si>
  <si>
    <t>Anthaibari Awc</t>
  </si>
  <si>
    <t>33km</t>
  </si>
  <si>
    <t>Kukurbhukha Awc</t>
  </si>
  <si>
    <t>Kalamonipara Awc</t>
  </si>
  <si>
    <t>October'18</t>
  </si>
  <si>
    <t>November'18</t>
  </si>
  <si>
    <t>December'18</t>
  </si>
  <si>
    <t>January'19</t>
  </si>
  <si>
    <t>February'19</t>
  </si>
  <si>
    <t>March'19</t>
  </si>
  <si>
    <t>Oct'18</t>
  </si>
  <si>
    <t>Bagaribari LPS</t>
  </si>
  <si>
    <t>2no Bagaribari LPS</t>
  </si>
  <si>
    <t>35 Km</t>
  </si>
  <si>
    <t>Dhanshiri TE.st Hospital</t>
  </si>
  <si>
    <t>Dhanshiri Bagan LPS</t>
  </si>
  <si>
    <t>32km</t>
  </si>
  <si>
    <t>Anthaibari LPS</t>
  </si>
  <si>
    <t>No-3 Khoirani LPS</t>
  </si>
  <si>
    <t>Lalpani LPS</t>
  </si>
  <si>
    <t>No-2 Dhanshiri LPS</t>
  </si>
  <si>
    <t>Dhanshiri TE.st Line No-19</t>
  </si>
  <si>
    <t>Dhanshiri TE.st Line No-24</t>
  </si>
  <si>
    <t>38km</t>
  </si>
  <si>
    <t>34km</t>
  </si>
  <si>
    <t>Dalanibasti S/C</t>
  </si>
  <si>
    <t>Luknath Barhma LPS</t>
  </si>
  <si>
    <t>7896569580/7896676173</t>
  </si>
  <si>
    <t>No-2 Dhanshiri Gaon Awc</t>
  </si>
  <si>
    <t>Dhanshiri Govt LPS</t>
  </si>
  <si>
    <t>Rowta station LPS</t>
  </si>
  <si>
    <t>5no Dhanshiri Awc</t>
  </si>
  <si>
    <t>5no Dhanshiri LPS</t>
  </si>
  <si>
    <t>Rowta station</t>
  </si>
  <si>
    <t>No-3 Dhanshiri Awc</t>
  </si>
  <si>
    <t>No-3 Dhanshiri ME School</t>
  </si>
  <si>
    <t>Nov'18</t>
  </si>
  <si>
    <t>Dahalapara Awc(2no Dhanshiri Awc)</t>
  </si>
  <si>
    <t>No-2 Dahalapara LPS</t>
  </si>
  <si>
    <t>Sadhukhuti Gandhiji LPS</t>
  </si>
  <si>
    <t>No-825 Kukurbhukha LPS</t>
  </si>
  <si>
    <t>Rowta station High School</t>
  </si>
  <si>
    <t>UP/High</t>
  </si>
  <si>
    <t>Bagalamari Awc</t>
  </si>
  <si>
    <t>Bagalamari LPS</t>
  </si>
  <si>
    <t>9864794042/9508494939</t>
  </si>
  <si>
    <t>8486013855/9678763560</t>
  </si>
  <si>
    <t>Kalamonipara LPS</t>
  </si>
  <si>
    <t>Uttar Nagaon LPS</t>
  </si>
  <si>
    <t>Nagaon Awc</t>
  </si>
  <si>
    <t>9678888180/8011498456</t>
  </si>
  <si>
    <t>Uttar Nagaon MES</t>
  </si>
  <si>
    <t>9957441721/9577830898</t>
  </si>
  <si>
    <t>Rowta Forest LPS</t>
  </si>
  <si>
    <t>Bhoskobari LPS</t>
  </si>
  <si>
    <t>Bhogyapara Awc</t>
  </si>
  <si>
    <t>Bagyapara LPS</t>
  </si>
  <si>
    <t>Khusurabari LPS</t>
  </si>
  <si>
    <t>Khamtobari LPS</t>
  </si>
  <si>
    <t>Khamtobari MES</t>
  </si>
  <si>
    <t>Fatacimalu Block LPS</t>
  </si>
  <si>
    <t>Khusurabari MES</t>
  </si>
  <si>
    <t>up</t>
  </si>
  <si>
    <t>No-3 Janata LPS</t>
  </si>
  <si>
    <t>Lp</t>
  </si>
  <si>
    <t>Kalaguru Bishnurabha LPs</t>
  </si>
  <si>
    <t>Amguri Kochari Awc</t>
  </si>
  <si>
    <t>Amguri Kochari LPS</t>
  </si>
  <si>
    <t>Thengla Gaon Awc</t>
  </si>
  <si>
    <t>Gelabill LPS</t>
  </si>
  <si>
    <t>No1 Jungle Block LPS</t>
  </si>
  <si>
    <t>No-2 Jungle Block LPS</t>
  </si>
  <si>
    <t>Dafalapota Awc</t>
  </si>
  <si>
    <t>9707634286/8811905910</t>
  </si>
  <si>
    <t>Nagaon dafalapota LPS</t>
  </si>
  <si>
    <t>Batabari Pub Gelabill LPS</t>
  </si>
  <si>
    <t>Bishnurabha Boro MES</t>
  </si>
  <si>
    <t>Mazbat Nagar Balika LPS</t>
  </si>
  <si>
    <t>Aunajuli Awc</t>
  </si>
  <si>
    <t>Aunajuli Buri Gaon Awc</t>
  </si>
  <si>
    <t>8011342793/9954738959</t>
  </si>
  <si>
    <t>Mazgaon Awc</t>
  </si>
  <si>
    <t>9957021791/9707750189</t>
  </si>
  <si>
    <t>Hindi Bidyamandir LPS</t>
  </si>
  <si>
    <t>Bapuji LPS</t>
  </si>
  <si>
    <t>Dhaniapatti Awc</t>
  </si>
  <si>
    <t>9707547008/8486743849</t>
  </si>
  <si>
    <t>No-1 Solmari Awc</t>
  </si>
  <si>
    <t>9859279451/9613441202</t>
  </si>
  <si>
    <t>Solmari LPS</t>
  </si>
  <si>
    <t>Juradia LPS</t>
  </si>
  <si>
    <t>Lamabari Awc</t>
  </si>
  <si>
    <t>7896432763/8011871555</t>
  </si>
  <si>
    <t>N.C Lamabari LPS</t>
  </si>
  <si>
    <t>Team  1</t>
  </si>
  <si>
    <t>Goroimari MES</t>
  </si>
  <si>
    <t>Team-1</t>
  </si>
  <si>
    <t>Mazbat HS School</t>
  </si>
  <si>
    <t>UP/High/H.S</t>
  </si>
  <si>
    <t>Shilongkhuti High School</t>
  </si>
  <si>
    <t>Up,High</t>
  </si>
  <si>
    <r>
      <rPr>
        <b/>
        <sz val="11"/>
        <color theme="1"/>
        <rFont val="Arial Narrow"/>
        <family val="2"/>
      </rPr>
      <t>MICRO PLAN FORMAT</t>
    </r>
    <r>
      <rPr>
        <b/>
        <sz val="10"/>
        <color theme="1"/>
        <rFont val="Arial Narrow"/>
        <family val="2"/>
      </rPr>
      <t xml:space="preserve">
NATIONAL HEALTH MISSION-Rashtriya Bal Swasthya Karyakram (RBSK)
ACTION  PLAN OF YEAR - 2018-2019</t>
    </r>
  </si>
  <si>
    <t>No-116 Udalguri Jangle LPS</t>
  </si>
  <si>
    <t>Paurimota SD</t>
  </si>
  <si>
    <t>Munu das</t>
  </si>
  <si>
    <t>No-1 Udalguri Jungle Awc</t>
  </si>
  <si>
    <t>No-1 Udalguri Jungle Gaon LPS</t>
  </si>
  <si>
    <t>Suburasuburi Awc</t>
  </si>
  <si>
    <t xml:space="preserve">Team 1 </t>
  </si>
  <si>
    <t>Suburasuburi LPS</t>
  </si>
  <si>
    <t>Dhanshirighat LPS</t>
  </si>
  <si>
    <t>Lilananda LPS</t>
  </si>
  <si>
    <t>Mazorchuba LPS</t>
  </si>
  <si>
    <t>Madarteresa LPS</t>
  </si>
  <si>
    <t>Sri Sankardev LPS</t>
  </si>
  <si>
    <t>DhashiriGhat S/C</t>
  </si>
  <si>
    <t>Suburasuburi S/C</t>
  </si>
  <si>
    <t>Alina Saikia</t>
  </si>
  <si>
    <t>Manju Devi</t>
  </si>
  <si>
    <t>Jagyapur Awc</t>
  </si>
  <si>
    <t>Jagyapur LPS</t>
  </si>
  <si>
    <t>9864686043/9577019619</t>
  </si>
  <si>
    <t>Danda Saharia HS School</t>
  </si>
  <si>
    <t>Up/High/HS</t>
  </si>
  <si>
    <t>Rowta Chariali</t>
  </si>
  <si>
    <t>Barzhar ashram</t>
  </si>
  <si>
    <t>Rina Bora</t>
  </si>
  <si>
    <t>Jagyapur S/C</t>
  </si>
  <si>
    <t>Ramgarh LPS</t>
  </si>
  <si>
    <t>Kadabill LPS</t>
  </si>
  <si>
    <t>Kadabill S/C</t>
  </si>
  <si>
    <t>No-1 Kadabill Awc</t>
  </si>
  <si>
    <t>No 2 Kadabill Awc</t>
  </si>
  <si>
    <t>9577538895/7896200732</t>
  </si>
  <si>
    <t>No 2 Kadabill LPS</t>
  </si>
  <si>
    <t>Swdamshri Bihuram Bodo LPS</t>
  </si>
  <si>
    <t>Betibari TE.Garden LPS</t>
  </si>
  <si>
    <t>Betbari TE.St</t>
  </si>
  <si>
    <t>Uttar Mazbat Awc</t>
  </si>
  <si>
    <t>Mazbat</t>
  </si>
  <si>
    <t>9957054506/9854424675</t>
  </si>
  <si>
    <t>Uttar Mazbat LPS</t>
  </si>
  <si>
    <t>2no Betibari(Nagbill Awc)</t>
  </si>
  <si>
    <t>Nagbill LPS</t>
  </si>
  <si>
    <t>No-1 Naharbari Awc</t>
  </si>
  <si>
    <t>No-1 Naharbari LPS</t>
  </si>
  <si>
    <t>No-2 Naharbari Awc</t>
  </si>
  <si>
    <t>Naharbari LPS</t>
  </si>
  <si>
    <t>Bahipukhuri Line No-7 LPS</t>
  </si>
  <si>
    <t>Bahipukhuri Line No -16 LPS</t>
  </si>
  <si>
    <t>No-5 Bahipukhuri Awc</t>
  </si>
  <si>
    <t>Bahipukhuri Line-12 LPS</t>
  </si>
  <si>
    <t>Lokheswar brahma Memorial MES</t>
  </si>
  <si>
    <t>No-4 Bahipukhuri awc</t>
  </si>
  <si>
    <t>Bahipukhuri TE.Garden LPS</t>
  </si>
  <si>
    <t>Bhandarputa LPS</t>
  </si>
  <si>
    <t>Tekelibill awc</t>
  </si>
  <si>
    <t>Tekelibill LPS</t>
  </si>
  <si>
    <t>Tekelibill(n)LPS</t>
  </si>
  <si>
    <t>N.C Tekelibill Awc</t>
  </si>
  <si>
    <t>N.C Tekelibill LPS</t>
  </si>
  <si>
    <t>Hatimora Awc</t>
  </si>
  <si>
    <t>Hatimora MES</t>
  </si>
  <si>
    <t>Panchim Sidhakhua LPS</t>
  </si>
  <si>
    <t>Kathalbari Awc</t>
  </si>
  <si>
    <t>Kathalbari LPS</t>
  </si>
  <si>
    <t>Sidhakhua Awc</t>
  </si>
  <si>
    <t>No-814 Sidhakhua LPS</t>
  </si>
  <si>
    <t>Madhabgohain Grant LPS</t>
  </si>
  <si>
    <t>Sengelimari Awc</t>
  </si>
  <si>
    <t>Sengelimari LPS</t>
  </si>
  <si>
    <t>No-1 Madhob Gohain Awc</t>
  </si>
  <si>
    <t>Aithanjhar Part-1 awc</t>
  </si>
  <si>
    <t>Aithanjhar Part 2 Awc</t>
  </si>
  <si>
    <t>Aithanjhar LPS</t>
  </si>
  <si>
    <t>No-4 Rangapani Awc</t>
  </si>
  <si>
    <t>No 4 Rangapani LPS</t>
  </si>
  <si>
    <t>Gerubari awc</t>
  </si>
  <si>
    <t>Gerubari LPS</t>
  </si>
  <si>
    <t>No-1 Saikiasuburi Awc (1)</t>
  </si>
  <si>
    <t>No-1 Saikiasuburi LPS</t>
  </si>
  <si>
    <t>No-1 Saikiasuburi (2) Awc</t>
  </si>
  <si>
    <t>Saikiasuburi LPS</t>
  </si>
  <si>
    <t>Neheru Smiti MES</t>
  </si>
  <si>
    <t>Udalguri Nepaligaon LPS</t>
  </si>
  <si>
    <t>Udalguri nepaligaon Awc</t>
  </si>
  <si>
    <t>Dhupguri Borigaon Awc</t>
  </si>
  <si>
    <t>Borobazar S/C</t>
  </si>
  <si>
    <t>Dhupguri Borigaon LPS</t>
  </si>
  <si>
    <t>Dhupguri Anidal LPS</t>
  </si>
  <si>
    <t>Garubasti LPS</t>
  </si>
  <si>
    <t>Balaugudi LPS</t>
  </si>
  <si>
    <t>Dabugaon LPS</t>
  </si>
  <si>
    <t>Lodabari Awc</t>
  </si>
  <si>
    <t>Lodabari LPS</t>
  </si>
  <si>
    <t>Garugaon Awc</t>
  </si>
  <si>
    <t>No- 62 Garugaon LPS</t>
  </si>
  <si>
    <t>Bangaligaon MES</t>
  </si>
  <si>
    <t>Garugaon Part-2 Awc</t>
  </si>
  <si>
    <t>Garugaon MES</t>
  </si>
  <si>
    <t>Koroibari Awc</t>
  </si>
  <si>
    <t>Gerua S/C</t>
  </si>
  <si>
    <t>Upendra nath Brahma MES</t>
  </si>
  <si>
    <t>Diabari Awc</t>
  </si>
  <si>
    <t>Diabari LPS</t>
  </si>
  <si>
    <t>Gerua Awc</t>
  </si>
  <si>
    <t>Gerua Daisa Samabai LPS</t>
  </si>
  <si>
    <t>Gerua MES</t>
  </si>
  <si>
    <t>Moholiapara Part-1 Awc</t>
  </si>
  <si>
    <t>Mahaliapara Part 2 Awc</t>
  </si>
  <si>
    <t>No 83 Mahaliapara LPS</t>
  </si>
  <si>
    <t>Fraiday</t>
  </si>
  <si>
    <t>No-1 Khoramokha awc</t>
  </si>
  <si>
    <t>No-2 Khoramokha Awc</t>
  </si>
  <si>
    <t>Namati Ka Awc</t>
  </si>
  <si>
    <t>Namati Kha Awc</t>
  </si>
  <si>
    <t>9859554693/ 9101796793</t>
  </si>
  <si>
    <t>Shikaridanga Awc</t>
  </si>
  <si>
    <t>7896569638/ 7896714863</t>
  </si>
  <si>
    <t>N.C Shikari Danga Awc</t>
  </si>
  <si>
    <t>7635977519/ 9859392516</t>
  </si>
  <si>
    <t>Rowta Majuli Awc</t>
  </si>
  <si>
    <t>Dhanshiri TE st-4 Awc</t>
  </si>
  <si>
    <t>Dhanshiri TE.St-5 Awc</t>
  </si>
  <si>
    <t>No-1 Sunajuli Awc</t>
  </si>
  <si>
    <t>No-2 Sunajuli Awc</t>
  </si>
  <si>
    <t>7896505131/9957865446</t>
  </si>
  <si>
    <t>9957311769/ 9954237798</t>
  </si>
  <si>
    <t>No-1 Jungle Block (B) Awc</t>
  </si>
  <si>
    <t>No-1 Jungle Block (A) Awc</t>
  </si>
  <si>
    <t>9957034300/9706513746</t>
  </si>
  <si>
    <t>Dimapur Awc</t>
  </si>
  <si>
    <t>9508420924/ 9854159059</t>
  </si>
  <si>
    <t>Dakhin dimapur Awc</t>
  </si>
  <si>
    <t>9577641790/ 9859967167</t>
  </si>
  <si>
    <t>Goroimari Awc</t>
  </si>
  <si>
    <t>9957965911/ 9954671794</t>
  </si>
  <si>
    <t>Pub Goroimari Awc</t>
  </si>
  <si>
    <t>9678421871/ 9613444178</t>
  </si>
  <si>
    <t>Merabill Awc</t>
  </si>
  <si>
    <t>9859359857/8133991947</t>
  </si>
  <si>
    <t>No-2 Merabill Awc</t>
  </si>
  <si>
    <t>9854740026/7896134325</t>
  </si>
  <si>
    <t>Khajuabil Pat-1 Awc</t>
  </si>
  <si>
    <t>Kopati Out reach</t>
  </si>
  <si>
    <t>Flurencia Kullu</t>
  </si>
  <si>
    <t>Khajuabil Pat-2 Awc</t>
  </si>
  <si>
    <t>Jakuapara Part;IV Awc</t>
  </si>
  <si>
    <t>manju Gogoi</t>
  </si>
  <si>
    <t>Jakuapara Part;V Awc</t>
  </si>
  <si>
    <t>Dalakati Awc</t>
  </si>
  <si>
    <t>Rimzim Barua</t>
  </si>
  <si>
    <t>Dalakati Boro Bazar Awc</t>
  </si>
  <si>
    <t>Bangaligaon AWC</t>
  </si>
  <si>
    <t>bangaligaon Part II AWC</t>
  </si>
  <si>
    <t>Jhargaon Awc</t>
  </si>
  <si>
    <t>Lailongpara S/C</t>
  </si>
  <si>
    <t>Rupalim Singha</t>
  </si>
  <si>
    <t>Madhabi Boro</t>
  </si>
  <si>
    <t>Jhargaon Part;2 Awc</t>
  </si>
  <si>
    <t>Jhakuapara Pt;1 awc</t>
  </si>
  <si>
    <t>Masuma Khatun</t>
  </si>
  <si>
    <t>Fuluguri Awc</t>
  </si>
  <si>
    <t>Sura Kakoti</t>
  </si>
  <si>
    <t xml:space="preserve">Junu Rabha </t>
  </si>
  <si>
    <t>Bamunigaon Awc</t>
  </si>
  <si>
    <t>Hatibil awc</t>
  </si>
  <si>
    <t>Dulumoni Hazarika</t>
  </si>
  <si>
    <t>Mitali Acharji</t>
  </si>
  <si>
    <t>Pachim hatibil Awc</t>
  </si>
  <si>
    <t>mazbat T.E. 3 Awc</t>
  </si>
  <si>
    <t>Majbat PHC</t>
  </si>
  <si>
    <t>Ramya Munda</t>
  </si>
  <si>
    <t>Giribala Dutta</t>
  </si>
  <si>
    <t>Mazbat T.E. 5 Awc</t>
  </si>
  <si>
    <t>Naoherua Awc</t>
  </si>
  <si>
    <t>Rangapani S/C</t>
  </si>
  <si>
    <t>Riva Kakoti</t>
  </si>
  <si>
    <t>Rita Devi</t>
  </si>
  <si>
    <t>Dhakhin Naoherua Awc</t>
  </si>
  <si>
    <t>Monai Awc</t>
  </si>
  <si>
    <t>kapurpura AWC</t>
  </si>
  <si>
    <t>Habigaon S/C</t>
  </si>
  <si>
    <t>Mary Kandulna</t>
  </si>
  <si>
    <t xml:space="preserve">Tika Thapa </t>
  </si>
  <si>
    <t>No.2 Habigaon AWC</t>
  </si>
  <si>
    <t>Mazbat T.E. 1 AWC</t>
  </si>
  <si>
    <t>Mazbat T.E.2 AWC</t>
  </si>
  <si>
    <t>Rangapani No.3 AWC</t>
  </si>
  <si>
    <t>Rangapani No.2 Mini AWC</t>
  </si>
  <si>
    <t>No.4 Orang T.E</t>
  </si>
  <si>
    <t>Jayanti Deka</t>
  </si>
  <si>
    <t>Pramila Deka</t>
  </si>
  <si>
    <t>No.3 orang T.E</t>
  </si>
  <si>
    <t>Dhupguri  Awc</t>
  </si>
  <si>
    <t>Biskuti S/C</t>
  </si>
  <si>
    <t>Runjun Ahmed</t>
  </si>
  <si>
    <t>Farida Begum</t>
  </si>
  <si>
    <t>Dhakin Dhupguri Awc</t>
  </si>
  <si>
    <t>Hatigarh East AWC</t>
  </si>
  <si>
    <t>Merabill S/C</t>
  </si>
  <si>
    <t>Kashmiri Goswami</t>
  </si>
  <si>
    <t>Hatigarh West AWC</t>
  </si>
  <si>
    <t>Rowta S/C</t>
  </si>
  <si>
    <t>Koch gaon AWC</t>
  </si>
  <si>
    <t>Mazbat PHC</t>
  </si>
  <si>
    <t>Ramiya Munda</t>
  </si>
  <si>
    <t>Rina Saikia</t>
  </si>
  <si>
    <t>No-83 Puthumari AWC</t>
  </si>
  <si>
    <t>Orang TE St. Awc</t>
  </si>
  <si>
    <t>Orang PHC</t>
  </si>
  <si>
    <t>Dhupguri B AWC</t>
  </si>
  <si>
    <t>Devpukhuri s/c</t>
  </si>
  <si>
    <t>Rowtapothar AWC</t>
  </si>
  <si>
    <t>Balishihahabi S/C</t>
  </si>
  <si>
    <t>Kalpana Deka</t>
  </si>
  <si>
    <t>Renu Daimari</t>
  </si>
  <si>
    <t>Benchimari AWC(rowta Potha)</t>
  </si>
  <si>
    <t>Fakidia Awc</t>
  </si>
  <si>
    <t>Fakidia S/C</t>
  </si>
  <si>
    <t>Rejia Begum</t>
  </si>
  <si>
    <t>Dharmeswari Deka</t>
  </si>
  <si>
    <t>Pub Suba(1no Fhuhurabari Awc)</t>
  </si>
  <si>
    <t>Dafalapota S/C</t>
  </si>
  <si>
    <t>Kalpana Mahato</t>
  </si>
  <si>
    <t>Kuchpara (no-1 Fhuhurabari)AWC</t>
  </si>
  <si>
    <t>Dakhinsuba AWC</t>
  </si>
  <si>
    <t>Pauripota SD S/C</t>
  </si>
  <si>
    <t>Munu Das</t>
  </si>
  <si>
    <t>Marjina Begum</t>
  </si>
  <si>
    <t>Nepaligaon No-1 Awc</t>
  </si>
  <si>
    <t>Radhika Devi</t>
  </si>
  <si>
    <t>Nepaligaon No-2 AWC</t>
  </si>
  <si>
    <t>Fakidia Borosuba AWC</t>
  </si>
  <si>
    <t>Fakidia Borongabari Awc</t>
  </si>
  <si>
    <t>Shiyalmari Kochari AWC</t>
  </si>
  <si>
    <t>Baligaon Panbari S/C</t>
  </si>
  <si>
    <t>Himashree Baishya</t>
  </si>
  <si>
    <t>Nijamshree Daimari</t>
  </si>
  <si>
    <t>Shiyalmari Pothar Awc</t>
  </si>
  <si>
    <t>Rowta Station Awc</t>
  </si>
  <si>
    <t>Rowtachariali S/C</t>
  </si>
  <si>
    <t>Champa Kalita/Dhanmoni</t>
  </si>
  <si>
    <t>Jutika Devi</t>
  </si>
  <si>
    <t>No-1 Bengnabari AWC</t>
  </si>
  <si>
    <t>Gelabill S/C</t>
  </si>
  <si>
    <t>Minoti Deka</t>
  </si>
  <si>
    <t>Jaymati Baishya</t>
  </si>
  <si>
    <t>No-2 Bengnabari Jungle AWC</t>
  </si>
  <si>
    <t>Halima Khatun</t>
  </si>
  <si>
    <t>Bhalukmari Jungle Awc</t>
  </si>
  <si>
    <t>Bhalukmari S/C</t>
  </si>
  <si>
    <t>Lolima Deori</t>
  </si>
  <si>
    <t>Bahlukmari Gaon AWC</t>
  </si>
  <si>
    <t>Bagisagaon Part-2 AWC</t>
  </si>
  <si>
    <t>Kopati Out rist</t>
  </si>
  <si>
    <t>Bagisagaon Part-3 Awc</t>
  </si>
  <si>
    <t>Kopati Outrest</t>
  </si>
  <si>
    <t>Manju Gogoi</t>
  </si>
  <si>
    <t>Mora Dhanshiri AWC</t>
  </si>
  <si>
    <t>Dashami Malakar</t>
  </si>
  <si>
    <t>No-1 Samua Gaon Awc</t>
  </si>
  <si>
    <t>No-2 Samua Gaon Awc</t>
  </si>
  <si>
    <t>Uttar Suba Awc</t>
  </si>
  <si>
    <t>Umee Hani Begum</t>
  </si>
  <si>
    <t>Pachnoi (A) Awc</t>
  </si>
  <si>
    <t>Anuwara Begum</t>
  </si>
  <si>
    <t>Pachnoi (B) Mini Awc</t>
  </si>
  <si>
    <t>Aminpara (B) Awc</t>
  </si>
  <si>
    <t>Aminpara S/C</t>
  </si>
  <si>
    <t>Saniara Begum</t>
  </si>
  <si>
    <t>Maharuma Begum</t>
  </si>
  <si>
    <t>Nepalpara Awc</t>
  </si>
  <si>
    <t>Kopati Bagisa Gaon (Madhyasuba )Awc</t>
  </si>
  <si>
    <t>Lili Begum</t>
  </si>
  <si>
    <t>Kopati Basgisa Gaon Awc</t>
  </si>
  <si>
    <t>No-1 Shingimari Awc</t>
  </si>
  <si>
    <t>Komarchuburi S/C</t>
  </si>
  <si>
    <t>Anita Basumatary</t>
  </si>
  <si>
    <t>Debangini Boro</t>
  </si>
  <si>
    <t>Natun Panbari Awc</t>
  </si>
  <si>
    <t>Himakshri Sahariya</t>
  </si>
  <si>
    <t>Bibari Basumatary</t>
  </si>
  <si>
    <t>No-2 Madhabgohain Awc</t>
  </si>
  <si>
    <t>No-1 Dhashiri Awc</t>
  </si>
  <si>
    <t>Tarabari S/C</t>
  </si>
  <si>
    <t>Anowara Begum</t>
  </si>
  <si>
    <t>Premika Daimari</t>
  </si>
  <si>
    <t>Balisiha Gaon(ransaibari Awc)</t>
  </si>
  <si>
    <t>No-82 Balishiha Jungle(Part-2)Awc</t>
  </si>
  <si>
    <t>Chutiapara Part-2 Awc</t>
  </si>
  <si>
    <t>Geruabazar S/C</t>
  </si>
  <si>
    <t>Sewali Borah</t>
  </si>
  <si>
    <t>Anshumai Khaklari</t>
  </si>
  <si>
    <t>Deurigaon Part-2 Awc</t>
  </si>
  <si>
    <t>Renu Boro</t>
  </si>
  <si>
    <t>No-8 Dhanshiri Dakhin Awc</t>
  </si>
  <si>
    <t>No-6 Dhanshiri Awc</t>
  </si>
  <si>
    <t>Bajrajhar S/C</t>
  </si>
  <si>
    <t>Ili Basumatary</t>
  </si>
  <si>
    <t>Arati Singha</t>
  </si>
  <si>
    <t>Gerua Part-2 Awc</t>
  </si>
  <si>
    <t>Gerua Bazar S/C</t>
  </si>
  <si>
    <t>Jaymoti Daimari</t>
  </si>
  <si>
    <t>Gerua Part-3 Awc</t>
  </si>
  <si>
    <t>No-1 Gelabill Awc</t>
  </si>
  <si>
    <t>Mita Sen Sarma</t>
  </si>
  <si>
    <t>No-2 Gelabill Awc</t>
  </si>
  <si>
    <t>Nepali Gaon Part-4 Awc</t>
  </si>
  <si>
    <t>Rimzim Bora</t>
  </si>
  <si>
    <t>Damayanti Nurzary</t>
  </si>
  <si>
    <t>Nepali gaon prt-3 Awc</t>
  </si>
  <si>
    <t>Kalbarihabi No-1 Awc</t>
  </si>
  <si>
    <t>Kolbarihabi S/C</t>
  </si>
  <si>
    <t>Nirupoma Kalita</t>
  </si>
  <si>
    <t>Mabiya Begum</t>
  </si>
  <si>
    <t>Kalbari habi no-2 AWC</t>
  </si>
  <si>
    <t>Tarabari Awc</t>
  </si>
  <si>
    <t>Khairuguri Awc</t>
  </si>
  <si>
    <t>Nayanmoni Dowarah</t>
  </si>
  <si>
    <t>Jushna Mahatu</t>
  </si>
  <si>
    <t>Aminpara Pachim Awc</t>
  </si>
  <si>
    <t>Diluwara Begum</t>
  </si>
  <si>
    <t>Sufia Khatun</t>
  </si>
  <si>
    <t>Uttar mazbat Awc</t>
  </si>
  <si>
    <t>Mazbat MPHC</t>
  </si>
  <si>
    <t>No-2 Borobazar S/C</t>
  </si>
  <si>
    <t>Ranjali buglary</t>
  </si>
  <si>
    <t>Chengelimari Awc</t>
  </si>
  <si>
    <t>Rupashri Basumatary</t>
  </si>
  <si>
    <t>No-1 Kuruabahi Awc</t>
  </si>
  <si>
    <t>Dahnshiri ghat S/C</t>
  </si>
  <si>
    <t>Ajali Daimari</t>
  </si>
  <si>
    <t>No-2 Kuruabahi Awc</t>
  </si>
  <si>
    <t>Dev Pukhuri Awc</t>
  </si>
  <si>
    <t>Devpukhuri S/C</t>
  </si>
  <si>
    <t>Sairun Nessa</t>
  </si>
  <si>
    <t>Ishnara Begum</t>
  </si>
  <si>
    <t>Fatashimolu (B) Awc</t>
  </si>
  <si>
    <t>Fatashimolu S/C</t>
  </si>
  <si>
    <t>Seema Begum</t>
  </si>
  <si>
    <t>Sahara Kahtun</t>
  </si>
  <si>
    <t>Fatashimolu (C)Awc</t>
  </si>
  <si>
    <t>Lamabari No-2 Awc</t>
  </si>
  <si>
    <t>Lamabari TE.Hospital</t>
  </si>
  <si>
    <t>Rihu beek</t>
  </si>
  <si>
    <t>Lamabari No-1 Awc</t>
  </si>
  <si>
    <t>No-1 Hatiputa Awc</t>
  </si>
  <si>
    <t>Maino Daimari</t>
  </si>
  <si>
    <t>Niru Tanti</t>
  </si>
  <si>
    <t>No-2 Htiputa Awc</t>
  </si>
  <si>
    <t>Monady</t>
  </si>
  <si>
    <t>Uttar Fatashimolu Awc</t>
  </si>
  <si>
    <t>Pub Fatashimolu Awc</t>
  </si>
  <si>
    <t>Fatashimolu (A) Awc</t>
  </si>
  <si>
    <t>Begnabri (Muslim Suba)Awc</t>
  </si>
  <si>
    <t>Dakhin Majorsuba Awc</t>
  </si>
  <si>
    <t>Bagisagaon Part-2 Awc</t>
  </si>
  <si>
    <t>Kopati Out Rest</t>
  </si>
  <si>
    <t>Bagisagaon Part-1 Awc</t>
  </si>
  <si>
    <t>Godabill Awc</t>
  </si>
  <si>
    <t>Dipika Devi</t>
  </si>
  <si>
    <t>Shilongkhuti Awc</t>
  </si>
  <si>
    <t>Ranamaya Devi</t>
  </si>
  <si>
    <t>No-3 Bahipukhuri Awc</t>
  </si>
  <si>
    <t>BahipukhuriTEHospital</t>
  </si>
  <si>
    <t>Menoka Devi</t>
  </si>
  <si>
    <t>Bapuji Nagar Awc</t>
  </si>
  <si>
    <t>Dakhin Suba North Awc</t>
  </si>
  <si>
    <t>Udalguri Moimansingh Gaon</t>
  </si>
  <si>
    <t>Dakhinsuba Awc</t>
  </si>
  <si>
    <t>No-2 Garugaon Awc</t>
  </si>
  <si>
    <t>Pathakpur S/C</t>
  </si>
  <si>
    <t>Bahipukhuri Test</t>
  </si>
  <si>
    <t>Tekelibill S/C</t>
  </si>
  <si>
    <t>Kolbari LPS</t>
  </si>
  <si>
    <t>Mahatmagandhi LPS</t>
  </si>
  <si>
    <t>Khajuabill MES</t>
  </si>
  <si>
    <t>Madhabgohain MES</t>
  </si>
  <si>
    <t>Jaybhadra Hajgarh High School</t>
  </si>
  <si>
    <t>High</t>
  </si>
  <si>
    <t>Bhalukmari Bidyapith MES</t>
  </si>
  <si>
    <t>Dhanshiri MES</t>
  </si>
  <si>
    <t>Pauripota S/D</t>
  </si>
  <si>
    <t>Umananda LPS</t>
  </si>
  <si>
    <t>06-02-20109</t>
  </si>
  <si>
    <t>Lilananda Bidyaniketan MES</t>
  </si>
  <si>
    <t>Rowta bagan Awc</t>
  </si>
  <si>
    <t>Rowta Bagan Refuge LPS</t>
  </si>
  <si>
    <t>Nalbari LPS</t>
  </si>
  <si>
    <t>Borigaon Kochari LPS</t>
  </si>
  <si>
    <t>Borzhar LPS</t>
  </si>
  <si>
    <t>Barjhar Ashram S/C</t>
  </si>
  <si>
    <t>Rowta Chariali S/C</t>
  </si>
  <si>
    <t>Fatashimalu LPS</t>
  </si>
  <si>
    <t>Fatashimalu Block LPS</t>
  </si>
  <si>
    <t>Pub Kuruabahi Awc</t>
  </si>
  <si>
    <t>Pub Kuruabahi LPS</t>
  </si>
  <si>
    <t>No-108 kuruabahi sutiabasti LPS</t>
  </si>
  <si>
    <t>Mazbat Girls Mes</t>
  </si>
  <si>
    <t>Pandubasti LPS</t>
  </si>
  <si>
    <t>Lamabari TESt Line no 11 LPS</t>
  </si>
  <si>
    <t>11-02-02019</t>
  </si>
  <si>
    <t>Lamabari Test Line no-10 LPS</t>
  </si>
  <si>
    <t>Gohaingaon LPS</t>
  </si>
  <si>
    <t>Natun Kishan basti LPS</t>
  </si>
  <si>
    <t>Nizora LPS</t>
  </si>
  <si>
    <t>Pub Bahadur Adarsa LPS</t>
  </si>
  <si>
    <t>Bahadur Adarsa LPS</t>
  </si>
  <si>
    <t>Bahadur Adarsa Awc</t>
  </si>
  <si>
    <t>Uttar Bahadur Adarsa Awc</t>
  </si>
  <si>
    <t>Uttar Bahadur Adarsa LPS</t>
  </si>
  <si>
    <t>No-4 Lamabari Awc</t>
  </si>
  <si>
    <t>Lamabari Bagan LPS</t>
  </si>
  <si>
    <t>Balipara LPS</t>
  </si>
  <si>
    <t>Charkobasti Godabill LPS</t>
  </si>
  <si>
    <t>Goroimari LPS</t>
  </si>
  <si>
    <t>Pub Gorimari LPS</t>
  </si>
  <si>
    <t>Kochari Bhetitop LPS</t>
  </si>
  <si>
    <t>Lamabari MES</t>
  </si>
  <si>
    <t>Azagarh LPS</t>
  </si>
  <si>
    <t>No-1 Azagarh LPS</t>
  </si>
  <si>
    <t>No-1 Azagarh Dhubibasti LPS</t>
  </si>
  <si>
    <t>Azagarh MES</t>
  </si>
  <si>
    <t>No-1 Beteli Awc</t>
  </si>
  <si>
    <t>Beteli Test LPS</t>
  </si>
  <si>
    <t>No-2 Beteli Awc</t>
  </si>
  <si>
    <t>Beteli Test Orang Line LPS</t>
  </si>
  <si>
    <t>No-3 Beteli Awc</t>
  </si>
  <si>
    <t>Beteli TEest line -8 LPS</t>
  </si>
  <si>
    <t>Beteli TE.st Line No-5 LPS</t>
  </si>
  <si>
    <t>Garu Gaon LPS</t>
  </si>
  <si>
    <t>Bhalukmari LPS</t>
  </si>
  <si>
    <t>No-1 Jhargaon Awc</t>
  </si>
  <si>
    <t>no-1 Jhargaon LPS</t>
  </si>
  <si>
    <t>No-2 Jhargaon Awc</t>
  </si>
  <si>
    <t>No-2 Jhargaon LPS</t>
  </si>
  <si>
    <t>Jhargaon MES</t>
  </si>
  <si>
    <t>Aminpara LPS</t>
  </si>
  <si>
    <t>Aminpara (C) Awc</t>
  </si>
  <si>
    <t>Pub Aminpara LPS</t>
  </si>
  <si>
    <t>No-816 Fakidia LPS</t>
  </si>
  <si>
    <t>No-599 Ekrabari LPS</t>
  </si>
  <si>
    <t>Jhargaon S/C</t>
  </si>
  <si>
    <t>Fakidia s/c</t>
  </si>
  <si>
    <t>Panikhaity Pub LPS</t>
  </si>
  <si>
    <t>Lailongpara LPS</t>
  </si>
  <si>
    <t>Lailongpara High School</t>
  </si>
  <si>
    <t>Lalpul MES</t>
  </si>
  <si>
    <t>25 km</t>
  </si>
  <si>
    <t>28 km</t>
  </si>
  <si>
    <t>18 km</t>
  </si>
  <si>
    <t>17 km</t>
  </si>
  <si>
    <t>10 km</t>
  </si>
  <si>
    <t>16 km</t>
  </si>
  <si>
    <t>13 km</t>
  </si>
  <si>
    <t>20 km</t>
  </si>
  <si>
    <t>22 km</t>
  </si>
  <si>
    <t>19 km</t>
  </si>
  <si>
    <t>29 km</t>
  </si>
  <si>
    <t>19km</t>
  </si>
  <si>
    <t>18km</t>
  </si>
  <si>
    <t>23 km</t>
  </si>
  <si>
    <t>25 k m</t>
  </si>
  <si>
    <t>Jagyapur ( Jingabill LPS)</t>
  </si>
  <si>
    <t>Jingabill LPS</t>
  </si>
  <si>
    <t>Rosoraj MES</t>
  </si>
  <si>
    <t>Hatimora LPS</t>
  </si>
  <si>
    <t>Sarbaherua LPS</t>
  </si>
  <si>
    <t>Devpukhuri LPS</t>
  </si>
  <si>
    <t>Begnabari Jangle LPS</t>
  </si>
  <si>
    <t>Begnabari LPS</t>
  </si>
  <si>
    <t>Pauripota Awc</t>
  </si>
  <si>
    <t>Pauripota LPS</t>
  </si>
  <si>
    <t>Pauripota S/C</t>
  </si>
  <si>
    <t>Orang Balika ME Bidyapith</t>
  </si>
  <si>
    <t>Orang HS.School</t>
  </si>
  <si>
    <t>LP/UP/High/HS</t>
  </si>
  <si>
    <t>Jaymoti Deka</t>
  </si>
  <si>
    <t>No- 4 Chamuagaon Awc</t>
  </si>
  <si>
    <t>Chamuagaon LPS</t>
  </si>
  <si>
    <t>Panchim Chamuagaon LPS</t>
  </si>
  <si>
    <t>Camua Gaon S/C</t>
  </si>
  <si>
    <t>Minu Das</t>
  </si>
  <si>
    <t>Orang TE.st-1 LPS</t>
  </si>
  <si>
    <t>Orang TE.st-2 LPS</t>
  </si>
  <si>
    <t>Orang TE.st -no-5 Awc</t>
  </si>
  <si>
    <t>Champa Basumatary</t>
  </si>
  <si>
    <t>Orang TE LPS</t>
  </si>
  <si>
    <t>Bangaligaon LPS</t>
  </si>
  <si>
    <t>Niz Jakuapara LPS</t>
  </si>
  <si>
    <t>Khajuabill LPS</t>
  </si>
  <si>
    <t>Borobazar Mes</t>
  </si>
  <si>
    <t>ME</t>
  </si>
  <si>
    <t>Khajuabill S/C</t>
  </si>
  <si>
    <t>Dalakati borobazar S/C</t>
  </si>
  <si>
    <t>Dalakati LPS</t>
  </si>
  <si>
    <t>Nepali gaon LPS</t>
  </si>
  <si>
    <t>Moukhlang Kabiram Basumatary LPS</t>
  </si>
  <si>
    <t>Kabiram Basumatary Memorial MES</t>
  </si>
  <si>
    <t>M.A basumatary Memorial LPS</t>
  </si>
  <si>
    <t>Gerua s/C</t>
  </si>
  <si>
    <t>No-820 Bajrajhar LPS</t>
  </si>
  <si>
    <t>No-1 Chaprabari Awc</t>
  </si>
  <si>
    <t>Chaprabari LPS</t>
  </si>
  <si>
    <t>Dhupguri LPS</t>
  </si>
  <si>
    <t>Biskuti LPS</t>
  </si>
  <si>
    <t>Pachim Pachnoi LPS</t>
  </si>
  <si>
    <t>Pachnoi Nonkey LPS</t>
  </si>
  <si>
    <t>Panchim Chuburi Borigaon Dighalipar (m) Awc</t>
  </si>
  <si>
    <t>Borigaon Dighalipar LPS</t>
  </si>
  <si>
    <t>Dakhin dhupguri LPS</t>
  </si>
  <si>
    <t>Dhupguri (B) (m) Awc</t>
  </si>
  <si>
    <t>Biskuti ME Madrasa</t>
  </si>
  <si>
    <t>Panchim fatashimalu (M) awc</t>
  </si>
  <si>
    <t>Fatasimalu Char LPS</t>
  </si>
  <si>
    <t>Pachim Sungabudhi Awc</t>
  </si>
  <si>
    <t>Pachim Sungabudhi LPS</t>
  </si>
  <si>
    <t>Jasuda paik</t>
  </si>
  <si>
    <t>BOLERO</t>
  </si>
  <si>
    <t>Runuprabha devi</t>
  </si>
  <si>
    <t>Rashmi Daimari</t>
  </si>
  <si>
    <t>Nirupama Deka</t>
  </si>
  <si>
    <t>Balishiha S/C</t>
  </si>
  <si>
    <t>Anjuna Thakuria</t>
  </si>
  <si>
    <t>Albina Gour</t>
  </si>
  <si>
    <t>Chitra Nath</t>
  </si>
  <si>
    <t>Bimala daimari</t>
  </si>
  <si>
    <t>Nagaon Panbari S/C</t>
  </si>
  <si>
    <t>Rita Daimari</t>
  </si>
  <si>
    <t>Rebika Daimari</t>
  </si>
  <si>
    <t>Lamabari TE.st Hospital</t>
  </si>
  <si>
    <t>Khamtobari S/C</t>
  </si>
  <si>
    <t>Fatasimalu S/C</t>
  </si>
  <si>
    <t>Santimaya devi</t>
  </si>
  <si>
    <t>Arzuara Begum</t>
  </si>
  <si>
    <t>QUANTO</t>
  </si>
  <si>
    <t>Mimi Basumatary</t>
  </si>
  <si>
    <t>Baligaon Panbari S/c</t>
  </si>
  <si>
    <t>Tunu daimari</t>
  </si>
  <si>
    <t>Mita sen sarma</t>
  </si>
  <si>
    <t>Dhanshirighat S/C</t>
  </si>
  <si>
    <t>Barjharashram S/C</t>
  </si>
  <si>
    <t>Priya Das</t>
  </si>
  <si>
    <t>Ananda Das</t>
  </si>
  <si>
    <t>Muamari S/C</t>
  </si>
  <si>
    <t>Kalpona Mahato</t>
  </si>
  <si>
    <t>Merabill S/c</t>
  </si>
  <si>
    <t>Ranamaya devi</t>
  </si>
  <si>
    <t>21km</t>
  </si>
  <si>
    <t>23km</t>
  </si>
  <si>
    <t>24km</t>
  </si>
  <si>
    <t>22km</t>
  </si>
  <si>
    <t>20km</t>
  </si>
  <si>
    <t>16km</t>
  </si>
  <si>
    <t>29km</t>
  </si>
  <si>
    <t>27km</t>
  </si>
  <si>
    <t>28km</t>
  </si>
  <si>
    <t>26km</t>
  </si>
  <si>
    <t>17km</t>
  </si>
  <si>
    <t>10km</t>
  </si>
  <si>
    <t>6km</t>
  </si>
  <si>
    <t>14km</t>
  </si>
  <si>
    <t>13km</t>
  </si>
  <si>
    <t>15km</t>
  </si>
  <si>
    <t>12km</t>
  </si>
  <si>
    <t>30km</t>
  </si>
  <si>
    <t>25km</t>
  </si>
  <si>
    <t>36km</t>
  </si>
  <si>
    <t>13k,m</t>
  </si>
  <si>
    <t>37km</t>
  </si>
  <si>
    <t>12k,m</t>
  </si>
  <si>
    <t>7km</t>
  </si>
  <si>
    <t>5 km</t>
  </si>
  <si>
    <t>15 km</t>
  </si>
  <si>
    <t>21 km</t>
  </si>
  <si>
    <t>14 km</t>
  </si>
  <si>
    <t>7 km</t>
  </si>
  <si>
    <t>1 km</t>
  </si>
  <si>
    <t>6 km</t>
  </si>
  <si>
    <t>Borigaon Dighalipar Awc</t>
  </si>
  <si>
    <t>Dimpi Borah</t>
  </si>
  <si>
    <t>Rina Das</t>
  </si>
  <si>
    <t>Lina Barua</t>
  </si>
  <si>
    <t>Mamoni Das</t>
  </si>
  <si>
    <t>Pauripota SD</t>
  </si>
  <si>
    <t>Kanaklata Dutta</t>
  </si>
  <si>
    <t>Bibiani Lakra</t>
  </si>
  <si>
    <t>Damayanti Hazarika</t>
  </si>
  <si>
    <t>Rumi Baishya</t>
  </si>
  <si>
    <t>Jenifa Beck</t>
  </si>
  <si>
    <t>Momi Basumatary</t>
  </si>
  <si>
    <t>Junu Rabha</t>
  </si>
  <si>
    <t>Sabila Basumatary</t>
  </si>
  <si>
    <t>Lakhi Kumari</t>
  </si>
  <si>
    <t>Sarala Deka</t>
  </si>
  <si>
    <t>Arzuwara Begum</t>
  </si>
  <si>
    <t>Jaymati Daimari</t>
  </si>
  <si>
    <t>MICRO PLAN FORMAT
NATIONAL HEALTH MISSION-Rashtriya Bal Swasthya Karyakram (RBSK)
ACTION  PLAN OF YEAR - 2018-19</t>
  </si>
  <si>
    <r>
      <rPr>
        <b/>
        <sz val="11"/>
        <color theme="1"/>
        <rFont val="Arial Narrow"/>
        <family val="2"/>
      </rPr>
      <t>MICRO PLAN FORMAT</t>
    </r>
    <r>
      <rPr>
        <b/>
        <sz val="10"/>
        <color theme="1"/>
        <rFont val="Arial Narrow"/>
        <family val="2"/>
      </rPr>
      <t xml:space="preserve">
NATIONAL HEALTH MISSION-Rashtriya Bal Swasthya Karyakram (RBSK)
ACTION  PLAN OF YEAR - 2018-19</t>
    </r>
  </si>
  <si>
    <r>
      <rPr>
        <b/>
        <sz val="11"/>
        <color theme="1"/>
        <rFont val="Arial Narrow"/>
        <family val="2"/>
      </rPr>
      <t>MICRO PLAN FORMAT</t>
    </r>
    <r>
      <rPr>
        <b/>
        <sz val="10"/>
        <color theme="1"/>
        <rFont val="Arial Narrow"/>
        <family val="2"/>
      </rPr>
      <t xml:space="preserve">
NATIONAL HEALTH MISSION-Rashtriya Bal Swasthya Karyakram (RBSK)
ACTION  PLAN OF YEAR -2018-19</t>
    </r>
  </si>
  <si>
    <r>
      <rPr>
        <b/>
        <sz val="11"/>
        <color theme="1"/>
        <rFont val="Arial Narrow"/>
        <family val="2"/>
      </rPr>
      <t>MICRO PLAN FORMAT
NATIONAL HEALTH MISSION-Rashtriya Bal Swasthya Karyakram (RBSK)</t>
    </r>
    <r>
      <rPr>
        <b/>
        <sz val="10"/>
        <color theme="1"/>
        <rFont val="Arial Narrow"/>
        <family val="2"/>
      </rPr>
      <t xml:space="preserve">
ACTION  PLAN OF YEAR - 2018-2019</t>
    </r>
  </si>
</sst>
</file>

<file path=xl/styles.xml><?xml version="1.0" encoding="utf-8"?>
<styleSheet xmlns="http://schemas.openxmlformats.org/spreadsheetml/2006/main">
  <numFmts count="1">
    <numFmt numFmtId="164" formatCode="[$-409]d/mmm/yy;@"/>
  </numFmts>
  <fonts count="25">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u/>
      <sz val="12"/>
      <color theme="1"/>
      <name val="Arial Narrow"/>
      <family val="2"/>
    </font>
    <font>
      <sz val="12"/>
      <color theme="1"/>
      <name val="Calibri"/>
      <family val="2"/>
      <scheme val="minor"/>
    </font>
    <font>
      <sz val="12"/>
      <color theme="1"/>
      <name val="Arial Narrow"/>
      <family val="2"/>
    </font>
    <font>
      <sz val="11"/>
      <name val="Arial Narrow"/>
      <family val="2"/>
    </font>
    <font>
      <u/>
      <sz val="11"/>
      <color theme="10"/>
      <name val="Calibri"/>
      <family val="2"/>
    </font>
    <font>
      <sz val="11"/>
      <name val="Arial"/>
      <family val="2"/>
    </font>
    <font>
      <sz val="9"/>
      <name val="Arial"/>
      <family val="2"/>
    </font>
    <font>
      <sz val="12"/>
      <name val="Calibri"/>
      <family val="2"/>
      <scheme val="minor"/>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21" fillId="0" borderId="0" applyNumberFormat="0" applyFill="0" applyBorder="0" applyAlignment="0" applyProtection="0">
      <alignment vertical="top"/>
      <protection locked="0"/>
    </xf>
  </cellStyleXfs>
  <cellXfs count="269">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17" fontId="1" fillId="0" borderId="1" xfId="0" applyNumberFormat="1"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1" fontId="16"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3" fillId="0" borderId="0" xfId="0" applyFont="1" applyProtection="1">
      <protection locked="0"/>
    </xf>
    <xf numFmtId="0" fontId="3" fillId="0" borderId="1" xfId="0" applyFont="1" applyBorder="1" applyAlignment="1" applyProtection="1">
      <alignment horizontal="left" vertical="center"/>
      <protection locked="0"/>
    </xf>
    <xf numFmtId="0" fontId="3" fillId="0" borderId="0" xfId="0" applyFont="1" applyAlignment="1" applyProtection="1">
      <alignment horizontal="left"/>
      <protection locked="0"/>
    </xf>
    <xf numFmtId="0" fontId="3" fillId="0" borderId="1" xfId="0" quotePrefix="1" applyFont="1" applyBorder="1" applyAlignment="1" applyProtection="1">
      <alignment horizontal="left" vertical="center" wrapText="1"/>
      <protection locked="0"/>
    </xf>
    <xf numFmtId="164" fontId="3" fillId="0" borderId="1" xfId="0" applyNumberFormat="1" applyFont="1" applyBorder="1" applyAlignment="1" applyProtection="1">
      <alignment horizontal="center" vertical="center" wrapText="1"/>
      <protection locked="0"/>
    </xf>
    <xf numFmtId="0" fontId="3" fillId="10" borderId="1" xfId="0" applyFont="1" applyFill="1" applyBorder="1" applyAlignment="1" applyProtection="1">
      <alignment horizontal="left" vertical="center" wrapText="1"/>
      <protection locked="0"/>
    </xf>
    <xf numFmtId="0" fontId="3" fillId="0" borderId="0" xfId="0" applyFont="1" applyFill="1" applyAlignment="1" applyProtection="1">
      <alignment horizontal="center"/>
      <protection locked="0"/>
    </xf>
    <xf numFmtId="0" fontId="3" fillId="0" borderId="0" xfId="0" applyFont="1" applyAlignment="1" applyProtection="1">
      <alignment horizontal="center"/>
      <protection locked="0"/>
    </xf>
    <xf numFmtId="0" fontId="3" fillId="0" borderId="1" xfId="0" applyFont="1" applyFill="1" applyBorder="1" applyAlignment="1" applyProtection="1">
      <alignment horizontal="left" vertical="center" wrapText="1"/>
      <protection locked="0"/>
    </xf>
    <xf numFmtId="0" fontId="3" fillId="0" borderId="11" xfId="0" applyFont="1" applyBorder="1" applyAlignment="1" applyProtection="1">
      <alignment horizontal="left"/>
      <protection locked="0"/>
    </xf>
    <xf numFmtId="0" fontId="3" fillId="0" borderId="0" xfId="0" applyFont="1" applyFill="1" applyProtection="1">
      <protection locked="0"/>
    </xf>
    <xf numFmtId="0" fontId="3" fillId="0" borderId="1" xfId="0" applyFont="1" applyBorder="1" applyAlignment="1" applyProtection="1">
      <alignment vertical="center" wrapText="1"/>
      <protection locked="0"/>
    </xf>
    <xf numFmtId="1" fontId="3" fillId="0" borderId="1" xfId="0" applyNumberFormat="1" applyFont="1" applyFill="1" applyBorder="1" applyAlignment="1" applyProtection="1">
      <alignment horizontal="center" vertical="center" wrapText="1"/>
      <protection locked="0"/>
    </xf>
    <xf numFmtId="0" fontId="3" fillId="0" borderId="0" xfId="0" applyFont="1" applyFill="1" applyAlignment="1" applyProtection="1">
      <alignment horizontal="left"/>
      <protection locked="0"/>
    </xf>
    <xf numFmtId="0" fontId="3" fillId="0" borderId="1" xfId="0" applyFont="1" applyFill="1" applyBorder="1" applyAlignment="1" applyProtection="1">
      <alignment horizontal="left" vertical="center"/>
      <protection locked="0"/>
    </xf>
    <xf numFmtId="0" fontId="3" fillId="0" borderId="0" xfId="0" applyFont="1" applyFill="1" applyAlignment="1" applyProtection="1">
      <alignment horizontal="center" vertical="center"/>
      <protection locked="0"/>
    </xf>
    <xf numFmtId="1" fontId="3" fillId="0" borderId="1" xfId="0" applyNumberFormat="1"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protection locked="0"/>
    </xf>
    <xf numFmtId="0" fontId="1" fillId="0" borderId="1" xfId="0" applyFont="1" applyFill="1" applyBorder="1" applyAlignment="1" applyProtection="1">
      <protection locked="0"/>
    </xf>
    <xf numFmtId="0" fontId="3" fillId="0" borderId="7" xfId="0" applyFont="1" applyFill="1" applyBorder="1" applyAlignment="1" applyProtection="1">
      <alignment horizontal="center"/>
      <protection locked="0"/>
    </xf>
    <xf numFmtId="0" fontId="20" fillId="0" borderId="1" xfId="0" applyFont="1" applyBorder="1" applyAlignment="1">
      <alignment horizontal="center" vertical="center"/>
    </xf>
    <xf numFmtId="0" fontId="20" fillId="0" borderId="1" xfId="0" applyFont="1" applyFill="1" applyBorder="1" applyAlignment="1" applyProtection="1">
      <alignment horizontal="left" vertical="center" wrapText="1"/>
      <protection locked="0"/>
    </xf>
    <xf numFmtId="1" fontId="20" fillId="0" borderId="1" xfId="0" applyNumberFormat="1" applyFont="1" applyFill="1" applyBorder="1" applyAlignment="1" applyProtection="1">
      <alignment horizontal="center" vertical="center" wrapText="1"/>
      <protection locked="0"/>
    </xf>
    <xf numFmtId="0" fontId="20" fillId="0" borderId="0" xfId="0" applyFont="1"/>
    <xf numFmtId="0" fontId="3" fillId="0" borderId="0" xfId="0" applyFont="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18" fillId="0" borderId="1" xfId="0" applyFont="1" applyFill="1" applyBorder="1" applyAlignment="1" applyProtection="1">
      <alignment horizontal="left" vertical="center"/>
      <protection locked="0"/>
    </xf>
    <xf numFmtId="0" fontId="19" fillId="0" borderId="0" xfId="0" applyFont="1" applyFill="1" applyBorder="1" applyAlignment="1" applyProtection="1">
      <alignment horizontal="left" vertical="center"/>
      <protection locked="0"/>
    </xf>
    <xf numFmtId="0" fontId="0" fillId="0" borderId="1" xfId="0" applyFill="1" applyBorder="1" applyAlignment="1" applyProtection="1">
      <alignment horizontal="left" vertical="center"/>
      <protection locked="0"/>
    </xf>
    <xf numFmtId="0" fontId="1" fillId="3" borderId="1" xfId="0" applyFont="1" applyFill="1" applyBorder="1" applyAlignment="1">
      <alignment horizontal="left" vertical="center"/>
    </xf>
    <xf numFmtId="0" fontId="3" fillId="0" borderId="0" xfId="0" applyFont="1" applyAlignment="1">
      <alignment horizontal="left"/>
    </xf>
    <xf numFmtId="0" fontId="18" fillId="0" borderId="1" xfId="0" applyFont="1" applyBorder="1" applyAlignment="1" applyProtection="1">
      <alignment horizontal="left" vertical="center"/>
      <protection locked="0"/>
    </xf>
    <xf numFmtId="14" fontId="3" fillId="0" borderId="1" xfId="0" applyNumberFormat="1" applyFont="1" applyBorder="1" applyAlignment="1" applyProtection="1">
      <alignment horizontal="left" vertical="center" wrapText="1"/>
      <protection locked="0"/>
    </xf>
    <xf numFmtId="1" fontId="3" fillId="0" borderId="1" xfId="0" applyNumberFormat="1" applyFont="1" applyBorder="1" applyAlignment="1" applyProtection="1">
      <alignment horizontal="left" vertical="center" wrapText="1"/>
      <protection locked="0"/>
    </xf>
    <xf numFmtId="14" fontId="18" fillId="0" borderId="1" xfId="0" applyNumberFormat="1" applyFont="1" applyBorder="1" applyAlignment="1" applyProtection="1">
      <alignment horizontal="left"/>
      <protection locked="0"/>
    </xf>
    <xf numFmtId="14" fontId="1" fillId="3" borderId="1" xfId="0" applyNumberFormat="1" applyFont="1" applyFill="1" applyBorder="1" applyAlignment="1">
      <alignment horizontal="left" vertical="center"/>
    </xf>
    <xf numFmtId="0" fontId="3" fillId="0" borderId="0" xfId="0" applyFont="1" applyAlignment="1">
      <alignment horizontal="center"/>
    </xf>
    <xf numFmtId="0" fontId="1" fillId="3" borderId="1" xfId="0" applyFont="1" applyFill="1" applyBorder="1" applyAlignment="1">
      <alignment horizontal="center" vertical="center"/>
    </xf>
    <xf numFmtId="0" fontId="3" fillId="10" borderId="1" xfId="0" applyFont="1" applyFill="1" applyBorder="1" applyAlignment="1" applyProtection="1">
      <alignment horizontal="center" vertical="center" wrapText="1"/>
      <protection locked="0"/>
    </xf>
    <xf numFmtId="0" fontId="2" fillId="0" borderId="0" xfId="0" applyFont="1" applyFill="1" applyBorder="1" applyAlignment="1">
      <alignment vertical="center" wrapText="1"/>
    </xf>
    <xf numFmtId="0" fontId="3" fillId="0" borderId="0" xfId="0" applyFont="1" applyAlignment="1" applyProtection="1">
      <protection locked="0"/>
    </xf>
    <xf numFmtId="0" fontId="1" fillId="3" borderId="1" xfId="0" applyFont="1" applyFill="1" applyBorder="1" applyAlignment="1">
      <alignment vertical="center"/>
    </xf>
    <xf numFmtId="0" fontId="3" fillId="0" borderId="0" xfId="0" applyFont="1" applyAlignment="1"/>
    <xf numFmtId="0" fontId="3" fillId="0" borderId="1" xfId="0" applyFont="1" applyBorder="1" applyAlignment="1" applyProtection="1">
      <alignment horizontal="left" vertical="top" wrapText="1"/>
      <protection locked="0"/>
    </xf>
    <xf numFmtId="0" fontId="18" fillId="0" borderId="1" xfId="0" applyFont="1" applyBorder="1" applyAlignment="1" applyProtection="1">
      <alignment horizontal="left"/>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0" xfId="0" applyFont="1" applyFill="1" applyAlignment="1">
      <alignment horizontal="center"/>
    </xf>
    <xf numFmtId="0" fontId="22" fillId="0" borderId="1" xfId="0"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0" fillId="0" borderId="1" xfId="0" applyNumberFormat="1" applyBorder="1" applyAlignment="1" applyProtection="1">
      <alignment horizontal="left"/>
      <protection locked="0"/>
    </xf>
    <xf numFmtId="0" fontId="0" fillId="0" borderId="1" xfId="0" applyNumberFormat="1" applyBorder="1" applyAlignment="1" applyProtection="1">
      <alignment horizontal="left" vertical="center"/>
      <protection locked="0"/>
    </xf>
    <xf numFmtId="0" fontId="0" fillId="0" borderId="1" xfId="0" applyFont="1" applyBorder="1" applyProtection="1">
      <protection locked="0"/>
    </xf>
    <xf numFmtId="0" fontId="0" fillId="0" borderId="1" xfId="0" applyBorder="1" applyProtection="1">
      <protection locked="0"/>
    </xf>
    <xf numFmtId="0" fontId="23" fillId="0" borderId="1" xfId="0" applyFont="1" applyBorder="1" applyAlignment="1" applyProtection="1">
      <alignment vertical="center" wrapText="1"/>
      <protection locked="0"/>
    </xf>
    <xf numFmtId="0" fontId="0" fillId="0" borderId="1" xfId="0" applyBorder="1" applyAlignment="1" applyProtection="1">
      <alignment vertical="center"/>
      <protection locked="0"/>
    </xf>
    <xf numFmtId="0" fontId="2" fillId="0" borderId="0" xfId="0" applyFont="1" applyFill="1" applyBorder="1" applyAlignment="1">
      <alignment horizontal="left" vertical="center" wrapText="1"/>
    </xf>
    <xf numFmtId="0" fontId="0" fillId="0" borderId="1" xfId="0" applyBorder="1" applyAlignment="1" applyProtection="1">
      <alignment horizontal="left"/>
      <protection locked="0"/>
    </xf>
    <xf numFmtId="0" fontId="23" fillId="0" borderId="1" xfId="0" applyFont="1" applyBorder="1" applyAlignment="1" applyProtection="1">
      <alignment horizontal="center" vertical="center" wrapText="1"/>
      <protection locked="0"/>
    </xf>
    <xf numFmtId="0" fontId="0" fillId="0" borderId="1" xfId="0" applyFont="1" applyBorder="1" applyAlignment="1" applyProtection="1">
      <alignment horizontal="left"/>
      <protection locked="0"/>
    </xf>
    <xf numFmtId="0" fontId="0" fillId="0" borderId="1" xfId="0" applyFill="1" applyBorder="1" applyProtection="1">
      <protection locked="0"/>
    </xf>
    <xf numFmtId="0" fontId="0" fillId="0" borderId="4" xfId="0" applyFill="1" applyBorder="1" applyProtection="1">
      <protection locked="0"/>
    </xf>
    <xf numFmtId="14" fontId="0" fillId="0" borderId="1" xfId="0" applyNumberFormat="1" applyBorder="1" applyAlignment="1" applyProtection="1">
      <alignment horizontal="left"/>
      <protection locked="0"/>
    </xf>
    <xf numFmtId="0" fontId="3" fillId="0" borderId="2"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4" xfId="0" applyFont="1" applyFill="1" applyBorder="1" applyAlignment="1" applyProtection="1">
      <alignment horizontal="center"/>
      <protection locked="0"/>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protection locked="0"/>
    </xf>
    <xf numFmtId="0" fontId="2" fillId="0" borderId="0" xfId="0" applyFont="1" applyFill="1" applyBorder="1" applyAlignment="1">
      <alignment horizontal="center" vertical="center" wrapText="1"/>
    </xf>
    <xf numFmtId="0" fontId="1" fillId="3" borderId="1" xfId="0" applyFont="1" applyFill="1" applyBorder="1" applyAlignment="1">
      <alignment horizontal="center" vertical="center"/>
    </xf>
    <xf numFmtId="0" fontId="0" fillId="0" borderId="1" xfId="0"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18" fillId="0" borderId="1" xfId="0" applyFont="1" applyBorder="1" applyAlignment="1" applyProtection="1">
      <alignment horizontal="center"/>
      <protection locked="0"/>
    </xf>
    <xf numFmtId="14" fontId="3" fillId="0" borderId="1" xfId="0" applyNumberFormat="1" applyFont="1" applyBorder="1" applyAlignment="1" applyProtection="1">
      <alignment horizontal="center" vertical="center" wrapText="1"/>
      <protection locked="0"/>
    </xf>
    <xf numFmtId="0" fontId="3" fillId="0" borderId="10" xfId="0" applyFont="1" applyBorder="1" applyProtection="1">
      <protection locked="0"/>
    </xf>
    <xf numFmtId="0" fontId="3" fillId="0" borderId="10" xfId="0" applyFont="1" applyBorder="1" applyAlignment="1" applyProtection="1">
      <alignment horizontal="left"/>
      <protection locked="0"/>
    </xf>
    <xf numFmtId="14" fontId="3" fillId="0" borderId="1" xfId="0" applyNumberFormat="1"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18" fillId="0" borderId="1" xfId="0"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protection locked="0"/>
    </xf>
    <xf numFmtId="0" fontId="0" fillId="0" borderId="1" xfId="0" applyBorder="1" applyAlignment="1" applyProtection="1">
      <alignment horizontal="center"/>
      <protection locked="0"/>
    </xf>
    <xf numFmtId="0" fontId="18" fillId="0" borderId="2" xfId="0" applyFont="1" applyBorder="1" applyAlignment="1" applyProtection="1">
      <alignment horizontal="center" vertical="center"/>
      <protection locked="0"/>
    </xf>
    <xf numFmtId="0" fontId="3" fillId="0" borderId="0" xfId="0" applyFont="1" applyAlignment="1">
      <alignment horizontal="left" vertical="center"/>
    </xf>
    <xf numFmtId="0" fontId="2" fillId="0" borderId="1" xfId="0" applyFont="1" applyFill="1" applyBorder="1" applyAlignment="1">
      <alignment horizontal="left" vertical="center"/>
    </xf>
    <xf numFmtId="0" fontId="1" fillId="0" borderId="1" xfId="0" applyFont="1" applyFill="1" applyBorder="1" applyAlignment="1">
      <alignment horizontal="left" vertical="center"/>
    </xf>
    <xf numFmtId="0" fontId="2" fillId="0" borderId="1" xfId="0" applyFont="1" applyFill="1" applyBorder="1" applyAlignment="1">
      <alignment horizontal="left" vertical="center" wrapText="1"/>
    </xf>
    <xf numFmtId="17" fontId="6" fillId="0" borderId="1" xfId="0" applyNumberFormat="1" applyFont="1" applyFill="1" applyBorder="1" applyAlignment="1" applyProtection="1">
      <alignment horizontal="left" vertical="center" wrapText="1"/>
      <protection locked="0"/>
    </xf>
    <xf numFmtId="0" fontId="3" fillId="0" borderId="1" xfId="0" applyFont="1" applyBorder="1" applyAlignment="1">
      <alignment horizontal="left"/>
    </xf>
    <xf numFmtId="0" fontId="2" fillId="3" borderId="1" xfId="0" applyFont="1" applyFill="1" applyBorder="1" applyAlignment="1">
      <alignment horizontal="left" vertical="center"/>
    </xf>
    <xf numFmtId="0" fontId="3" fillId="0" borderId="1" xfId="0" applyFont="1" applyBorder="1" applyAlignment="1">
      <alignment horizontal="left" vertical="center"/>
    </xf>
    <xf numFmtId="0" fontId="3" fillId="0" borderId="7" xfId="0" applyFont="1" applyFill="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1" xfId="0" applyFont="1" applyFill="1" applyBorder="1" applyAlignment="1" applyProtection="1">
      <alignment horizontal="left"/>
      <protection locked="0"/>
    </xf>
    <xf numFmtId="0" fontId="3" fillId="0" borderId="1" xfId="0" applyFont="1" applyFill="1" applyBorder="1" applyAlignment="1">
      <alignment horizontal="left" vertical="center"/>
    </xf>
    <xf numFmtId="1" fontId="1" fillId="3" borderId="1" xfId="0" applyNumberFormat="1" applyFont="1" applyFill="1" applyBorder="1" applyAlignment="1">
      <alignment horizontal="left" vertical="center"/>
    </xf>
    <xf numFmtId="0" fontId="3" fillId="3" borderId="1" xfId="0" applyFont="1" applyFill="1" applyBorder="1" applyAlignment="1">
      <alignment horizontal="left"/>
    </xf>
    <xf numFmtId="0" fontId="2" fillId="8" borderId="1" xfId="0" applyFont="1" applyFill="1" applyBorder="1" applyAlignment="1">
      <alignment horizontal="left" vertical="center"/>
    </xf>
    <xf numFmtId="0" fontId="1" fillId="0" borderId="1" xfId="0" applyFont="1" applyBorder="1" applyAlignment="1">
      <alignment horizontal="left" vertical="center"/>
    </xf>
    <xf numFmtId="0" fontId="3" fillId="0" borderId="0" xfId="0" applyFont="1" applyFill="1" applyAlignment="1">
      <alignment horizontal="left"/>
    </xf>
    <xf numFmtId="0" fontId="3" fillId="0" borderId="10" xfId="0" applyFont="1" applyFill="1" applyBorder="1" applyProtection="1">
      <protection locked="0"/>
    </xf>
    <xf numFmtId="0" fontId="3" fillId="0" borderId="10" xfId="0" applyFont="1" applyBorder="1" applyAlignment="1" applyProtection="1">
      <alignment horizontal="center" vertical="center"/>
      <protection locked="0"/>
    </xf>
    <xf numFmtId="0" fontId="3" fillId="0" borderId="10" xfId="0" applyFont="1" applyBorder="1" applyAlignment="1" applyProtection="1">
      <alignment horizontal="center"/>
      <protection locked="0"/>
    </xf>
    <xf numFmtId="0" fontId="3" fillId="0" borderId="5" xfId="0" applyFont="1" applyFill="1" applyBorder="1" applyProtection="1">
      <protection locked="0"/>
    </xf>
    <xf numFmtId="0" fontId="3" fillId="0" borderId="5" xfId="0" applyFont="1" applyBorder="1" applyProtection="1">
      <protection locked="0"/>
    </xf>
    <xf numFmtId="0" fontId="3" fillId="0" borderId="5" xfId="0" applyFont="1" applyBorder="1" applyAlignment="1" applyProtection="1">
      <alignment horizontal="center" vertical="center"/>
      <protection locked="0"/>
    </xf>
    <xf numFmtId="0" fontId="3" fillId="0" borderId="5" xfId="0" applyFont="1" applyBorder="1" applyAlignment="1" applyProtection="1">
      <alignment horizontal="center"/>
      <protection locked="0"/>
    </xf>
    <xf numFmtId="0" fontId="3" fillId="0" borderId="12" xfId="0" applyFont="1" applyBorder="1" applyAlignment="1" applyProtection="1">
      <alignment horizontal="left"/>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protection locked="0"/>
    </xf>
    <xf numFmtId="0" fontId="3" fillId="0" borderId="11" xfId="0" applyFont="1" applyFill="1" applyBorder="1" applyAlignment="1" applyProtection="1">
      <alignment horizontal="center"/>
      <protection locked="0"/>
    </xf>
    <xf numFmtId="0" fontId="3" fillId="3" borderId="1" xfId="0" applyFont="1" applyFill="1" applyBorder="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2" fillId="0" borderId="1" xfId="0" applyFont="1" applyFill="1" applyBorder="1" applyAlignment="1">
      <alignment horizontal="left" vertical="center"/>
    </xf>
    <xf numFmtId="0" fontId="4" fillId="0" borderId="0" xfId="0" applyFont="1" applyAlignment="1">
      <alignment horizontal="left"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 xfId="0" applyFont="1" applyBorder="1" applyAlignment="1">
      <alignment horizontal="center"/>
    </xf>
    <xf numFmtId="0" fontId="12" fillId="0" borderId="0" xfId="0" applyFont="1" applyAlignment="1">
      <alignment horizont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0" fontId="1" fillId="0" borderId="1" xfId="0" applyFont="1" applyFill="1" applyBorder="1" applyAlignment="1">
      <alignment horizontal="left"/>
    </xf>
    <xf numFmtId="0" fontId="1" fillId="0" borderId="3" xfId="0" applyFont="1" applyFill="1" applyBorder="1" applyAlignment="1">
      <alignment horizontal="center"/>
    </xf>
    <xf numFmtId="0" fontId="1" fillId="6" borderId="1" xfId="0" applyFont="1" applyFill="1" applyBorder="1" applyAlignment="1">
      <alignment horizontal="center" vertical="center"/>
    </xf>
    <xf numFmtId="0" fontId="1" fillId="4" borderId="1" xfId="0" applyFont="1" applyFill="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5" fillId="0" borderId="1" xfId="0" applyFont="1" applyBorder="1" applyAlignment="1" applyProtection="1">
      <alignment horizontal="center"/>
      <protection locked="0"/>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21" fillId="0" borderId="1" xfId="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7"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left" vertical="center"/>
    </xf>
    <xf numFmtId="0" fontId="2" fillId="7" borderId="2" xfId="0" applyFont="1" applyFill="1" applyBorder="1" applyAlignment="1">
      <alignment horizontal="left" vertical="center" wrapText="1"/>
    </xf>
    <xf numFmtId="0" fontId="2" fillId="7" borderId="3"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xf>
    <xf numFmtId="0" fontId="1"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7" xfId="0" applyFont="1" applyFill="1" applyBorder="1" applyAlignment="1">
      <alignment horizontal="center" vertical="center"/>
    </xf>
    <xf numFmtId="0" fontId="1" fillId="3" borderId="1" xfId="0" applyFont="1" applyFill="1" applyBorder="1" applyAlignment="1">
      <alignment horizontal="center" vertical="center" wrapText="1"/>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7" fillId="0" borderId="3" xfId="0" applyFont="1" applyBorder="1" applyAlignment="1" applyProtection="1">
      <alignment horizontal="center" vertical="center"/>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pa.nrhm.orang@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workbookViewId="0">
      <selection activeCell="A2" sqref="A2:B2"/>
    </sheetView>
  </sheetViews>
  <sheetFormatPr defaultRowHeight="16.5"/>
  <cols>
    <col min="1" max="1" width="6" style="1" customWidth="1"/>
    <col min="2" max="2" width="21.85546875" style="1" customWidth="1"/>
    <col min="3" max="3" width="13.42578125" style="1" bestFit="1" customWidth="1"/>
    <col min="4" max="4" width="14.7109375" style="1" customWidth="1"/>
    <col min="5" max="5" width="25" style="1" customWidth="1"/>
    <col min="6" max="8" width="2.5703125" style="1" customWidth="1"/>
    <col min="9" max="9" width="14.42578125" style="1" customWidth="1"/>
    <col min="10" max="10" width="9.5703125" style="1" customWidth="1"/>
    <col min="11" max="11" width="13.42578125" style="1" customWidth="1"/>
    <col min="12" max="12" width="17.85546875" style="1" customWidth="1"/>
    <col min="13" max="13" width="28.42578125" style="1" customWidth="1"/>
    <col min="14" max="16384" width="9.140625" style="1"/>
  </cols>
  <sheetData>
    <row r="1" spans="1:14" ht="60" customHeight="1">
      <c r="A1" s="191" t="s">
        <v>805</v>
      </c>
      <c r="B1" s="191"/>
      <c r="C1" s="191"/>
      <c r="D1" s="191"/>
      <c r="E1" s="191"/>
      <c r="F1" s="191"/>
      <c r="G1" s="191"/>
      <c r="H1" s="191"/>
      <c r="I1" s="191"/>
      <c r="J1" s="191"/>
      <c r="K1" s="191"/>
      <c r="L1" s="191"/>
      <c r="M1" s="191"/>
    </row>
    <row r="2" spans="1:14">
      <c r="A2" s="192" t="s">
        <v>0</v>
      </c>
      <c r="B2" s="192"/>
      <c r="C2" s="194" t="s">
        <v>86</v>
      </c>
      <c r="D2" s="195"/>
      <c r="E2" s="2" t="s">
        <v>1</v>
      </c>
      <c r="F2" s="175" t="s">
        <v>87</v>
      </c>
      <c r="G2" s="175"/>
      <c r="H2" s="175"/>
      <c r="I2" s="175"/>
      <c r="J2" s="175"/>
      <c r="K2" s="206" t="s">
        <v>27</v>
      </c>
      <c r="L2" s="206"/>
      <c r="M2" s="34" t="s">
        <v>83</v>
      </c>
    </row>
    <row r="3" spans="1:14" ht="7.5" customHeight="1">
      <c r="A3" s="208"/>
      <c r="B3" s="208"/>
      <c r="C3" s="208"/>
      <c r="D3" s="208"/>
      <c r="E3" s="208"/>
      <c r="F3" s="182"/>
      <c r="G3" s="182"/>
      <c r="H3" s="182"/>
      <c r="I3" s="182"/>
      <c r="J3" s="182"/>
      <c r="K3" s="183"/>
      <c r="L3" s="183"/>
      <c r="M3" s="183"/>
    </row>
    <row r="4" spans="1:14">
      <c r="A4" s="200" t="s">
        <v>2</v>
      </c>
      <c r="B4" s="201"/>
      <c r="C4" s="201"/>
      <c r="D4" s="201"/>
      <c r="E4" s="202"/>
      <c r="F4" s="182"/>
      <c r="G4" s="182"/>
      <c r="H4" s="182"/>
      <c r="I4" s="209" t="s">
        <v>63</v>
      </c>
      <c r="J4" s="209"/>
      <c r="K4" s="209"/>
      <c r="L4" s="209"/>
      <c r="M4" s="209"/>
    </row>
    <row r="5" spans="1:14" ht="18.75" customHeight="1">
      <c r="A5" s="207" t="s">
        <v>4</v>
      </c>
      <c r="B5" s="207"/>
      <c r="C5" s="203" t="s">
        <v>88</v>
      </c>
      <c r="D5" s="204"/>
      <c r="E5" s="205"/>
      <c r="F5" s="182"/>
      <c r="G5" s="182"/>
      <c r="H5" s="182"/>
      <c r="I5" s="196" t="s">
        <v>5</v>
      </c>
      <c r="J5" s="196"/>
      <c r="K5" s="197" t="s">
        <v>89</v>
      </c>
      <c r="L5" s="199"/>
      <c r="M5" s="198"/>
    </row>
    <row r="6" spans="1:14" ht="18.75" customHeight="1">
      <c r="A6" s="180" t="s">
        <v>22</v>
      </c>
      <c r="B6" s="180"/>
      <c r="C6" s="35"/>
      <c r="D6" s="193">
        <v>9707718892</v>
      </c>
      <c r="E6" s="193"/>
      <c r="F6" s="182"/>
      <c r="G6" s="182"/>
      <c r="H6" s="182"/>
      <c r="I6" s="180" t="s">
        <v>22</v>
      </c>
      <c r="J6" s="180"/>
      <c r="K6" s="197">
        <v>9854052234</v>
      </c>
      <c r="L6" s="198"/>
      <c r="M6" s="36"/>
    </row>
    <row r="7" spans="1:14">
      <c r="A7" s="210" t="s">
        <v>3</v>
      </c>
      <c r="B7" s="210"/>
      <c r="C7" s="210"/>
      <c r="D7" s="210"/>
      <c r="E7" s="210"/>
      <c r="F7" s="210"/>
      <c r="G7" s="210"/>
      <c r="H7" s="210"/>
      <c r="I7" s="210"/>
      <c r="J7" s="210"/>
      <c r="K7" s="210"/>
      <c r="L7" s="210"/>
      <c r="M7" s="210"/>
    </row>
    <row r="8" spans="1:14">
      <c r="A8" s="186" t="s">
        <v>24</v>
      </c>
      <c r="B8" s="187"/>
      <c r="C8" s="188"/>
      <c r="D8" s="3" t="s">
        <v>23</v>
      </c>
      <c r="E8" s="37"/>
      <c r="F8" s="212"/>
      <c r="G8" s="213"/>
      <c r="H8" s="213"/>
      <c r="I8" s="186" t="s">
        <v>25</v>
      </c>
      <c r="J8" s="187"/>
      <c r="K8" s="188"/>
      <c r="L8" s="3" t="s">
        <v>23</v>
      </c>
      <c r="M8" s="37"/>
    </row>
    <row r="9" spans="1:14">
      <c r="A9" s="189" t="s">
        <v>29</v>
      </c>
      <c r="B9" s="190"/>
      <c r="C9" s="6" t="s">
        <v>6</v>
      </c>
      <c r="D9" s="8" t="s">
        <v>12</v>
      </c>
      <c r="E9" s="5" t="s">
        <v>15</v>
      </c>
      <c r="F9" s="214"/>
      <c r="G9" s="215"/>
      <c r="H9" s="215"/>
      <c r="I9" s="189" t="s">
        <v>29</v>
      </c>
      <c r="J9" s="190"/>
      <c r="K9" s="6" t="s">
        <v>6</v>
      </c>
      <c r="L9" s="8" t="s">
        <v>12</v>
      </c>
      <c r="M9" s="5" t="s">
        <v>15</v>
      </c>
    </row>
    <row r="10" spans="1:14">
      <c r="A10" s="217" t="s">
        <v>90</v>
      </c>
      <c r="B10" s="217"/>
      <c r="C10" s="4" t="s">
        <v>18</v>
      </c>
      <c r="D10" s="35">
        <v>9854649884</v>
      </c>
      <c r="E10" s="36"/>
      <c r="F10" s="214"/>
      <c r="G10" s="215"/>
      <c r="H10" s="215"/>
      <c r="I10" s="217" t="s">
        <v>97</v>
      </c>
      <c r="J10" s="217"/>
      <c r="K10" s="4" t="s">
        <v>18</v>
      </c>
      <c r="L10" s="35">
        <v>9435217399</v>
      </c>
      <c r="M10" s="36" t="s">
        <v>98</v>
      </c>
    </row>
    <row r="11" spans="1:14">
      <c r="A11" s="51"/>
      <c r="B11" s="51"/>
      <c r="C11" s="4" t="s">
        <v>19</v>
      </c>
      <c r="D11" s="35"/>
      <c r="E11" s="36"/>
      <c r="F11" s="214"/>
      <c r="G11" s="215"/>
      <c r="H11" s="215"/>
      <c r="I11" s="203"/>
      <c r="J11" s="205"/>
      <c r="K11" s="17" t="s">
        <v>18</v>
      </c>
      <c r="L11" s="35"/>
      <c r="M11" s="36"/>
    </row>
    <row r="12" spans="1:14">
      <c r="A12" s="217" t="s">
        <v>91</v>
      </c>
      <c r="B12" s="217"/>
      <c r="C12" s="4" t="s">
        <v>20</v>
      </c>
      <c r="D12" s="35">
        <v>8011352387</v>
      </c>
      <c r="E12" s="36" t="s">
        <v>92</v>
      </c>
      <c r="F12" s="214"/>
      <c r="G12" s="215"/>
      <c r="H12" s="215"/>
      <c r="I12" s="218" t="s">
        <v>99</v>
      </c>
      <c r="J12" s="219"/>
      <c r="K12" s="4" t="s">
        <v>20</v>
      </c>
      <c r="L12" s="35">
        <v>8486167360</v>
      </c>
      <c r="M12" s="36" t="s">
        <v>100</v>
      </c>
    </row>
    <row r="13" spans="1:14">
      <c r="A13" s="217" t="s">
        <v>93</v>
      </c>
      <c r="B13" s="217"/>
      <c r="C13" s="4" t="s">
        <v>21</v>
      </c>
      <c r="D13" s="35">
        <v>9706000355</v>
      </c>
      <c r="E13" s="36"/>
      <c r="F13" s="214"/>
      <c r="G13" s="215"/>
      <c r="H13" s="215"/>
      <c r="I13" s="218" t="s">
        <v>101</v>
      </c>
      <c r="J13" s="219"/>
      <c r="K13" s="4" t="s">
        <v>21</v>
      </c>
      <c r="L13" s="35">
        <v>9435637676</v>
      </c>
      <c r="M13" s="36" t="s">
        <v>102</v>
      </c>
    </row>
    <row r="14" spans="1:14">
      <c r="A14" s="184" t="s">
        <v>95</v>
      </c>
      <c r="B14" s="184"/>
      <c r="C14" s="70" t="s">
        <v>96</v>
      </c>
      <c r="D14" s="220" t="s">
        <v>94</v>
      </c>
      <c r="E14" s="221"/>
      <c r="F14" s="214"/>
      <c r="G14" s="215"/>
      <c r="H14" s="215"/>
      <c r="I14" s="216"/>
      <c r="J14" s="216"/>
      <c r="K14" s="216"/>
      <c r="L14" s="216"/>
      <c r="M14" s="216"/>
      <c r="N14" s="7"/>
    </row>
    <row r="15" spans="1:14">
      <c r="A15" s="211"/>
      <c r="B15" s="211"/>
      <c r="C15" s="211"/>
      <c r="D15" s="211"/>
      <c r="E15" s="211"/>
      <c r="F15" s="211"/>
      <c r="G15" s="211"/>
      <c r="H15" s="211"/>
      <c r="I15" s="211"/>
      <c r="J15" s="211"/>
      <c r="K15" s="211"/>
      <c r="L15" s="211"/>
      <c r="M15" s="211"/>
    </row>
    <row r="16" spans="1:14">
      <c r="A16" s="181" t="s">
        <v>47</v>
      </c>
      <c r="B16" s="181"/>
      <c r="C16" s="181"/>
      <c r="D16" s="181"/>
      <c r="E16" s="181"/>
      <c r="F16" s="181"/>
      <c r="G16" s="181"/>
      <c r="H16" s="181"/>
      <c r="I16" s="181"/>
      <c r="J16" s="181"/>
      <c r="K16" s="181"/>
      <c r="L16" s="181"/>
      <c r="M16" s="181"/>
    </row>
    <row r="17" spans="1:13" ht="32.25" customHeight="1">
      <c r="A17" s="178" t="s">
        <v>59</v>
      </c>
      <c r="B17" s="178"/>
      <c r="C17" s="178"/>
      <c r="D17" s="178"/>
      <c r="E17" s="178"/>
      <c r="F17" s="178"/>
      <c r="G17" s="178"/>
      <c r="H17" s="178"/>
      <c r="I17" s="178"/>
      <c r="J17" s="178"/>
      <c r="K17" s="178"/>
      <c r="L17" s="178"/>
      <c r="M17" s="178"/>
    </row>
    <row r="18" spans="1:13">
      <c r="A18" s="177" t="s">
        <v>60</v>
      </c>
      <c r="B18" s="177"/>
      <c r="C18" s="177"/>
      <c r="D18" s="177"/>
      <c r="E18" s="177"/>
      <c r="F18" s="177"/>
      <c r="G18" s="177"/>
      <c r="H18" s="177"/>
      <c r="I18" s="177"/>
      <c r="J18" s="177"/>
      <c r="K18" s="177"/>
      <c r="L18" s="177"/>
      <c r="M18" s="177"/>
    </row>
    <row r="19" spans="1:13">
      <c r="A19" s="177" t="s">
        <v>48</v>
      </c>
      <c r="B19" s="177"/>
      <c r="C19" s="177"/>
      <c r="D19" s="177"/>
      <c r="E19" s="177"/>
      <c r="F19" s="177"/>
      <c r="G19" s="177"/>
      <c r="H19" s="177"/>
      <c r="I19" s="177"/>
      <c r="J19" s="177"/>
      <c r="K19" s="177"/>
      <c r="L19" s="177"/>
      <c r="M19" s="177"/>
    </row>
    <row r="20" spans="1:13">
      <c r="A20" s="177" t="s">
        <v>42</v>
      </c>
      <c r="B20" s="177"/>
      <c r="C20" s="177"/>
      <c r="D20" s="177"/>
      <c r="E20" s="177"/>
      <c r="F20" s="177"/>
      <c r="G20" s="177"/>
      <c r="H20" s="177"/>
      <c r="I20" s="177"/>
      <c r="J20" s="177"/>
      <c r="K20" s="177"/>
      <c r="L20" s="177"/>
      <c r="M20" s="177"/>
    </row>
    <row r="21" spans="1:13">
      <c r="A21" s="177" t="s">
        <v>49</v>
      </c>
      <c r="B21" s="177"/>
      <c r="C21" s="177"/>
      <c r="D21" s="177"/>
      <c r="E21" s="177"/>
      <c r="F21" s="177"/>
      <c r="G21" s="177"/>
      <c r="H21" s="177"/>
      <c r="I21" s="177"/>
      <c r="J21" s="177"/>
      <c r="K21" s="177"/>
      <c r="L21" s="177"/>
      <c r="M21" s="177"/>
    </row>
    <row r="22" spans="1:13">
      <c r="A22" s="177" t="s">
        <v>43</v>
      </c>
      <c r="B22" s="177"/>
      <c r="C22" s="177"/>
      <c r="D22" s="177"/>
      <c r="E22" s="177"/>
      <c r="F22" s="177"/>
      <c r="G22" s="177"/>
      <c r="H22" s="177"/>
      <c r="I22" s="177"/>
      <c r="J22" s="177"/>
      <c r="K22" s="177"/>
      <c r="L22" s="177"/>
      <c r="M22" s="177"/>
    </row>
    <row r="23" spans="1:13">
      <c r="A23" s="179" t="s">
        <v>52</v>
      </c>
      <c r="B23" s="179"/>
      <c r="C23" s="179"/>
      <c r="D23" s="179"/>
      <c r="E23" s="179"/>
      <c r="F23" s="179"/>
      <c r="G23" s="179"/>
      <c r="H23" s="179"/>
      <c r="I23" s="179"/>
      <c r="J23" s="179"/>
      <c r="K23" s="179"/>
      <c r="L23" s="179"/>
      <c r="M23" s="179"/>
    </row>
    <row r="24" spans="1:13">
      <c r="A24" s="177" t="s">
        <v>44</v>
      </c>
      <c r="B24" s="177"/>
      <c r="C24" s="177"/>
      <c r="D24" s="177"/>
      <c r="E24" s="177"/>
      <c r="F24" s="177"/>
      <c r="G24" s="177"/>
      <c r="H24" s="177"/>
      <c r="I24" s="177"/>
      <c r="J24" s="177"/>
      <c r="K24" s="177"/>
      <c r="L24" s="177"/>
      <c r="M24" s="177"/>
    </row>
    <row r="25" spans="1:13">
      <c r="A25" s="177" t="s">
        <v>45</v>
      </c>
      <c r="B25" s="177"/>
      <c r="C25" s="177"/>
      <c r="D25" s="177"/>
      <c r="E25" s="177"/>
      <c r="F25" s="177"/>
      <c r="G25" s="177"/>
      <c r="H25" s="177"/>
      <c r="I25" s="177"/>
      <c r="J25" s="177"/>
      <c r="K25" s="177"/>
      <c r="L25" s="177"/>
      <c r="M25" s="177"/>
    </row>
    <row r="26" spans="1:13">
      <c r="A26" s="177" t="s">
        <v>46</v>
      </c>
      <c r="B26" s="177"/>
      <c r="C26" s="177"/>
      <c r="D26" s="177"/>
      <c r="E26" s="177"/>
      <c r="F26" s="177"/>
      <c r="G26" s="177"/>
      <c r="H26" s="177"/>
      <c r="I26" s="177"/>
      <c r="J26" s="177"/>
      <c r="K26" s="177"/>
      <c r="L26" s="177"/>
      <c r="M26" s="177"/>
    </row>
    <row r="27" spans="1:13">
      <c r="A27" s="176" t="s">
        <v>50</v>
      </c>
      <c r="B27" s="176"/>
      <c r="C27" s="176"/>
      <c r="D27" s="176"/>
      <c r="E27" s="176"/>
      <c r="F27" s="176"/>
      <c r="G27" s="176"/>
      <c r="H27" s="176"/>
      <c r="I27" s="176"/>
      <c r="J27" s="176"/>
      <c r="K27" s="176"/>
      <c r="L27" s="176"/>
      <c r="M27" s="176"/>
    </row>
    <row r="28" spans="1:13">
      <c r="A28" s="177" t="s">
        <v>51</v>
      </c>
      <c r="B28" s="177"/>
      <c r="C28" s="177"/>
      <c r="D28" s="177"/>
      <c r="E28" s="177"/>
      <c r="F28" s="177"/>
      <c r="G28" s="177"/>
      <c r="H28" s="177"/>
      <c r="I28" s="177"/>
      <c r="J28" s="177"/>
      <c r="K28" s="177"/>
      <c r="L28" s="177"/>
      <c r="M28" s="177"/>
    </row>
    <row r="29" spans="1:13" ht="44.25" customHeight="1">
      <c r="A29" s="185" t="s">
        <v>61</v>
      </c>
      <c r="B29" s="185"/>
      <c r="C29" s="185"/>
      <c r="D29" s="185"/>
      <c r="E29" s="185"/>
      <c r="F29" s="185"/>
      <c r="G29" s="185"/>
      <c r="H29" s="185"/>
      <c r="I29" s="185"/>
      <c r="J29" s="185"/>
      <c r="K29" s="185"/>
      <c r="L29" s="185"/>
      <c r="M29" s="185"/>
    </row>
  </sheetData>
  <sheetProtection deleteColumns="0" deleteRows="0"/>
  <mergeCells count="49">
    <mergeCell ref="A15:M15"/>
    <mergeCell ref="F8:H14"/>
    <mergeCell ref="I14:M14"/>
    <mergeCell ref="I9:J9"/>
    <mergeCell ref="I10:J10"/>
    <mergeCell ref="I11:J11"/>
    <mergeCell ref="I12:J12"/>
    <mergeCell ref="I13:J13"/>
    <mergeCell ref="A12:B12"/>
    <mergeCell ref="A13:B13"/>
    <mergeCell ref="D14:E14"/>
    <mergeCell ref="A10:B10"/>
    <mergeCell ref="F3:H6"/>
    <mergeCell ref="I8:K8"/>
    <mergeCell ref="A3:E3"/>
    <mergeCell ref="I4:M4"/>
    <mergeCell ref="A7:M7"/>
    <mergeCell ref="A29:M29"/>
    <mergeCell ref="A8:C8"/>
    <mergeCell ref="A28:M28"/>
    <mergeCell ref="A9:B9"/>
    <mergeCell ref="A1:M1"/>
    <mergeCell ref="A2:B2"/>
    <mergeCell ref="D6:E6"/>
    <mergeCell ref="C2:D2"/>
    <mergeCell ref="I5:J5"/>
    <mergeCell ref="I6:J6"/>
    <mergeCell ref="K6:L6"/>
    <mergeCell ref="K5:M5"/>
    <mergeCell ref="A4:E4"/>
    <mergeCell ref="C5:E5"/>
    <mergeCell ref="K2:L2"/>
    <mergeCell ref="A5:B5"/>
    <mergeCell ref="F2:J2"/>
    <mergeCell ref="A27:M27"/>
    <mergeCell ref="A26:M26"/>
    <mergeCell ref="A19:M19"/>
    <mergeCell ref="A17:M17"/>
    <mergeCell ref="A18:M18"/>
    <mergeCell ref="A22:M22"/>
    <mergeCell ref="A23:M23"/>
    <mergeCell ref="A25:M25"/>
    <mergeCell ref="A24:M24"/>
    <mergeCell ref="A21:M21"/>
    <mergeCell ref="A20:M20"/>
    <mergeCell ref="A6:B6"/>
    <mergeCell ref="A16:M16"/>
    <mergeCell ref="I3:M3"/>
    <mergeCell ref="A14:B14"/>
  </mergeCells>
  <dataValidations xWindow="902" yWindow="480" count="3">
    <dataValidation allowBlank="1" showInputMessage="1" showErrorMessage="1" prompt="Mobile No." sqref="C6 D10:D13 K6:L6 C14 L10:L13"/>
    <dataValidation allowBlank="1" showInputMessage="1" showErrorMessage="1" prompt="E-mail Id" sqref="D6:E6 E10:E13 M6 D14:E14 M10:M13"/>
    <dataValidation allowBlank="1" showInputMessage="1" showErrorMessage="1" prompt="Insert Unique Id of Mobile Health Team" sqref="E8 M8"/>
  </dataValidations>
  <hyperlinks>
    <hyperlink ref="D14" r:id="rId1"/>
  </hyperlinks>
  <printOptions horizontalCentered="1"/>
  <pageMargins left="0.37" right="0.23" top="0.43" bottom="0.45" header="0.3" footer="0.3"/>
  <pageSetup paperSize="9" scale="82" orientation="landscape" horizontalDpi="0" verticalDpi="0" r:id="rId2"/>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G5" activePane="bottomRight" state="frozen"/>
      <selection pane="topRight" activeCell="C1" sqref="C1"/>
      <selection pane="bottomLeft" activeCell="A5" sqref="A5"/>
      <selection pane="bottomRight" sqref="A1:S1"/>
    </sheetView>
  </sheetViews>
  <sheetFormatPr defaultRowHeight="16.5"/>
  <cols>
    <col min="1" max="1" width="10" style="1" customWidth="1"/>
    <col min="2" max="2" width="13.140625" style="88" customWidth="1"/>
    <col min="3" max="3" width="25.85546875" style="103" customWidth="1"/>
    <col min="4" max="4" width="17.42578125" style="88" bestFit="1" customWidth="1"/>
    <col min="5" max="5" width="16" style="13" customWidth="1"/>
    <col min="6" max="6" width="17" style="88" customWidth="1"/>
    <col min="7" max="7" width="6.140625" style="13" customWidth="1"/>
    <col min="8" max="8" width="6.28515625" style="13" bestFit="1" customWidth="1"/>
    <col min="9" max="9" width="6" style="88" bestFit="1" customWidth="1"/>
    <col min="10" max="10" width="16.7109375" style="88" customWidth="1"/>
    <col min="11" max="12" width="19.5703125" style="88" customWidth="1"/>
    <col min="13" max="13" width="19.5703125" style="1" customWidth="1"/>
    <col min="14" max="14" width="19.140625" style="1" customWidth="1"/>
    <col min="15" max="15" width="14.85546875" style="82" bestFit="1" customWidth="1"/>
    <col min="16" max="16" width="15.28515625" style="82" customWidth="1"/>
    <col min="17" max="17" width="11.5703125" style="82" bestFit="1" customWidth="1"/>
    <col min="18" max="18" width="17.5703125" style="88" customWidth="1"/>
    <col min="19" max="19" width="19.5703125" style="94" customWidth="1"/>
    <col min="20" max="16384" width="9.140625" style="1"/>
  </cols>
  <sheetData>
    <row r="1" spans="1:20" ht="51" customHeight="1">
      <c r="A1" s="231" t="s">
        <v>806</v>
      </c>
      <c r="B1" s="231"/>
      <c r="C1" s="231"/>
      <c r="D1" s="232"/>
      <c r="E1" s="232"/>
      <c r="F1" s="232"/>
      <c r="G1" s="232"/>
      <c r="H1" s="232"/>
      <c r="I1" s="232"/>
      <c r="J1" s="232"/>
      <c r="K1" s="232"/>
      <c r="L1" s="232"/>
      <c r="M1" s="232"/>
      <c r="N1" s="232"/>
      <c r="O1" s="232"/>
      <c r="P1" s="232"/>
      <c r="Q1" s="232"/>
      <c r="R1" s="232"/>
      <c r="S1" s="232"/>
    </row>
    <row r="2" spans="1:20" s="100" customFormat="1">
      <c r="A2" s="223" t="s">
        <v>62</v>
      </c>
      <c r="B2" s="224"/>
      <c r="C2" s="224"/>
      <c r="D2" s="22" t="s">
        <v>111</v>
      </c>
      <c r="E2" s="124"/>
      <c r="F2" s="124"/>
      <c r="G2" s="124"/>
      <c r="H2" s="124"/>
      <c r="I2" s="124"/>
      <c r="J2" s="124"/>
      <c r="K2" s="124"/>
      <c r="L2" s="124"/>
      <c r="M2" s="124"/>
      <c r="N2" s="124"/>
      <c r="O2" s="112"/>
      <c r="P2" s="112"/>
      <c r="Q2" s="112"/>
      <c r="R2" s="124"/>
      <c r="S2" s="91"/>
    </row>
    <row r="3" spans="1:20" s="100" customFormat="1" ht="24" customHeight="1">
      <c r="A3" s="233" t="s">
        <v>14</v>
      </c>
      <c r="B3" s="225" t="s">
        <v>64</v>
      </c>
      <c r="C3" s="222" t="s">
        <v>7</v>
      </c>
      <c r="D3" s="222" t="s">
        <v>58</v>
      </c>
      <c r="E3" s="222" t="s">
        <v>16</v>
      </c>
      <c r="F3" s="234" t="s">
        <v>17</v>
      </c>
      <c r="G3" s="222" t="s">
        <v>8</v>
      </c>
      <c r="H3" s="222"/>
      <c r="I3" s="222"/>
      <c r="J3" s="222" t="s">
        <v>34</v>
      </c>
      <c r="K3" s="225" t="s">
        <v>36</v>
      </c>
      <c r="L3" s="225" t="s">
        <v>53</v>
      </c>
      <c r="M3" s="225" t="s">
        <v>54</v>
      </c>
      <c r="N3" s="225" t="s">
        <v>37</v>
      </c>
      <c r="O3" s="227" t="s">
        <v>38</v>
      </c>
      <c r="P3" s="180" t="s">
        <v>57</v>
      </c>
      <c r="Q3" s="229" t="s">
        <v>55</v>
      </c>
      <c r="R3" s="222" t="s">
        <v>35</v>
      </c>
      <c r="S3" s="235" t="s">
        <v>56</v>
      </c>
      <c r="T3" s="222" t="s">
        <v>13</v>
      </c>
    </row>
    <row r="4" spans="1:20" s="100" customFormat="1" ht="25.5" customHeight="1">
      <c r="A4" s="233"/>
      <c r="B4" s="230"/>
      <c r="C4" s="222"/>
      <c r="D4" s="222"/>
      <c r="E4" s="222"/>
      <c r="F4" s="234"/>
      <c r="G4" s="102" t="s">
        <v>9</v>
      </c>
      <c r="H4" s="102" t="s">
        <v>10</v>
      </c>
      <c r="I4" s="102" t="s">
        <v>11</v>
      </c>
      <c r="J4" s="222"/>
      <c r="K4" s="226"/>
      <c r="L4" s="226"/>
      <c r="M4" s="226"/>
      <c r="N4" s="226"/>
      <c r="O4" s="228"/>
      <c r="P4" s="180"/>
      <c r="Q4" s="180"/>
      <c r="R4" s="222"/>
      <c r="S4" s="235"/>
      <c r="T4" s="222"/>
    </row>
    <row r="5" spans="1:20">
      <c r="A5" s="4">
        <v>1</v>
      </c>
      <c r="B5" s="126" t="s">
        <v>65</v>
      </c>
      <c r="C5" s="78" t="s">
        <v>118</v>
      </c>
      <c r="D5" s="78" t="s">
        <v>26</v>
      </c>
      <c r="E5" s="15">
        <v>18260204304</v>
      </c>
      <c r="F5" s="78" t="s">
        <v>71</v>
      </c>
      <c r="G5" s="78">
        <v>16</v>
      </c>
      <c r="H5" s="78">
        <v>8</v>
      </c>
      <c r="I5" s="78">
        <v>24</v>
      </c>
      <c r="J5" s="15">
        <v>9678712789</v>
      </c>
      <c r="K5" s="15" t="s">
        <v>132</v>
      </c>
      <c r="L5" s="15" t="s">
        <v>788</v>
      </c>
      <c r="M5" s="15">
        <v>8399811296</v>
      </c>
      <c r="N5" s="15" t="s">
        <v>728</v>
      </c>
      <c r="O5" s="15">
        <v>7896641465</v>
      </c>
      <c r="P5" s="21">
        <v>43374</v>
      </c>
      <c r="Q5" s="15" t="s">
        <v>77</v>
      </c>
      <c r="R5" s="15" t="s">
        <v>120</v>
      </c>
      <c r="S5" s="15" t="s">
        <v>726</v>
      </c>
      <c r="T5" s="15"/>
    </row>
    <row r="6" spans="1:20">
      <c r="A6" s="4">
        <v>2</v>
      </c>
      <c r="B6" s="127" t="s">
        <v>65</v>
      </c>
      <c r="C6" s="78" t="s">
        <v>119</v>
      </c>
      <c r="D6" s="78" t="s">
        <v>26</v>
      </c>
      <c r="E6" s="15">
        <v>18260219202</v>
      </c>
      <c r="F6" s="78" t="s">
        <v>71</v>
      </c>
      <c r="G6" s="78">
        <v>16</v>
      </c>
      <c r="H6" s="78">
        <v>16</v>
      </c>
      <c r="I6" s="78">
        <v>32</v>
      </c>
      <c r="J6" s="15">
        <v>9957496463</v>
      </c>
      <c r="K6" s="15" t="s">
        <v>132</v>
      </c>
      <c r="L6" s="15" t="s">
        <v>788</v>
      </c>
      <c r="M6" s="15">
        <v>8399811296</v>
      </c>
      <c r="N6" s="15" t="s">
        <v>728</v>
      </c>
      <c r="O6" s="15">
        <v>7896641465</v>
      </c>
      <c r="P6" s="21">
        <v>43374</v>
      </c>
      <c r="Q6" s="15" t="s">
        <v>77</v>
      </c>
      <c r="R6" s="15" t="s">
        <v>120</v>
      </c>
      <c r="S6" s="15" t="s">
        <v>726</v>
      </c>
      <c r="T6" s="15"/>
    </row>
    <row r="7" spans="1:20" ht="33">
      <c r="A7" s="4">
        <v>3</v>
      </c>
      <c r="B7" s="127" t="s">
        <v>65</v>
      </c>
      <c r="C7" s="78" t="s">
        <v>122</v>
      </c>
      <c r="D7" s="78" t="s">
        <v>26</v>
      </c>
      <c r="E7" s="76">
        <v>18260205501</v>
      </c>
      <c r="F7" s="78" t="s">
        <v>71</v>
      </c>
      <c r="G7" s="78">
        <v>20</v>
      </c>
      <c r="H7" s="78">
        <v>26</v>
      </c>
      <c r="I7" s="78">
        <v>46</v>
      </c>
      <c r="J7" s="53">
        <v>8011320612</v>
      </c>
      <c r="K7" s="15" t="s">
        <v>121</v>
      </c>
      <c r="L7" s="15" t="s">
        <v>789</v>
      </c>
      <c r="M7" s="15">
        <v>9435853390</v>
      </c>
      <c r="N7" s="15" t="s">
        <v>725</v>
      </c>
      <c r="O7" s="15">
        <v>9365878015</v>
      </c>
      <c r="P7" s="21">
        <v>43374</v>
      </c>
      <c r="Q7" s="15" t="s">
        <v>77</v>
      </c>
      <c r="R7" s="15" t="s">
        <v>123</v>
      </c>
      <c r="S7" s="15" t="s">
        <v>726</v>
      </c>
      <c r="T7" s="15"/>
    </row>
    <row r="8" spans="1:20">
      <c r="A8" s="4">
        <v>4</v>
      </c>
      <c r="B8" s="14" t="s">
        <v>66</v>
      </c>
      <c r="C8" s="79" t="s">
        <v>107</v>
      </c>
      <c r="D8" s="78" t="s">
        <v>73</v>
      </c>
      <c r="E8" s="78"/>
      <c r="F8" s="79" t="s">
        <v>74</v>
      </c>
      <c r="G8" s="78">
        <v>29</v>
      </c>
      <c r="H8" s="78">
        <v>30</v>
      </c>
      <c r="I8" s="78">
        <v>59</v>
      </c>
      <c r="J8" s="15">
        <v>9678762856</v>
      </c>
      <c r="K8" s="15" t="s">
        <v>132</v>
      </c>
      <c r="L8" s="15" t="s">
        <v>384</v>
      </c>
      <c r="M8" s="15">
        <v>9613087270</v>
      </c>
      <c r="N8" s="15" t="s">
        <v>728</v>
      </c>
      <c r="O8" s="15">
        <v>7896641465</v>
      </c>
      <c r="P8" s="21">
        <v>43374</v>
      </c>
      <c r="Q8" s="15" t="s">
        <v>77</v>
      </c>
      <c r="R8" s="15" t="s">
        <v>123</v>
      </c>
      <c r="S8" s="15" t="s">
        <v>743</v>
      </c>
      <c r="T8" s="15"/>
    </row>
    <row r="9" spans="1:20">
      <c r="A9" s="4">
        <v>5</v>
      </c>
      <c r="B9" s="14" t="s">
        <v>66</v>
      </c>
      <c r="C9" s="80" t="s">
        <v>124</v>
      </c>
      <c r="D9" s="78" t="s">
        <v>26</v>
      </c>
      <c r="E9" s="78">
        <v>18260218401</v>
      </c>
      <c r="F9" s="52" t="s">
        <v>71</v>
      </c>
      <c r="G9" s="78">
        <v>10</v>
      </c>
      <c r="H9" s="78">
        <v>11</v>
      </c>
      <c r="I9" s="78">
        <v>21</v>
      </c>
      <c r="J9" s="77">
        <v>9435921504</v>
      </c>
      <c r="K9" s="15" t="s">
        <v>132</v>
      </c>
      <c r="L9" s="15" t="s">
        <v>384</v>
      </c>
      <c r="M9" s="15">
        <v>9613087270</v>
      </c>
      <c r="N9" s="15" t="s">
        <v>728</v>
      </c>
      <c r="O9" s="15">
        <v>7896641465</v>
      </c>
      <c r="P9" s="21">
        <v>43374</v>
      </c>
      <c r="Q9" s="15" t="s">
        <v>77</v>
      </c>
      <c r="R9" s="15" t="s">
        <v>103</v>
      </c>
      <c r="S9" s="15" t="s">
        <v>743</v>
      </c>
      <c r="T9" s="15"/>
    </row>
    <row r="10" spans="1:20">
      <c r="A10" s="4">
        <v>6</v>
      </c>
      <c r="B10" s="14"/>
      <c r="C10" s="78"/>
      <c r="D10" s="78"/>
      <c r="E10" s="76"/>
      <c r="F10" s="15"/>
      <c r="G10" s="78"/>
      <c r="H10" s="78"/>
      <c r="I10" s="78"/>
      <c r="J10" s="15"/>
      <c r="K10" s="15"/>
      <c r="L10" s="15"/>
      <c r="M10" s="15">
        <v>8399811296</v>
      </c>
      <c r="N10" s="15"/>
      <c r="O10" s="15"/>
      <c r="P10" s="84">
        <v>43375</v>
      </c>
      <c r="Q10" s="53" t="s">
        <v>78</v>
      </c>
      <c r="R10" s="15"/>
      <c r="S10" s="15" t="s">
        <v>743</v>
      </c>
      <c r="T10" s="15" t="s">
        <v>82</v>
      </c>
    </row>
    <row r="11" spans="1:20">
      <c r="A11" s="4">
        <v>7</v>
      </c>
      <c r="B11" s="14" t="s">
        <v>65</v>
      </c>
      <c r="C11" s="79" t="s">
        <v>125</v>
      </c>
      <c r="D11" s="78" t="s">
        <v>26</v>
      </c>
      <c r="E11" s="78">
        <v>18260202207</v>
      </c>
      <c r="F11" s="78" t="s">
        <v>71</v>
      </c>
      <c r="G11" s="78">
        <v>30</v>
      </c>
      <c r="H11" s="78">
        <v>31</v>
      </c>
      <c r="I11" s="78">
        <v>61</v>
      </c>
      <c r="J11" s="15">
        <v>9854644865</v>
      </c>
      <c r="K11" s="15" t="s">
        <v>132</v>
      </c>
      <c r="L11" s="15" t="s">
        <v>788</v>
      </c>
      <c r="M11" s="15"/>
      <c r="N11" s="15" t="s">
        <v>727</v>
      </c>
      <c r="O11" s="15">
        <v>7896247013</v>
      </c>
      <c r="P11" s="84">
        <v>43376</v>
      </c>
      <c r="Q11" s="15" t="s">
        <v>79</v>
      </c>
      <c r="R11" s="15" t="s">
        <v>130</v>
      </c>
      <c r="S11" s="15" t="s">
        <v>726</v>
      </c>
      <c r="T11" s="15"/>
    </row>
    <row r="12" spans="1:20">
      <c r="A12" s="4">
        <v>8</v>
      </c>
      <c r="B12" s="127" t="s">
        <v>65</v>
      </c>
      <c r="C12" s="80" t="s">
        <v>126</v>
      </c>
      <c r="D12" s="80" t="s">
        <v>26</v>
      </c>
      <c r="E12" s="80">
        <v>18260204401</v>
      </c>
      <c r="F12" s="78" t="s">
        <v>71</v>
      </c>
      <c r="G12" s="78">
        <v>20</v>
      </c>
      <c r="H12" s="78">
        <v>15</v>
      </c>
      <c r="I12" s="78">
        <v>35</v>
      </c>
      <c r="J12" s="15">
        <v>9859090853</v>
      </c>
      <c r="K12" s="15" t="s">
        <v>132</v>
      </c>
      <c r="L12" s="15" t="s">
        <v>790</v>
      </c>
      <c r="M12" s="15">
        <v>9854411325</v>
      </c>
      <c r="N12" s="15" t="s">
        <v>727</v>
      </c>
      <c r="O12" s="15">
        <v>7896247013</v>
      </c>
      <c r="P12" s="84">
        <v>43376</v>
      </c>
      <c r="Q12" s="15" t="s">
        <v>79</v>
      </c>
      <c r="R12" s="15" t="s">
        <v>130</v>
      </c>
      <c r="S12" s="15" t="s">
        <v>726</v>
      </c>
      <c r="T12" s="15"/>
    </row>
    <row r="13" spans="1:20" ht="33">
      <c r="A13" s="4">
        <v>9</v>
      </c>
      <c r="B13" s="127" t="s">
        <v>65</v>
      </c>
      <c r="C13" s="78" t="s">
        <v>127</v>
      </c>
      <c r="D13" s="78" t="s">
        <v>26</v>
      </c>
      <c r="E13" s="80">
        <v>18260204404</v>
      </c>
      <c r="F13" s="78" t="s">
        <v>71</v>
      </c>
      <c r="G13" s="78">
        <v>12</v>
      </c>
      <c r="H13" s="78">
        <v>18</v>
      </c>
      <c r="I13" s="78">
        <v>30</v>
      </c>
      <c r="J13" s="15">
        <v>7896132802</v>
      </c>
      <c r="K13" s="15" t="s">
        <v>121</v>
      </c>
      <c r="L13" s="15" t="s">
        <v>790</v>
      </c>
      <c r="M13" s="15">
        <v>9854411325</v>
      </c>
      <c r="N13" s="15" t="s">
        <v>725</v>
      </c>
      <c r="O13" s="15">
        <v>9365878015</v>
      </c>
      <c r="P13" s="84">
        <v>43376</v>
      </c>
      <c r="Q13" s="15" t="s">
        <v>79</v>
      </c>
      <c r="R13" s="15" t="s">
        <v>123</v>
      </c>
      <c r="S13" s="15" t="s">
        <v>726</v>
      </c>
      <c r="T13" s="15"/>
    </row>
    <row r="14" spans="1:20" ht="33">
      <c r="A14" s="4">
        <v>10</v>
      </c>
      <c r="B14" s="126" t="s">
        <v>66</v>
      </c>
      <c r="C14" s="80" t="s">
        <v>128</v>
      </c>
      <c r="D14" s="78" t="s">
        <v>26</v>
      </c>
      <c r="E14" s="80">
        <v>18260205503</v>
      </c>
      <c r="F14" s="79" t="s">
        <v>71</v>
      </c>
      <c r="G14" s="78">
        <v>14</v>
      </c>
      <c r="H14" s="78">
        <v>16</v>
      </c>
      <c r="I14" s="78">
        <v>30</v>
      </c>
      <c r="J14" s="15">
        <v>8876391807</v>
      </c>
      <c r="K14" s="15" t="s">
        <v>121</v>
      </c>
      <c r="L14" s="15" t="s">
        <v>790</v>
      </c>
      <c r="M14" s="15">
        <v>9854411325</v>
      </c>
      <c r="N14" s="15" t="s">
        <v>725</v>
      </c>
      <c r="O14" s="15">
        <v>9365878015</v>
      </c>
      <c r="P14" s="84">
        <v>43376</v>
      </c>
      <c r="Q14" s="15" t="s">
        <v>79</v>
      </c>
      <c r="R14" s="15" t="s">
        <v>108</v>
      </c>
      <c r="S14" s="15" t="s">
        <v>743</v>
      </c>
      <c r="T14" s="15"/>
    </row>
    <row r="15" spans="1:20" ht="33">
      <c r="A15" s="4">
        <v>11</v>
      </c>
      <c r="B15" s="14" t="s">
        <v>66</v>
      </c>
      <c r="C15" s="80" t="s">
        <v>129</v>
      </c>
      <c r="D15" s="78" t="s">
        <v>26</v>
      </c>
      <c r="E15" s="80">
        <v>18260205504</v>
      </c>
      <c r="F15" s="80" t="s">
        <v>71</v>
      </c>
      <c r="G15" s="78">
        <v>19</v>
      </c>
      <c r="H15" s="78">
        <v>10</v>
      </c>
      <c r="I15" s="78">
        <v>29</v>
      </c>
      <c r="J15" s="15">
        <v>9706620888</v>
      </c>
      <c r="K15" s="15" t="s">
        <v>121</v>
      </c>
      <c r="L15" s="51" t="s">
        <v>408</v>
      </c>
      <c r="M15" s="15">
        <v>986465837</v>
      </c>
      <c r="N15" s="15" t="s">
        <v>725</v>
      </c>
      <c r="O15" s="15">
        <v>9365878015</v>
      </c>
      <c r="P15" s="84">
        <v>43376</v>
      </c>
      <c r="Q15" s="15" t="s">
        <v>79</v>
      </c>
      <c r="R15" s="15" t="s">
        <v>131</v>
      </c>
      <c r="S15" s="15" t="s">
        <v>743</v>
      </c>
      <c r="T15" s="15"/>
    </row>
    <row r="16" spans="1:20" ht="33">
      <c r="A16" s="4">
        <v>12</v>
      </c>
      <c r="B16" s="14" t="s">
        <v>66</v>
      </c>
      <c r="C16" s="78" t="s">
        <v>133</v>
      </c>
      <c r="D16" s="78" t="s">
        <v>26</v>
      </c>
      <c r="E16" s="78">
        <v>18260218902</v>
      </c>
      <c r="F16" s="78" t="s">
        <v>71</v>
      </c>
      <c r="G16" s="78">
        <v>10</v>
      </c>
      <c r="H16" s="78">
        <v>9</v>
      </c>
      <c r="I16" s="78">
        <v>19</v>
      </c>
      <c r="J16" s="15">
        <v>8472827124</v>
      </c>
      <c r="K16" s="15" t="s">
        <v>121</v>
      </c>
      <c r="L16" s="51" t="s">
        <v>408</v>
      </c>
      <c r="M16" s="15">
        <v>986465837</v>
      </c>
      <c r="N16" s="15" t="s">
        <v>725</v>
      </c>
      <c r="O16" s="15">
        <v>9365878015</v>
      </c>
      <c r="P16" s="86">
        <v>43376</v>
      </c>
      <c r="Q16" s="15" t="s">
        <v>79</v>
      </c>
      <c r="R16" s="15" t="s">
        <v>123</v>
      </c>
      <c r="S16" s="15" t="s">
        <v>743</v>
      </c>
      <c r="T16" s="15"/>
    </row>
    <row r="17" spans="1:20" ht="33">
      <c r="A17" s="4">
        <v>13</v>
      </c>
      <c r="B17" s="127" t="s">
        <v>65</v>
      </c>
      <c r="C17" s="80" t="s">
        <v>135</v>
      </c>
      <c r="D17" s="78" t="s">
        <v>73</v>
      </c>
      <c r="E17" s="78"/>
      <c r="F17" s="79" t="s">
        <v>74</v>
      </c>
      <c r="G17" s="78">
        <v>42</v>
      </c>
      <c r="H17" s="78">
        <v>44</v>
      </c>
      <c r="I17" s="78">
        <v>86</v>
      </c>
      <c r="J17" s="15" t="s">
        <v>134</v>
      </c>
      <c r="K17" s="15" t="s">
        <v>132</v>
      </c>
      <c r="L17" s="51" t="s">
        <v>408</v>
      </c>
      <c r="M17" s="15">
        <v>986465837</v>
      </c>
      <c r="N17" s="15" t="s">
        <v>728</v>
      </c>
      <c r="O17" s="15">
        <v>7896247013</v>
      </c>
      <c r="P17" s="86">
        <v>43377</v>
      </c>
      <c r="Q17" s="15" t="s">
        <v>80</v>
      </c>
      <c r="R17" s="15" t="s">
        <v>756</v>
      </c>
      <c r="S17" s="15" t="s">
        <v>726</v>
      </c>
      <c r="T17" s="15"/>
    </row>
    <row r="18" spans="1:20">
      <c r="A18" s="4">
        <v>14</v>
      </c>
      <c r="B18" s="127" t="s">
        <v>65</v>
      </c>
      <c r="C18" s="80" t="s">
        <v>136</v>
      </c>
      <c r="D18" s="80" t="s">
        <v>26</v>
      </c>
      <c r="E18" s="78">
        <v>18260204501</v>
      </c>
      <c r="F18" s="80" t="s">
        <v>71</v>
      </c>
      <c r="G18" s="78">
        <v>18</v>
      </c>
      <c r="H18" s="78">
        <v>16</v>
      </c>
      <c r="I18" s="78">
        <v>34</v>
      </c>
      <c r="J18" s="15">
        <v>9435281522</v>
      </c>
      <c r="K18" s="15" t="s">
        <v>132</v>
      </c>
      <c r="L18" s="51" t="s">
        <v>408</v>
      </c>
      <c r="M18" s="15">
        <v>986465837</v>
      </c>
      <c r="N18" s="15" t="s">
        <v>728</v>
      </c>
      <c r="O18" s="15">
        <v>7896247013</v>
      </c>
      <c r="P18" s="86">
        <v>43377</v>
      </c>
      <c r="Q18" s="15" t="s">
        <v>80</v>
      </c>
      <c r="R18" s="15" t="s">
        <v>103</v>
      </c>
      <c r="S18" s="15" t="s">
        <v>726</v>
      </c>
      <c r="T18" s="15"/>
    </row>
    <row r="19" spans="1:20">
      <c r="A19" s="4">
        <v>15</v>
      </c>
      <c r="B19" s="14" t="s">
        <v>66</v>
      </c>
      <c r="C19" s="80" t="s">
        <v>137</v>
      </c>
      <c r="D19" s="80" t="s">
        <v>26</v>
      </c>
      <c r="E19" s="78">
        <v>18260211901</v>
      </c>
      <c r="F19" s="78" t="s">
        <v>71</v>
      </c>
      <c r="G19" s="78">
        <v>55</v>
      </c>
      <c r="H19" s="78">
        <v>60</v>
      </c>
      <c r="I19" s="78">
        <v>115</v>
      </c>
      <c r="J19" s="15">
        <v>7399943259</v>
      </c>
      <c r="K19" s="15" t="s">
        <v>140</v>
      </c>
      <c r="L19" s="51" t="s">
        <v>791</v>
      </c>
      <c r="M19" s="54">
        <v>7896723853</v>
      </c>
      <c r="N19" s="15" t="s">
        <v>729</v>
      </c>
      <c r="O19" s="15">
        <v>9613085348</v>
      </c>
      <c r="P19" s="86">
        <v>43377</v>
      </c>
      <c r="Q19" s="15" t="s">
        <v>80</v>
      </c>
      <c r="R19" s="15" t="s">
        <v>668</v>
      </c>
      <c r="S19" s="15" t="s">
        <v>726</v>
      </c>
      <c r="T19" s="15"/>
    </row>
    <row r="20" spans="1:20">
      <c r="A20" s="4">
        <v>16</v>
      </c>
      <c r="B20" s="14" t="s">
        <v>65</v>
      </c>
      <c r="C20" s="80" t="s">
        <v>138</v>
      </c>
      <c r="D20" s="79" t="s">
        <v>73</v>
      </c>
      <c r="E20" s="78">
        <v>18325090202</v>
      </c>
      <c r="F20" s="79" t="s">
        <v>74</v>
      </c>
      <c r="G20" s="78">
        <v>12</v>
      </c>
      <c r="H20" s="78">
        <v>18</v>
      </c>
      <c r="I20" s="78">
        <v>30</v>
      </c>
      <c r="J20" s="15">
        <v>9957084668</v>
      </c>
      <c r="K20" s="15" t="s">
        <v>140</v>
      </c>
      <c r="L20" s="51" t="s">
        <v>791</v>
      </c>
      <c r="M20" s="54">
        <v>7896723853</v>
      </c>
      <c r="N20" s="15" t="s">
        <v>729</v>
      </c>
      <c r="O20" s="15">
        <v>9613085348</v>
      </c>
      <c r="P20" s="84">
        <v>43378</v>
      </c>
      <c r="Q20" s="15" t="s">
        <v>81</v>
      </c>
      <c r="R20" s="15" t="s">
        <v>757</v>
      </c>
      <c r="S20" s="15" t="s">
        <v>743</v>
      </c>
      <c r="T20" s="15"/>
    </row>
    <row r="21" spans="1:20">
      <c r="A21" s="4">
        <v>17</v>
      </c>
      <c r="B21" s="14" t="s">
        <v>65</v>
      </c>
      <c r="C21" s="80" t="s">
        <v>139</v>
      </c>
      <c r="D21" s="80" t="s">
        <v>26</v>
      </c>
      <c r="E21" s="78">
        <v>18260211702</v>
      </c>
      <c r="F21" s="80" t="s">
        <v>71</v>
      </c>
      <c r="G21" s="78">
        <v>30</v>
      </c>
      <c r="H21" s="78">
        <v>33</v>
      </c>
      <c r="I21" s="78">
        <v>63</v>
      </c>
      <c r="J21" s="15">
        <v>9854182300</v>
      </c>
      <c r="K21" s="15" t="s">
        <v>140</v>
      </c>
      <c r="L21" s="15" t="s">
        <v>390</v>
      </c>
      <c r="M21" s="15">
        <v>8011907535</v>
      </c>
      <c r="N21" s="15" t="s">
        <v>729</v>
      </c>
      <c r="O21" s="15">
        <v>9613085348</v>
      </c>
      <c r="P21" s="84">
        <v>43378</v>
      </c>
      <c r="Q21" s="15" t="s">
        <v>81</v>
      </c>
      <c r="R21" s="15" t="s">
        <v>758</v>
      </c>
      <c r="S21" s="15" t="s">
        <v>726</v>
      </c>
      <c r="T21" s="15"/>
    </row>
    <row r="22" spans="1:20">
      <c r="A22" s="4">
        <v>18</v>
      </c>
      <c r="B22" s="14" t="s">
        <v>66</v>
      </c>
      <c r="C22" s="80" t="s">
        <v>141</v>
      </c>
      <c r="D22" s="78" t="s">
        <v>73</v>
      </c>
      <c r="E22" s="80">
        <v>18325090203</v>
      </c>
      <c r="F22" s="78" t="s">
        <v>74</v>
      </c>
      <c r="G22" s="78">
        <v>16</v>
      </c>
      <c r="H22" s="78">
        <v>10</v>
      </c>
      <c r="I22" s="78">
        <v>26</v>
      </c>
      <c r="J22" s="15">
        <v>9954804958</v>
      </c>
      <c r="K22" s="15" t="s">
        <v>140</v>
      </c>
      <c r="L22" s="15" t="s">
        <v>398</v>
      </c>
      <c r="M22" s="15">
        <v>9577201647</v>
      </c>
      <c r="N22" s="15" t="s">
        <v>729</v>
      </c>
      <c r="O22" s="15">
        <v>9613085348</v>
      </c>
      <c r="P22" s="84">
        <v>43378</v>
      </c>
      <c r="Q22" s="15" t="s">
        <v>81</v>
      </c>
      <c r="R22" s="15" t="s">
        <v>756</v>
      </c>
      <c r="S22" s="15" t="s">
        <v>743</v>
      </c>
      <c r="T22" s="15"/>
    </row>
    <row r="23" spans="1:20">
      <c r="A23" s="4">
        <v>19</v>
      </c>
      <c r="B23" s="14" t="s">
        <v>66</v>
      </c>
      <c r="C23" s="80" t="s">
        <v>142</v>
      </c>
      <c r="D23" s="80" t="s">
        <v>26</v>
      </c>
      <c r="E23" s="80">
        <v>18325090203</v>
      </c>
      <c r="F23" s="53" t="s">
        <v>71</v>
      </c>
      <c r="G23" s="78">
        <v>60</v>
      </c>
      <c r="H23" s="78">
        <v>64</v>
      </c>
      <c r="I23" s="78">
        <v>124</v>
      </c>
      <c r="J23" s="15">
        <v>9864685862</v>
      </c>
      <c r="K23" s="15" t="s">
        <v>140</v>
      </c>
      <c r="L23" s="15" t="s">
        <v>685</v>
      </c>
      <c r="M23" s="15">
        <v>8011880309</v>
      </c>
      <c r="N23" s="15" t="s">
        <v>729</v>
      </c>
      <c r="O23" s="15">
        <v>9613085348</v>
      </c>
      <c r="P23" s="84">
        <v>43378</v>
      </c>
      <c r="Q23" s="15" t="s">
        <v>81</v>
      </c>
      <c r="R23" s="15" t="s">
        <v>759</v>
      </c>
      <c r="S23" s="15" t="s">
        <v>743</v>
      </c>
      <c r="T23" s="15"/>
    </row>
    <row r="24" spans="1:20" ht="33">
      <c r="A24" s="4">
        <v>20</v>
      </c>
      <c r="B24" s="14" t="s">
        <v>65</v>
      </c>
      <c r="C24" s="59" t="s">
        <v>144</v>
      </c>
      <c r="D24" s="15" t="s">
        <v>73</v>
      </c>
      <c r="E24" s="85">
        <v>18325090215</v>
      </c>
      <c r="F24" s="15" t="s">
        <v>74</v>
      </c>
      <c r="G24" s="85">
        <v>15</v>
      </c>
      <c r="H24" s="85">
        <v>18</v>
      </c>
      <c r="I24" s="52">
        <v>33</v>
      </c>
      <c r="J24" s="15">
        <v>8472826945</v>
      </c>
      <c r="K24" s="15" t="s">
        <v>140</v>
      </c>
      <c r="L24" s="15" t="s">
        <v>685</v>
      </c>
      <c r="M24" s="15">
        <v>9707634286</v>
      </c>
      <c r="N24" s="15" t="s">
        <v>729</v>
      </c>
      <c r="O24" s="15">
        <v>9613085348</v>
      </c>
      <c r="P24" s="21">
        <v>43379</v>
      </c>
      <c r="Q24" s="15" t="s">
        <v>75</v>
      </c>
      <c r="R24" s="15" t="s">
        <v>760</v>
      </c>
      <c r="S24" s="15" t="s">
        <v>726</v>
      </c>
      <c r="T24" s="15"/>
    </row>
    <row r="25" spans="1:20">
      <c r="A25" s="4">
        <v>21</v>
      </c>
      <c r="B25" s="14" t="s">
        <v>65</v>
      </c>
      <c r="C25" s="59" t="s">
        <v>145</v>
      </c>
      <c r="D25" s="15" t="s">
        <v>26</v>
      </c>
      <c r="E25" s="85">
        <v>18260211802</v>
      </c>
      <c r="F25" s="15" t="s">
        <v>71</v>
      </c>
      <c r="G25" s="85">
        <v>12</v>
      </c>
      <c r="H25" s="85">
        <v>16</v>
      </c>
      <c r="I25" s="52">
        <v>26</v>
      </c>
      <c r="J25" s="15">
        <v>9435384735</v>
      </c>
      <c r="K25" s="15" t="s">
        <v>140</v>
      </c>
      <c r="L25" s="15" t="s">
        <v>685</v>
      </c>
      <c r="M25" s="15">
        <v>8011337716</v>
      </c>
      <c r="N25" s="15" t="s">
        <v>729</v>
      </c>
      <c r="O25" s="15">
        <v>9613085348</v>
      </c>
      <c r="P25" s="21">
        <v>43379</v>
      </c>
      <c r="Q25" s="15" t="s">
        <v>75</v>
      </c>
      <c r="R25" s="15" t="s">
        <v>756</v>
      </c>
      <c r="S25" s="15" t="s">
        <v>726</v>
      </c>
      <c r="T25" s="15"/>
    </row>
    <row r="26" spans="1:20">
      <c r="A26" s="4">
        <v>22</v>
      </c>
      <c r="B26" s="14" t="s">
        <v>65</v>
      </c>
      <c r="C26" s="59" t="s">
        <v>146</v>
      </c>
      <c r="D26" s="15" t="s">
        <v>26</v>
      </c>
      <c r="E26" s="85">
        <v>18260212101</v>
      </c>
      <c r="F26" s="15" t="s">
        <v>71</v>
      </c>
      <c r="G26" s="85">
        <v>18</v>
      </c>
      <c r="H26" s="85">
        <v>10</v>
      </c>
      <c r="I26" s="52">
        <v>28</v>
      </c>
      <c r="J26" s="15">
        <v>9613745117</v>
      </c>
      <c r="K26" s="15" t="s">
        <v>231</v>
      </c>
      <c r="L26" s="15" t="s">
        <v>685</v>
      </c>
      <c r="M26" s="15">
        <v>7896136396</v>
      </c>
      <c r="N26" s="15" t="s">
        <v>729</v>
      </c>
      <c r="O26" s="15">
        <v>9613085348</v>
      </c>
      <c r="P26" s="21">
        <v>43379</v>
      </c>
      <c r="Q26" s="15" t="s">
        <v>75</v>
      </c>
      <c r="R26" s="15" t="s">
        <v>761</v>
      </c>
      <c r="S26" s="15" t="s">
        <v>726</v>
      </c>
      <c r="T26" s="15"/>
    </row>
    <row r="27" spans="1:20">
      <c r="A27" s="4">
        <v>23</v>
      </c>
      <c r="B27" s="14" t="s">
        <v>66</v>
      </c>
      <c r="C27" s="59" t="s">
        <v>109</v>
      </c>
      <c r="D27" s="15" t="s">
        <v>73</v>
      </c>
      <c r="E27" s="85"/>
      <c r="F27" s="15" t="s">
        <v>74</v>
      </c>
      <c r="G27" s="85">
        <v>22</v>
      </c>
      <c r="H27" s="85">
        <v>16</v>
      </c>
      <c r="I27" s="52">
        <v>38</v>
      </c>
      <c r="J27" s="15">
        <v>9954740424</v>
      </c>
      <c r="K27" s="15" t="s">
        <v>231</v>
      </c>
      <c r="L27" s="15" t="s">
        <v>685</v>
      </c>
      <c r="M27" s="15">
        <v>9954221561</v>
      </c>
      <c r="N27" s="15" t="s">
        <v>729</v>
      </c>
      <c r="O27" s="15">
        <v>9613085348</v>
      </c>
      <c r="P27" s="21">
        <v>43379</v>
      </c>
      <c r="Q27" s="15" t="s">
        <v>75</v>
      </c>
      <c r="R27" s="15" t="s">
        <v>761</v>
      </c>
      <c r="S27" s="15" t="s">
        <v>743</v>
      </c>
      <c r="T27" s="15"/>
    </row>
    <row r="28" spans="1:20">
      <c r="A28" s="4">
        <v>24</v>
      </c>
      <c r="B28" s="14" t="s">
        <v>66</v>
      </c>
      <c r="C28" s="59" t="s">
        <v>147</v>
      </c>
      <c r="D28" s="15" t="s">
        <v>26</v>
      </c>
      <c r="E28" s="85">
        <v>18260211701</v>
      </c>
      <c r="F28" s="15" t="s">
        <v>71</v>
      </c>
      <c r="G28" s="85">
        <v>16</v>
      </c>
      <c r="H28" s="85">
        <v>28</v>
      </c>
      <c r="I28" s="52">
        <v>36</v>
      </c>
      <c r="J28" s="15">
        <v>9954516725</v>
      </c>
      <c r="K28" s="15" t="s">
        <v>231</v>
      </c>
      <c r="L28" s="15" t="s">
        <v>685</v>
      </c>
      <c r="M28" s="15">
        <v>9613710878</v>
      </c>
      <c r="N28" s="15" t="s">
        <v>729</v>
      </c>
      <c r="O28" s="15">
        <v>9613085348</v>
      </c>
      <c r="P28" s="21">
        <v>43379</v>
      </c>
      <c r="Q28" s="15" t="s">
        <v>75</v>
      </c>
      <c r="R28" s="15" t="s">
        <v>760</v>
      </c>
      <c r="S28" s="15" t="s">
        <v>743</v>
      </c>
      <c r="T28" s="15"/>
    </row>
    <row r="29" spans="1:20">
      <c r="A29" s="4">
        <v>25</v>
      </c>
      <c r="B29" s="14"/>
      <c r="C29" s="59"/>
      <c r="D29" s="15"/>
      <c r="E29" s="85"/>
      <c r="F29" s="15"/>
      <c r="G29" s="85"/>
      <c r="H29" s="85"/>
      <c r="I29" s="52"/>
      <c r="J29" s="15"/>
      <c r="K29" s="15"/>
      <c r="L29" s="15"/>
      <c r="M29" s="15"/>
      <c r="N29" s="15"/>
      <c r="O29" s="15"/>
      <c r="P29" s="21">
        <v>43380</v>
      </c>
      <c r="Q29" s="15" t="s">
        <v>76</v>
      </c>
      <c r="R29" s="15"/>
      <c r="S29" s="15"/>
      <c r="T29" s="15"/>
    </row>
    <row r="30" spans="1:20">
      <c r="A30" s="4">
        <v>26</v>
      </c>
      <c r="B30" s="14" t="s">
        <v>65</v>
      </c>
      <c r="C30" s="59" t="s">
        <v>148</v>
      </c>
      <c r="D30" s="15" t="s">
        <v>26</v>
      </c>
      <c r="E30" s="85">
        <v>18260211903</v>
      </c>
      <c r="F30" s="15" t="s">
        <v>149</v>
      </c>
      <c r="G30" s="85">
        <v>150</v>
      </c>
      <c r="H30" s="85">
        <v>149</v>
      </c>
      <c r="I30" s="52">
        <v>299</v>
      </c>
      <c r="J30" s="15">
        <v>9957128201</v>
      </c>
      <c r="K30" s="15" t="s">
        <v>730</v>
      </c>
      <c r="L30" s="15" t="s">
        <v>422</v>
      </c>
      <c r="M30" s="15">
        <v>9954739653</v>
      </c>
      <c r="N30" s="15" t="s">
        <v>731</v>
      </c>
      <c r="O30" s="15">
        <v>9678533123</v>
      </c>
      <c r="P30" s="21">
        <v>43381</v>
      </c>
      <c r="Q30" s="15" t="s">
        <v>77</v>
      </c>
      <c r="R30" s="15" t="s">
        <v>667</v>
      </c>
      <c r="S30" s="15" t="s">
        <v>726</v>
      </c>
      <c r="T30" s="15"/>
    </row>
    <row r="31" spans="1:20">
      <c r="A31" s="4">
        <v>27</v>
      </c>
      <c r="B31" s="14" t="s">
        <v>66</v>
      </c>
      <c r="C31" s="59" t="s">
        <v>148</v>
      </c>
      <c r="D31" s="15" t="s">
        <v>26</v>
      </c>
      <c r="E31" s="85">
        <v>18260211903</v>
      </c>
      <c r="F31" s="15" t="s">
        <v>149</v>
      </c>
      <c r="G31" s="85">
        <v>150</v>
      </c>
      <c r="H31" s="85">
        <v>149</v>
      </c>
      <c r="I31" s="52">
        <v>299</v>
      </c>
      <c r="J31" s="15">
        <v>9957128201</v>
      </c>
      <c r="K31" s="15" t="s">
        <v>730</v>
      </c>
      <c r="L31" s="15" t="s">
        <v>422</v>
      </c>
      <c r="M31" s="15">
        <v>9613917352</v>
      </c>
      <c r="N31" s="15" t="s">
        <v>731</v>
      </c>
      <c r="O31" s="15">
        <v>9678533123</v>
      </c>
      <c r="P31" s="21">
        <v>43381</v>
      </c>
      <c r="Q31" s="15" t="s">
        <v>77</v>
      </c>
      <c r="R31" s="15" t="s">
        <v>760</v>
      </c>
      <c r="S31" s="15" t="s">
        <v>743</v>
      </c>
      <c r="T31" s="15"/>
    </row>
    <row r="32" spans="1:20">
      <c r="A32" s="4">
        <v>28</v>
      </c>
      <c r="B32" s="14" t="s">
        <v>65</v>
      </c>
      <c r="C32" s="15" t="s">
        <v>170</v>
      </c>
      <c r="D32" s="15" t="s">
        <v>26</v>
      </c>
      <c r="E32" s="16">
        <v>18260204302</v>
      </c>
      <c r="F32" s="15" t="s">
        <v>171</v>
      </c>
      <c r="G32" s="16">
        <v>20</v>
      </c>
      <c r="H32" s="16">
        <v>20</v>
      </c>
      <c r="I32" s="14">
        <v>40</v>
      </c>
      <c r="J32" s="15">
        <v>9859780530</v>
      </c>
      <c r="K32" s="15" t="s">
        <v>85</v>
      </c>
      <c r="L32" s="15" t="s">
        <v>555</v>
      </c>
      <c r="M32" s="15">
        <v>943556379</v>
      </c>
      <c r="N32" s="15" t="s">
        <v>732</v>
      </c>
      <c r="O32" s="15">
        <v>9577941877</v>
      </c>
      <c r="P32" s="21">
        <v>43382</v>
      </c>
      <c r="Q32" s="15" t="s">
        <v>78</v>
      </c>
      <c r="R32" s="15" t="s">
        <v>762</v>
      </c>
      <c r="S32" s="15" t="s">
        <v>726</v>
      </c>
      <c r="T32" s="15"/>
    </row>
    <row r="33" spans="1:20">
      <c r="A33" s="4">
        <v>29</v>
      </c>
      <c r="B33" s="14" t="s">
        <v>65</v>
      </c>
      <c r="C33" s="15" t="s">
        <v>172</v>
      </c>
      <c r="D33" s="15" t="s">
        <v>26</v>
      </c>
      <c r="E33" s="16">
        <v>18260204305</v>
      </c>
      <c r="F33" s="15" t="s">
        <v>171</v>
      </c>
      <c r="G33" s="16">
        <v>20</v>
      </c>
      <c r="H33" s="16">
        <v>24</v>
      </c>
      <c r="I33" s="14">
        <v>44</v>
      </c>
      <c r="J33" s="15">
        <v>9678056202</v>
      </c>
      <c r="K33" s="15" t="s">
        <v>85</v>
      </c>
      <c r="L33" s="15" t="s">
        <v>374</v>
      </c>
      <c r="M33" s="15">
        <v>8724970293</v>
      </c>
      <c r="N33" s="15" t="s">
        <v>732</v>
      </c>
      <c r="O33" s="15">
        <v>9577941877</v>
      </c>
      <c r="P33" s="21">
        <v>43382</v>
      </c>
      <c r="Q33" s="15" t="s">
        <v>78</v>
      </c>
      <c r="R33" s="15" t="s">
        <v>123</v>
      </c>
      <c r="S33" s="15" t="s">
        <v>726</v>
      </c>
      <c r="T33" s="15"/>
    </row>
    <row r="34" spans="1:20">
      <c r="A34" s="4">
        <v>30</v>
      </c>
      <c r="B34" s="14" t="s">
        <v>66</v>
      </c>
      <c r="C34" s="59" t="s">
        <v>150</v>
      </c>
      <c r="D34" s="15" t="s">
        <v>28</v>
      </c>
      <c r="E34" s="85"/>
      <c r="F34" s="15"/>
      <c r="G34" s="85">
        <v>33</v>
      </c>
      <c r="H34" s="85">
        <v>43</v>
      </c>
      <c r="I34" s="52">
        <v>76</v>
      </c>
      <c r="J34" s="15">
        <v>9577576714</v>
      </c>
      <c r="K34" s="15" t="s">
        <v>85</v>
      </c>
      <c r="L34" s="15" t="s">
        <v>374</v>
      </c>
      <c r="M34" s="15">
        <v>8724970293</v>
      </c>
      <c r="N34" s="15" t="s">
        <v>733</v>
      </c>
      <c r="O34" s="15">
        <v>9678283644</v>
      </c>
      <c r="P34" s="21">
        <v>43382</v>
      </c>
      <c r="Q34" s="15" t="s">
        <v>78</v>
      </c>
      <c r="R34" s="56" t="s">
        <v>757</v>
      </c>
      <c r="S34" s="15" t="s">
        <v>743</v>
      </c>
      <c r="T34" s="15"/>
    </row>
    <row r="35" spans="1:20">
      <c r="A35" s="4">
        <v>31</v>
      </c>
      <c r="B35" s="14" t="s">
        <v>66</v>
      </c>
      <c r="C35" s="59" t="s">
        <v>151</v>
      </c>
      <c r="D35" s="15" t="s">
        <v>26</v>
      </c>
      <c r="E35" s="85">
        <v>18260202201</v>
      </c>
      <c r="F35" s="15" t="s">
        <v>71</v>
      </c>
      <c r="G35" s="85">
        <v>24</v>
      </c>
      <c r="H35" s="85">
        <v>30</v>
      </c>
      <c r="I35" s="52">
        <v>54</v>
      </c>
      <c r="J35" s="15">
        <v>9613775771</v>
      </c>
      <c r="K35" s="15" t="s">
        <v>85</v>
      </c>
      <c r="L35" s="15" t="s">
        <v>374</v>
      </c>
      <c r="M35" s="15">
        <v>8724970293</v>
      </c>
      <c r="N35" s="15" t="s">
        <v>733</v>
      </c>
      <c r="O35" s="15">
        <v>9678283644</v>
      </c>
      <c r="P35" s="21">
        <v>43382</v>
      </c>
      <c r="Q35" s="15" t="s">
        <v>78</v>
      </c>
      <c r="R35" s="56" t="s">
        <v>759</v>
      </c>
      <c r="S35" s="15" t="s">
        <v>743</v>
      </c>
      <c r="T35" s="15"/>
    </row>
    <row r="36" spans="1:20" ht="33">
      <c r="A36" s="4">
        <v>32</v>
      </c>
      <c r="B36" s="14" t="s">
        <v>65</v>
      </c>
      <c r="C36" s="59" t="s">
        <v>105</v>
      </c>
      <c r="D36" s="15" t="s">
        <v>28</v>
      </c>
      <c r="E36" s="85"/>
      <c r="F36" s="15" t="s">
        <v>74</v>
      </c>
      <c r="G36" s="85">
        <v>22</v>
      </c>
      <c r="H36" s="85">
        <v>36</v>
      </c>
      <c r="I36" s="52">
        <v>58</v>
      </c>
      <c r="J36" s="15" t="s">
        <v>152</v>
      </c>
      <c r="K36" s="15" t="s">
        <v>85</v>
      </c>
      <c r="L36" s="15" t="s">
        <v>379</v>
      </c>
      <c r="M36" s="52">
        <v>9954207675</v>
      </c>
      <c r="N36" s="15" t="s">
        <v>734</v>
      </c>
      <c r="O36" s="15">
        <v>9859563345</v>
      </c>
      <c r="P36" s="21">
        <v>43383</v>
      </c>
      <c r="Q36" s="15" t="s">
        <v>79</v>
      </c>
      <c r="R36" s="56" t="s">
        <v>759</v>
      </c>
      <c r="S36" s="15" t="s">
        <v>726</v>
      </c>
      <c r="T36" s="15"/>
    </row>
    <row r="37" spans="1:20">
      <c r="A37" s="4">
        <v>33</v>
      </c>
      <c r="B37" s="14" t="s">
        <v>65</v>
      </c>
      <c r="C37" s="59" t="s">
        <v>106</v>
      </c>
      <c r="D37" s="15" t="s">
        <v>26</v>
      </c>
      <c r="E37" s="85">
        <v>18260202601</v>
      </c>
      <c r="F37" s="15" t="s">
        <v>71</v>
      </c>
      <c r="G37" s="85">
        <v>15</v>
      </c>
      <c r="H37" s="85">
        <v>7</v>
      </c>
      <c r="I37" s="52">
        <v>22</v>
      </c>
      <c r="J37" s="15">
        <v>9477001478</v>
      </c>
      <c r="K37" s="15" t="s">
        <v>85</v>
      </c>
      <c r="L37" s="15" t="s">
        <v>379</v>
      </c>
      <c r="M37" s="52">
        <v>9954207675</v>
      </c>
      <c r="N37" s="15" t="s">
        <v>734</v>
      </c>
      <c r="O37" s="15">
        <v>9859563345</v>
      </c>
      <c r="P37" s="21">
        <v>43383</v>
      </c>
      <c r="Q37" s="15" t="s">
        <v>79</v>
      </c>
      <c r="R37" s="56" t="s">
        <v>759</v>
      </c>
      <c r="S37" s="15" t="s">
        <v>726</v>
      </c>
      <c r="T37" s="15"/>
    </row>
    <row r="38" spans="1:20" ht="33">
      <c r="A38" s="4">
        <v>34</v>
      </c>
      <c r="B38" s="14" t="s">
        <v>66</v>
      </c>
      <c r="C38" s="59" t="s">
        <v>110</v>
      </c>
      <c r="D38" s="15" t="s">
        <v>28</v>
      </c>
      <c r="E38" s="85"/>
      <c r="F38" s="15" t="s">
        <v>74</v>
      </c>
      <c r="G38" s="85">
        <v>38</v>
      </c>
      <c r="H38" s="85">
        <v>37</v>
      </c>
      <c r="I38" s="52">
        <v>75</v>
      </c>
      <c r="J38" s="15" t="s">
        <v>153</v>
      </c>
      <c r="K38" s="15" t="s">
        <v>735</v>
      </c>
      <c r="L38" s="15" t="s">
        <v>379</v>
      </c>
      <c r="M38" s="52">
        <v>9954207675</v>
      </c>
      <c r="N38" s="53" t="s">
        <v>736</v>
      </c>
      <c r="O38" s="53">
        <v>9678835613</v>
      </c>
      <c r="P38" s="21">
        <v>43383</v>
      </c>
      <c r="Q38" s="15" t="s">
        <v>79</v>
      </c>
      <c r="R38" s="15" t="s">
        <v>756</v>
      </c>
      <c r="S38" s="15" t="s">
        <v>743</v>
      </c>
      <c r="T38" s="15"/>
    </row>
    <row r="39" spans="1:20">
      <c r="A39" s="4">
        <v>35</v>
      </c>
      <c r="B39" s="14" t="s">
        <v>66</v>
      </c>
      <c r="C39" s="59" t="s">
        <v>154</v>
      </c>
      <c r="D39" s="15" t="s">
        <v>26</v>
      </c>
      <c r="E39" s="85">
        <v>18260219401</v>
      </c>
      <c r="F39" s="15" t="s">
        <v>71</v>
      </c>
      <c r="G39" s="85">
        <v>8</v>
      </c>
      <c r="H39" s="85">
        <v>12</v>
      </c>
      <c r="I39" s="52">
        <v>20</v>
      </c>
      <c r="J39" s="15">
        <v>9678835593</v>
      </c>
      <c r="K39" s="15" t="s">
        <v>735</v>
      </c>
      <c r="L39" s="15" t="s">
        <v>379</v>
      </c>
      <c r="M39" s="52">
        <v>9954207675</v>
      </c>
      <c r="N39" s="15" t="s">
        <v>736</v>
      </c>
      <c r="O39" s="53">
        <v>9678835613</v>
      </c>
      <c r="P39" s="21">
        <v>43383</v>
      </c>
      <c r="Q39" s="53" t="s">
        <v>79</v>
      </c>
      <c r="R39" s="15" t="s">
        <v>756</v>
      </c>
      <c r="S39" s="15" t="s">
        <v>743</v>
      </c>
      <c r="T39" s="15"/>
    </row>
    <row r="40" spans="1:20">
      <c r="A40" s="4">
        <v>36</v>
      </c>
      <c r="B40" s="14" t="s">
        <v>65</v>
      </c>
      <c r="C40" s="59" t="s">
        <v>155</v>
      </c>
      <c r="D40" s="15" t="s">
        <v>26</v>
      </c>
      <c r="E40" s="85">
        <v>18260205001</v>
      </c>
      <c r="F40" s="15" t="s">
        <v>71</v>
      </c>
      <c r="G40" s="85">
        <v>20</v>
      </c>
      <c r="H40" s="85">
        <v>26</v>
      </c>
      <c r="I40" s="52">
        <v>46</v>
      </c>
      <c r="J40" s="15">
        <v>9678835619</v>
      </c>
      <c r="K40" s="15" t="s">
        <v>735</v>
      </c>
      <c r="L40" s="15" t="s">
        <v>789</v>
      </c>
      <c r="M40" s="15">
        <v>9435853390</v>
      </c>
      <c r="N40" s="15" t="s">
        <v>737</v>
      </c>
      <c r="O40" s="15">
        <v>9678369077</v>
      </c>
      <c r="P40" s="84">
        <v>43384</v>
      </c>
      <c r="Q40" s="53" t="s">
        <v>80</v>
      </c>
      <c r="R40" s="15" t="s">
        <v>763</v>
      </c>
      <c r="S40" s="15" t="s">
        <v>726</v>
      </c>
      <c r="T40" s="15"/>
    </row>
    <row r="41" spans="1:20" ht="33">
      <c r="A41" s="4">
        <v>37</v>
      </c>
      <c r="B41" s="14" t="s">
        <v>65</v>
      </c>
      <c r="C41" s="59" t="s">
        <v>156</v>
      </c>
      <c r="D41" s="15" t="s">
        <v>28</v>
      </c>
      <c r="E41" s="85"/>
      <c r="F41" s="15" t="s">
        <v>74</v>
      </c>
      <c r="G41" s="85">
        <v>45</v>
      </c>
      <c r="H41" s="85">
        <v>43</v>
      </c>
      <c r="I41" s="52">
        <v>88</v>
      </c>
      <c r="J41" s="15" t="s">
        <v>157</v>
      </c>
      <c r="K41" s="15" t="s">
        <v>735</v>
      </c>
      <c r="L41" s="15" t="s">
        <v>789</v>
      </c>
      <c r="M41" s="15">
        <v>9435853390</v>
      </c>
      <c r="N41" s="15" t="s">
        <v>737</v>
      </c>
      <c r="O41" s="15">
        <v>9678369077</v>
      </c>
      <c r="P41" s="84">
        <v>43384</v>
      </c>
      <c r="Q41" s="15" t="s">
        <v>80</v>
      </c>
      <c r="R41" s="15" t="s">
        <v>764</v>
      </c>
      <c r="S41" s="15" t="s">
        <v>726</v>
      </c>
      <c r="T41" s="15"/>
    </row>
    <row r="42" spans="1:20">
      <c r="A42" s="4">
        <v>38</v>
      </c>
      <c r="B42" s="14" t="s">
        <v>66</v>
      </c>
      <c r="C42" s="59" t="s">
        <v>158</v>
      </c>
      <c r="D42" s="15" t="s">
        <v>26</v>
      </c>
      <c r="E42" s="85">
        <v>18260205002</v>
      </c>
      <c r="F42" s="15" t="s">
        <v>84</v>
      </c>
      <c r="G42" s="85">
        <v>60</v>
      </c>
      <c r="H42" s="85">
        <v>55</v>
      </c>
      <c r="I42" s="52">
        <v>115</v>
      </c>
      <c r="J42" s="15">
        <v>9678498108</v>
      </c>
      <c r="K42" s="15" t="s">
        <v>735</v>
      </c>
      <c r="L42" s="15" t="s">
        <v>224</v>
      </c>
      <c r="M42" s="15">
        <v>9401905845</v>
      </c>
      <c r="N42" s="15" t="s">
        <v>737</v>
      </c>
      <c r="O42" s="15">
        <v>9678369077</v>
      </c>
      <c r="P42" s="84">
        <v>43384</v>
      </c>
      <c r="Q42" s="15" t="s">
        <v>80</v>
      </c>
      <c r="R42" s="15" t="s">
        <v>763</v>
      </c>
      <c r="S42" s="15" t="s">
        <v>743</v>
      </c>
      <c r="T42" s="15"/>
    </row>
    <row r="43" spans="1:20" ht="33">
      <c r="A43" s="4">
        <v>39</v>
      </c>
      <c r="B43" s="14" t="s">
        <v>65</v>
      </c>
      <c r="C43" s="59" t="s">
        <v>104</v>
      </c>
      <c r="D43" s="15" t="s">
        <v>28</v>
      </c>
      <c r="E43" s="85"/>
      <c r="F43" s="15" t="s">
        <v>74</v>
      </c>
      <c r="G43" s="85">
        <v>31</v>
      </c>
      <c r="H43" s="85">
        <v>27</v>
      </c>
      <c r="I43" s="52">
        <v>58</v>
      </c>
      <c r="J43" s="15" t="s">
        <v>159</v>
      </c>
      <c r="K43" s="15" t="s">
        <v>738</v>
      </c>
      <c r="L43" s="59" t="s">
        <v>792</v>
      </c>
      <c r="M43" s="15">
        <v>9577885727</v>
      </c>
      <c r="N43" s="15" t="s">
        <v>737</v>
      </c>
      <c r="O43" s="15">
        <v>9957084863</v>
      </c>
      <c r="P43" s="84">
        <v>43385</v>
      </c>
      <c r="Q43" s="15" t="s">
        <v>81</v>
      </c>
      <c r="R43" s="15" t="s">
        <v>762</v>
      </c>
      <c r="S43" s="15" t="s">
        <v>726</v>
      </c>
      <c r="T43" s="15"/>
    </row>
    <row r="44" spans="1:20">
      <c r="A44" s="4">
        <v>40</v>
      </c>
      <c r="B44" s="14" t="s">
        <v>65</v>
      </c>
      <c r="C44" s="59" t="s">
        <v>160</v>
      </c>
      <c r="D44" s="15" t="s">
        <v>26</v>
      </c>
      <c r="E44" s="85">
        <v>18260219501</v>
      </c>
      <c r="F44" s="15" t="s">
        <v>71</v>
      </c>
      <c r="G44" s="85">
        <v>6</v>
      </c>
      <c r="H44" s="85">
        <v>6</v>
      </c>
      <c r="I44" s="52">
        <v>12</v>
      </c>
      <c r="J44" s="15">
        <v>9954208272</v>
      </c>
      <c r="K44" s="15" t="s">
        <v>735</v>
      </c>
      <c r="L44" s="59" t="s">
        <v>792</v>
      </c>
      <c r="M44" s="15">
        <v>9577885727</v>
      </c>
      <c r="N44" s="15" t="s">
        <v>737</v>
      </c>
      <c r="O44" s="15">
        <v>7896722219</v>
      </c>
      <c r="P44" s="84">
        <v>43385</v>
      </c>
      <c r="Q44" s="15" t="s">
        <v>81</v>
      </c>
      <c r="R44" s="15" t="s">
        <v>765</v>
      </c>
      <c r="S44" s="15" t="s">
        <v>726</v>
      </c>
      <c r="T44" s="15"/>
    </row>
    <row r="45" spans="1:20">
      <c r="A45" s="4">
        <v>41</v>
      </c>
      <c r="B45" s="14" t="s">
        <v>65</v>
      </c>
      <c r="C45" s="59" t="s">
        <v>161</v>
      </c>
      <c r="D45" s="15" t="s">
        <v>26</v>
      </c>
      <c r="E45" s="85">
        <v>18260219502</v>
      </c>
      <c r="F45" s="15" t="s">
        <v>71</v>
      </c>
      <c r="G45" s="85">
        <v>25</v>
      </c>
      <c r="H45" s="85">
        <v>29</v>
      </c>
      <c r="I45" s="52">
        <v>54</v>
      </c>
      <c r="J45" s="15">
        <v>9854213935</v>
      </c>
      <c r="K45" s="15" t="s">
        <v>735</v>
      </c>
      <c r="L45" s="15" t="s">
        <v>599</v>
      </c>
      <c r="M45" s="15">
        <v>9577885727</v>
      </c>
      <c r="N45" s="15" t="s">
        <v>737</v>
      </c>
      <c r="O45" s="15">
        <v>9678975732</v>
      </c>
      <c r="P45" s="21">
        <v>43385</v>
      </c>
      <c r="Q45" s="15" t="s">
        <v>81</v>
      </c>
      <c r="R45" s="15" t="s">
        <v>764</v>
      </c>
      <c r="S45" s="15" t="s">
        <v>726</v>
      </c>
      <c r="T45" s="15"/>
    </row>
    <row r="46" spans="1:20">
      <c r="A46" s="4">
        <v>42</v>
      </c>
      <c r="B46" s="14" t="s">
        <v>66</v>
      </c>
      <c r="C46" s="59" t="s">
        <v>162</v>
      </c>
      <c r="D46" s="15" t="s">
        <v>28</v>
      </c>
      <c r="E46" s="85"/>
      <c r="F46" s="15" t="s">
        <v>74</v>
      </c>
      <c r="G46" s="85">
        <v>31</v>
      </c>
      <c r="H46" s="85">
        <v>39</v>
      </c>
      <c r="I46" s="52">
        <v>70</v>
      </c>
      <c r="J46" s="15">
        <v>9613065103</v>
      </c>
      <c r="K46" s="15" t="s">
        <v>739</v>
      </c>
      <c r="L46" s="15" t="s">
        <v>599</v>
      </c>
      <c r="M46" s="15">
        <v>9577885727</v>
      </c>
      <c r="N46" s="15" t="s">
        <v>737</v>
      </c>
      <c r="O46" s="15">
        <v>9577885727</v>
      </c>
      <c r="P46" s="21">
        <v>43385</v>
      </c>
      <c r="Q46" s="15" t="s">
        <v>81</v>
      </c>
      <c r="R46" s="15" t="s">
        <v>762</v>
      </c>
      <c r="S46" s="15" t="s">
        <v>743</v>
      </c>
      <c r="T46" s="15"/>
    </row>
    <row r="47" spans="1:20">
      <c r="A47" s="4">
        <v>43</v>
      </c>
      <c r="B47" s="14" t="s">
        <v>66</v>
      </c>
      <c r="C47" s="59" t="s">
        <v>163</v>
      </c>
      <c r="D47" s="15" t="s">
        <v>26</v>
      </c>
      <c r="E47" s="85">
        <v>18260207201</v>
      </c>
      <c r="F47" s="15" t="s">
        <v>71</v>
      </c>
      <c r="G47" s="85">
        <v>13</v>
      </c>
      <c r="H47" s="85">
        <v>14</v>
      </c>
      <c r="I47" s="52">
        <v>27</v>
      </c>
      <c r="J47" s="15">
        <v>9854836527</v>
      </c>
      <c r="K47" s="15" t="s">
        <v>739</v>
      </c>
      <c r="L47" s="15" t="s">
        <v>492</v>
      </c>
      <c r="M47" s="15">
        <v>9577885727</v>
      </c>
      <c r="N47" s="15" t="s">
        <v>737</v>
      </c>
      <c r="O47" s="15">
        <v>9577885727</v>
      </c>
      <c r="P47" s="21">
        <v>43385</v>
      </c>
      <c r="Q47" s="15" t="s">
        <v>81</v>
      </c>
      <c r="R47" s="15" t="s">
        <v>762</v>
      </c>
      <c r="S47" s="15" t="s">
        <v>743</v>
      </c>
      <c r="T47" s="15"/>
    </row>
    <row r="48" spans="1:20">
      <c r="A48" s="4">
        <v>44</v>
      </c>
      <c r="B48" s="14" t="s">
        <v>65</v>
      </c>
      <c r="C48" s="59" t="s">
        <v>165</v>
      </c>
      <c r="D48" s="15" t="s">
        <v>26</v>
      </c>
      <c r="E48" s="85">
        <v>18260206401</v>
      </c>
      <c r="F48" s="15" t="s">
        <v>71</v>
      </c>
      <c r="G48" s="85">
        <v>29</v>
      </c>
      <c r="H48" s="85">
        <v>30</v>
      </c>
      <c r="I48" s="52">
        <v>59</v>
      </c>
      <c r="J48" s="15">
        <v>9435491086</v>
      </c>
      <c r="K48" s="15" t="s">
        <v>739</v>
      </c>
      <c r="L48" s="15" t="s">
        <v>492</v>
      </c>
      <c r="M48" s="15">
        <v>9577885727</v>
      </c>
      <c r="N48" s="15" t="s">
        <v>737</v>
      </c>
      <c r="O48" s="15">
        <v>9577885727</v>
      </c>
      <c r="P48" s="21">
        <v>43386</v>
      </c>
      <c r="Q48" s="15" t="s">
        <v>75</v>
      </c>
      <c r="R48" s="15" t="s">
        <v>759</v>
      </c>
      <c r="S48" s="15" t="s">
        <v>726</v>
      </c>
      <c r="T48" s="15"/>
    </row>
    <row r="49" spans="1:20">
      <c r="A49" s="4">
        <v>45</v>
      </c>
      <c r="B49" s="14" t="s">
        <v>65</v>
      </c>
      <c r="C49" s="59" t="s">
        <v>166</v>
      </c>
      <c r="D49" s="15" t="s">
        <v>26</v>
      </c>
      <c r="E49" s="85">
        <v>18260206402</v>
      </c>
      <c r="F49" s="15" t="s">
        <v>71</v>
      </c>
      <c r="G49" s="85">
        <v>60</v>
      </c>
      <c r="H49" s="85">
        <v>50</v>
      </c>
      <c r="I49" s="52">
        <v>110</v>
      </c>
      <c r="J49" s="15">
        <v>8822291542</v>
      </c>
      <c r="K49" s="15" t="s">
        <v>739</v>
      </c>
      <c r="L49" s="15" t="s">
        <v>793</v>
      </c>
      <c r="M49" s="15">
        <v>7896136396</v>
      </c>
      <c r="N49" s="15" t="s">
        <v>741</v>
      </c>
      <c r="O49" s="15">
        <v>9577885727</v>
      </c>
      <c r="P49" s="21">
        <v>43386</v>
      </c>
      <c r="Q49" s="15" t="s">
        <v>75</v>
      </c>
      <c r="R49" s="15" t="s">
        <v>759</v>
      </c>
      <c r="S49" s="15" t="s">
        <v>726</v>
      </c>
      <c r="T49" s="15"/>
    </row>
    <row r="50" spans="1:20">
      <c r="A50" s="4">
        <v>46</v>
      </c>
      <c r="B50" s="14" t="s">
        <v>66</v>
      </c>
      <c r="C50" s="59" t="s">
        <v>167</v>
      </c>
      <c r="D50" s="15" t="s">
        <v>26</v>
      </c>
      <c r="E50" s="85">
        <v>18260227002</v>
      </c>
      <c r="F50" s="15" t="s">
        <v>71</v>
      </c>
      <c r="G50" s="85">
        <v>80</v>
      </c>
      <c r="H50" s="85">
        <v>86</v>
      </c>
      <c r="I50" s="52">
        <v>166</v>
      </c>
      <c r="J50" s="15">
        <v>9678772339</v>
      </c>
      <c r="K50" s="15" t="s">
        <v>740</v>
      </c>
      <c r="L50" s="15" t="s">
        <v>547</v>
      </c>
      <c r="M50" s="15">
        <v>9954221561</v>
      </c>
      <c r="N50" s="15" t="s">
        <v>742</v>
      </c>
      <c r="O50" s="15">
        <v>9678173191</v>
      </c>
      <c r="P50" s="84">
        <v>43386</v>
      </c>
      <c r="Q50" s="15" t="s">
        <v>75</v>
      </c>
      <c r="R50" s="15" t="s">
        <v>764</v>
      </c>
      <c r="S50" s="15" t="s">
        <v>743</v>
      </c>
      <c r="T50" s="15"/>
    </row>
    <row r="51" spans="1:20">
      <c r="A51" s="4">
        <v>47</v>
      </c>
      <c r="B51" s="14"/>
      <c r="C51" s="59"/>
      <c r="D51" s="15"/>
      <c r="E51" s="85"/>
      <c r="F51" s="15"/>
      <c r="G51" s="85"/>
      <c r="H51" s="85"/>
      <c r="I51" s="52"/>
      <c r="J51" s="15"/>
      <c r="K51" s="15"/>
      <c r="L51" s="15"/>
      <c r="M51" s="15"/>
      <c r="N51" s="15"/>
      <c r="O51" s="15"/>
      <c r="P51" s="21">
        <v>43387</v>
      </c>
      <c r="Q51" s="15" t="s">
        <v>76</v>
      </c>
      <c r="R51" s="15"/>
      <c r="S51" s="15"/>
      <c r="T51" s="15"/>
    </row>
    <row r="52" spans="1:20">
      <c r="A52" s="4">
        <v>48</v>
      </c>
      <c r="B52" s="14" t="s">
        <v>65</v>
      </c>
      <c r="C52" s="59" t="s">
        <v>168</v>
      </c>
      <c r="D52" s="15" t="s">
        <v>26</v>
      </c>
      <c r="E52" s="85">
        <v>18260206002</v>
      </c>
      <c r="F52" s="15" t="s">
        <v>72</v>
      </c>
      <c r="G52" s="85">
        <v>110</v>
      </c>
      <c r="H52" s="85">
        <v>114</v>
      </c>
      <c r="I52" s="52">
        <v>224</v>
      </c>
      <c r="J52" s="15">
        <v>9435854449</v>
      </c>
      <c r="K52" s="15" t="s">
        <v>739</v>
      </c>
      <c r="L52" s="15" t="s">
        <v>793</v>
      </c>
      <c r="M52" s="15">
        <v>9954208272</v>
      </c>
      <c r="N52" s="15" t="s">
        <v>744</v>
      </c>
      <c r="O52" s="15">
        <v>7399122185</v>
      </c>
      <c r="P52" s="21">
        <v>43388</v>
      </c>
      <c r="Q52" s="15" t="s">
        <v>77</v>
      </c>
      <c r="R52" s="15" t="s">
        <v>760</v>
      </c>
      <c r="S52" s="15" t="s">
        <v>726</v>
      </c>
      <c r="T52" s="15"/>
    </row>
    <row r="53" spans="1:20">
      <c r="A53" s="4">
        <v>49</v>
      </c>
      <c r="B53" s="14" t="s">
        <v>66</v>
      </c>
      <c r="C53" s="59" t="s">
        <v>168</v>
      </c>
      <c r="D53" s="15" t="s">
        <v>26</v>
      </c>
      <c r="E53" s="85">
        <v>18260206002</v>
      </c>
      <c r="F53" s="15" t="s">
        <v>169</v>
      </c>
      <c r="G53" s="85">
        <v>110</v>
      </c>
      <c r="H53" s="85">
        <v>114</v>
      </c>
      <c r="I53" s="52">
        <v>224</v>
      </c>
      <c r="J53" s="15">
        <v>9435854449</v>
      </c>
      <c r="K53" s="15" t="s">
        <v>739</v>
      </c>
      <c r="L53" s="15" t="s">
        <v>793</v>
      </c>
      <c r="M53" s="15">
        <v>9854213935</v>
      </c>
      <c r="N53" s="15" t="s">
        <v>744</v>
      </c>
      <c r="O53" s="15">
        <v>7399122185</v>
      </c>
      <c r="P53" s="21">
        <v>43388</v>
      </c>
      <c r="Q53" s="15" t="s">
        <v>77</v>
      </c>
      <c r="R53" s="15" t="s">
        <v>760</v>
      </c>
      <c r="S53" s="15" t="s">
        <v>743</v>
      </c>
      <c r="T53" s="15"/>
    </row>
    <row r="54" spans="1:20">
      <c r="A54" s="4">
        <v>50</v>
      </c>
      <c r="B54" s="14"/>
      <c r="C54" s="59"/>
      <c r="D54" s="15"/>
      <c r="E54" s="85"/>
      <c r="F54" s="15"/>
      <c r="G54" s="85"/>
      <c r="H54" s="85"/>
      <c r="I54" s="52"/>
      <c r="J54" s="15"/>
      <c r="K54" s="15"/>
      <c r="L54" s="15"/>
      <c r="M54" s="15"/>
      <c r="N54" s="15"/>
      <c r="O54" s="15"/>
      <c r="P54" s="21">
        <v>43389</v>
      </c>
      <c r="Q54" s="15" t="s">
        <v>78</v>
      </c>
      <c r="R54" s="15"/>
      <c r="S54" s="15"/>
      <c r="T54" s="15" t="s">
        <v>82</v>
      </c>
    </row>
    <row r="55" spans="1:20">
      <c r="A55" s="4">
        <v>51</v>
      </c>
      <c r="B55" s="14"/>
      <c r="C55" s="59"/>
      <c r="D55" s="15"/>
      <c r="E55" s="85"/>
      <c r="F55" s="15"/>
      <c r="G55" s="85"/>
      <c r="H55" s="85"/>
      <c r="I55" s="52"/>
      <c r="J55" s="15"/>
      <c r="K55" s="15"/>
      <c r="L55" s="15"/>
      <c r="M55" s="15"/>
      <c r="N55" s="15"/>
      <c r="O55" s="15"/>
      <c r="P55" s="21">
        <v>43390</v>
      </c>
      <c r="Q55" s="15" t="s">
        <v>79</v>
      </c>
      <c r="R55" s="15"/>
      <c r="S55" s="15"/>
      <c r="T55" s="15" t="s">
        <v>82</v>
      </c>
    </row>
    <row r="56" spans="1:20">
      <c r="A56" s="4">
        <v>52</v>
      </c>
      <c r="B56" s="14"/>
      <c r="C56" s="59"/>
      <c r="D56" s="15"/>
      <c r="E56" s="85"/>
      <c r="F56" s="15"/>
      <c r="G56" s="85"/>
      <c r="H56" s="85"/>
      <c r="I56" s="52"/>
      <c r="J56" s="15"/>
      <c r="K56" s="15"/>
      <c r="L56" s="15"/>
      <c r="M56" s="15"/>
      <c r="N56" s="15"/>
      <c r="O56" s="15"/>
      <c r="P56" s="21">
        <v>43391</v>
      </c>
      <c r="Q56" s="15" t="s">
        <v>80</v>
      </c>
      <c r="R56" s="15"/>
      <c r="S56" s="15"/>
      <c r="T56" s="15" t="s">
        <v>82</v>
      </c>
    </row>
    <row r="57" spans="1:20">
      <c r="A57" s="4">
        <v>53</v>
      </c>
      <c r="B57" s="14"/>
      <c r="C57" s="59"/>
      <c r="D57" s="15"/>
      <c r="E57" s="85"/>
      <c r="F57" s="15"/>
      <c r="G57" s="85"/>
      <c r="H57" s="85"/>
      <c r="I57" s="52"/>
      <c r="J57" s="15"/>
      <c r="K57" s="15"/>
      <c r="L57" s="15"/>
      <c r="M57" s="15"/>
      <c r="N57" s="15"/>
      <c r="O57" s="15"/>
      <c r="P57" s="21">
        <v>43392</v>
      </c>
      <c r="Q57" s="15" t="s">
        <v>81</v>
      </c>
      <c r="R57" s="15"/>
      <c r="S57" s="15"/>
      <c r="T57" s="15" t="s">
        <v>82</v>
      </c>
    </row>
    <row r="58" spans="1:20">
      <c r="A58" s="4">
        <v>54</v>
      </c>
      <c r="B58" s="14" t="s">
        <v>65</v>
      </c>
      <c r="C58" s="59" t="s">
        <v>164</v>
      </c>
      <c r="D58" s="15" t="s">
        <v>26</v>
      </c>
      <c r="E58" s="85">
        <v>18260206001</v>
      </c>
      <c r="F58" s="15" t="s">
        <v>71</v>
      </c>
      <c r="G58" s="85">
        <v>100</v>
      </c>
      <c r="H58" s="85">
        <v>91</v>
      </c>
      <c r="I58" s="52">
        <v>191</v>
      </c>
      <c r="J58" s="15">
        <v>9401064578</v>
      </c>
      <c r="K58" s="15" t="s">
        <v>739</v>
      </c>
      <c r="L58" s="15" t="s">
        <v>794</v>
      </c>
      <c r="M58" s="15">
        <v>8811905726</v>
      </c>
      <c r="N58" s="15" t="s">
        <v>795</v>
      </c>
      <c r="O58" s="15">
        <v>8472829838</v>
      </c>
      <c r="P58" s="21">
        <v>43393</v>
      </c>
      <c r="Q58" s="15" t="s">
        <v>75</v>
      </c>
      <c r="R58" s="15" t="s">
        <v>760</v>
      </c>
      <c r="S58" s="15" t="s">
        <v>726</v>
      </c>
      <c r="T58" s="15"/>
    </row>
    <row r="59" spans="1:20">
      <c r="A59" s="4">
        <v>55</v>
      </c>
      <c r="B59" s="14" t="s">
        <v>66</v>
      </c>
      <c r="C59" s="59" t="s">
        <v>164</v>
      </c>
      <c r="D59" s="15" t="s">
        <v>26</v>
      </c>
      <c r="E59" s="85">
        <v>18260206001</v>
      </c>
      <c r="F59" s="15" t="s">
        <v>71</v>
      </c>
      <c r="G59" s="85">
        <v>100</v>
      </c>
      <c r="H59" s="85">
        <v>91</v>
      </c>
      <c r="I59" s="52">
        <v>191</v>
      </c>
      <c r="J59" s="15">
        <v>9401064578</v>
      </c>
      <c r="K59" s="15" t="s">
        <v>739</v>
      </c>
      <c r="L59" s="15" t="s">
        <v>794</v>
      </c>
      <c r="M59" s="15">
        <v>8811905726</v>
      </c>
      <c r="N59" s="15" t="s">
        <v>795</v>
      </c>
      <c r="O59" s="15">
        <v>8472829838</v>
      </c>
      <c r="P59" s="21">
        <v>43393</v>
      </c>
      <c r="Q59" s="15" t="s">
        <v>75</v>
      </c>
      <c r="R59" s="15" t="s">
        <v>760</v>
      </c>
      <c r="S59" s="15" t="s">
        <v>743</v>
      </c>
      <c r="T59" s="15"/>
    </row>
    <row r="60" spans="1:20">
      <c r="A60" s="4">
        <v>56</v>
      </c>
      <c r="B60" s="14"/>
      <c r="C60" s="59"/>
      <c r="D60" s="15"/>
      <c r="E60" s="85"/>
      <c r="F60" s="15"/>
      <c r="G60" s="85"/>
      <c r="H60" s="85"/>
      <c r="I60" s="52"/>
      <c r="J60" s="53"/>
      <c r="K60" s="15"/>
      <c r="L60" s="15"/>
      <c r="M60" s="15"/>
      <c r="N60" s="15"/>
      <c r="O60" s="15"/>
      <c r="P60" s="21">
        <v>43394</v>
      </c>
      <c r="Q60" s="15" t="s">
        <v>76</v>
      </c>
      <c r="R60" s="15"/>
      <c r="S60" s="15"/>
      <c r="T60" s="15"/>
    </row>
    <row r="61" spans="1:20">
      <c r="A61" s="4">
        <v>57</v>
      </c>
      <c r="B61" s="14" t="s">
        <v>65</v>
      </c>
      <c r="C61" s="59" t="s">
        <v>173</v>
      </c>
      <c r="D61" s="15" t="s">
        <v>28</v>
      </c>
      <c r="E61" s="85"/>
      <c r="F61" s="15"/>
      <c r="G61" s="85">
        <v>42</v>
      </c>
      <c r="H61" s="85">
        <v>81</v>
      </c>
      <c r="I61" s="52">
        <v>123</v>
      </c>
      <c r="J61" s="15">
        <v>8876700536</v>
      </c>
      <c r="K61" s="95" t="s">
        <v>745</v>
      </c>
      <c r="L61" s="15" t="s">
        <v>794</v>
      </c>
      <c r="M61" s="15">
        <v>8811905726</v>
      </c>
      <c r="N61" s="15" t="s">
        <v>795</v>
      </c>
      <c r="O61" s="15">
        <v>8472829838</v>
      </c>
      <c r="P61" s="21">
        <v>43395</v>
      </c>
      <c r="Q61" s="15" t="s">
        <v>77</v>
      </c>
      <c r="R61" s="15" t="s">
        <v>766</v>
      </c>
      <c r="S61" s="15" t="s">
        <v>726</v>
      </c>
      <c r="T61" s="15"/>
    </row>
    <row r="62" spans="1:20">
      <c r="A62" s="4">
        <v>58</v>
      </c>
      <c r="B62" s="14" t="s">
        <v>65</v>
      </c>
      <c r="C62" s="59" t="s">
        <v>174</v>
      </c>
      <c r="D62" s="15" t="s">
        <v>26</v>
      </c>
      <c r="E62" s="85">
        <v>18260227201</v>
      </c>
      <c r="F62" s="15" t="s">
        <v>71</v>
      </c>
      <c r="G62" s="85">
        <v>30</v>
      </c>
      <c r="H62" s="85">
        <v>25</v>
      </c>
      <c r="I62" s="52">
        <v>55</v>
      </c>
      <c r="J62" s="15">
        <v>9508918773</v>
      </c>
      <c r="K62" s="95" t="s">
        <v>745</v>
      </c>
      <c r="L62" s="15"/>
      <c r="M62" s="95"/>
      <c r="N62" s="95" t="s">
        <v>746</v>
      </c>
      <c r="O62" s="95">
        <v>8486656491</v>
      </c>
      <c r="P62" s="21">
        <v>43395</v>
      </c>
      <c r="Q62" s="15" t="s">
        <v>77</v>
      </c>
      <c r="R62" s="15" t="s">
        <v>766</v>
      </c>
      <c r="S62" s="15" t="s">
        <v>726</v>
      </c>
      <c r="T62" s="15"/>
    </row>
    <row r="63" spans="1:20">
      <c r="A63" s="4">
        <v>59</v>
      </c>
      <c r="B63" s="14" t="s">
        <v>66</v>
      </c>
      <c r="C63" s="59" t="s">
        <v>175</v>
      </c>
      <c r="D63" s="15" t="s">
        <v>28</v>
      </c>
      <c r="E63" s="85"/>
      <c r="F63" s="15"/>
      <c r="G63" s="85">
        <v>13</v>
      </c>
      <c r="H63" s="85">
        <v>20</v>
      </c>
      <c r="I63" s="52">
        <v>33</v>
      </c>
      <c r="J63" s="15">
        <v>8876456041</v>
      </c>
      <c r="K63" s="95" t="s">
        <v>452</v>
      </c>
      <c r="L63" s="15" t="s">
        <v>453</v>
      </c>
      <c r="M63" s="15">
        <v>8876700536</v>
      </c>
      <c r="N63" s="95" t="s">
        <v>747</v>
      </c>
      <c r="O63" s="95">
        <v>8720916647</v>
      </c>
      <c r="P63" s="21">
        <v>43395</v>
      </c>
      <c r="Q63" s="15" t="s">
        <v>77</v>
      </c>
      <c r="R63" s="15" t="s">
        <v>767</v>
      </c>
      <c r="S63" s="15" t="s">
        <v>743</v>
      </c>
      <c r="T63" s="15"/>
    </row>
    <row r="64" spans="1:20">
      <c r="A64" s="4">
        <v>60</v>
      </c>
      <c r="B64" s="14" t="s">
        <v>66</v>
      </c>
      <c r="C64" s="59" t="s">
        <v>176</v>
      </c>
      <c r="D64" s="15" t="s">
        <v>26</v>
      </c>
      <c r="E64" s="85">
        <v>18260210501</v>
      </c>
      <c r="F64" s="15" t="s">
        <v>71</v>
      </c>
      <c r="G64" s="85">
        <v>30</v>
      </c>
      <c r="H64" s="85">
        <v>36</v>
      </c>
      <c r="I64" s="52">
        <v>66</v>
      </c>
      <c r="J64" s="15">
        <v>9864948548</v>
      </c>
      <c r="K64" s="95" t="s">
        <v>452</v>
      </c>
      <c r="L64" s="15" t="s">
        <v>453</v>
      </c>
      <c r="M64" s="15">
        <v>9508918773</v>
      </c>
      <c r="N64" s="95" t="s">
        <v>747</v>
      </c>
      <c r="O64" s="95">
        <v>8720916647</v>
      </c>
      <c r="P64" s="21">
        <v>43395</v>
      </c>
      <c r="Q64" s="15" t="s">
        <v>77</v>
      </c>
      <c r="R64" s="15" t="s">
        <v>768</v>
      </c>
      <c r="S64" s="15" t="s">
        <v>743</v>
      </c>
      <c r="T64" s="15"/>
    </row>
    <row r="65" spans="1:20">
      <c r="A65" s="4">
        <v>61</v>
      </c>
      <c r="B65" s="14" t="s">
        <v>65</v>
      </c>
      <c r="C65" s="59" t="s">
        <v>177</v>
      </c>
      <c r="D65" s="15" t="s">
        <v>26</v>
      </c>
      <c r="E65" s="85">
        <v>18260223301</v>
      </c>
      <c r="F65" s="15" t="s">
        <v>71</v>
      </c>
      <c r="G65" s="85">
        <v>34</v>
      </c>
      <c r="H65" s="85">
        <v>35</v>
      </c>
      <c r="I65" s="52">
        <v>69</v>
      </c>
      <c r="J65" s="15">
        <v>9854182257</v>
      </c>
      <c r="K65" s="15" t="s">
        <v>748</v>
      </c>
      <c r="L65" s="15" t="s">
        <v>225</v>
      </c>
      <c r="M65" s="15">
        <v>8876700536</v>
      </c>
      <c r="N65" s="15" t="s">
        <v>453</v>
      </c>
      <c r="O65" s="15">
        <v>9957422625</v>
      </c>
      <c r="P65" s="21">
        <v>43396</v>
      </c>
      <c r="Q65" s="15" t="s">
        <v>78</v>
      </c>
      <c r="R65" s="15" t="s">
        <v>668</v>
      </c>
      <c r="S65" s="15" t="s">
        <v>726</v>
      </c>
      <c r="T65" s="15"/>
    </row>
    <row r="66" spans="1:20">
      <c r="A66" s="4">
        <v>62</v>
      </c>
      <c r="B66" s="14" t="s">
        <v>65</v>
      </c>
      <c r="C66" s="59" t="s">
        <v>178</v>
      </c>
      <c r="D66" s="15" t="s">
        <v>26</v>
      </c>
      <c r="E66" s="85">
        <v>18260216302</v>
      </c>
      <c r="F66" s="15" t="s">
        <v>71</v>
      </c>
      <c r="G66" s="85">
        <v>70</v>
      </c>
      <c r="H66" s="85">
        <v>72</v>
      </c>
      <c r="I66" s="52">
        <v>142</v>
      </c>
      <c r="J66" s="15">
        <v>9854111156</v>
      </c>
      <c r="K66" s="15" t="s">
        <v>749</v>
      </c>
      <c r="L66" s="15" t="s">
        <v>233</v>
      </c>
      <c r="M66" s="15">
        <v>9508918773</v>
      </c>
      <c r="N66" s="15" t="s">
        <v>750</v>
      </c>
      <c r="O66" s="15">
        <v>8753930510</v>
      </c>
      <c r="P66" s="21">
        <v>43396</v>
      </c>
      <c r="Q66" s="15" t="s">
        <v>78</v>
      </c>
      <c r="R66" s="15" t="s">
        <v>759</v>
      </c>
      <c r="S66" s="15" t="s">
        <v>726</v>
      </c>
      <c r="T66" s="15"/>
    </row>
    <row r="67" spans="1:20" ht="33">
      <c r="A67" s="4">
        <v>63</v>
      </c>
      <c r="B67" s="14" t="s">
        <v>66</v>
      </c>
      <c r="C67" s="59" t="s">
        <v>179</v>
      </c>
      <c r="D67" s="15" t="s">
        <v>28</v>
      </c>
      <c r="E67" s="85"/>
      <c r="F67" s="15" t="s">
        <v>74</v>
      </c>
      <c r="G67" s="85">
        <v>36</v>
      </c>
      <c r="H67" s="85">
        <v>23</v>
      </c>
      <c r="I67" s="52">
        <v>59</v>
      </c>
      <c r="J67" s="15" t="s">
        <v>180</v>
      </c>
      <c r="K67" s="15" t="s">
        <v>749</v>
      </c>
      <c r="L67" s="15" t="s">
        <v>225</v>
      </c>
      <c r="M67" s="15">
        <v>8876700536</v>
      </c>
      <c r="N67" s="15" t="s">
        <v>453</v>
      </c>
      <c r="O67" s="15">
        <v>9957422625</v>
      </c>
      <c r="P67" s="21">
        <v>43396</v>
      </c>
      <c r="Q67" s="15" t="s">
        <v>78</v>
      </c>
      <c r="R67" s="15" t="s">
        <v>769</v>
      </c>
      <c r="S67" s="15" t="s">
        <v>743</v>
      </c>
      <c r="T67" s="15"/>
    </row>
    <row r="68" spans="1:20">
      <c r="A68" s="4">
        <v>64</v>
      </c>
      <c r="B68" s="14" t="s">
        <v>66</v>
      </c>
      <c r="C68" s="59" t="s">
        <v>181</v>
      </c>
      <c r="D68" s="15" t="s">
        <v>26</v>
      </c>
      <c r="E68" s="85">
        <v>18260210801</v>
      </c>
      <c r="F68" s="15" t="s">
        <v>71</v>
      </c>
      <c r="G68" s="85">
        <v>16</v>
      </c>
      <c r="H68" s="85">
        <v>10</v>
      </c>
      <c r="I68" s="52">
        <v>26</v>
      </c>
      <c r="J68" s="15">
        <v>8761037885</v>
      </c>
      <c r="K68" s="15" t="s">
        <v>749</v>
      </c>
      <c r="L68" s="15" t="s">
        <v>233</v>
      </c>
      <c r="M68" s="15">
        <v>9508918773</v>
      </c>
      <c r="N68" s="15" t="s">
        <v>750</v>
      </c>
      <c r="O68" s="15">
        <v>8753930510</v>
      </c>
      <c r="P68" s="21">
        <v>43396</v>
      </c>
      <c r="Q68" s="15" t="s">
        <v>78</v>
      </c>
      <c r="R68" s="15" t="s">
        <v>770</v>
      </c>
      <c r="S68" s="15" t="s">
        <v>743</v>
      </c>
      <c r="T68" s="15"/>
    </row>
    <row r="69" spans="1:20">
      <c r="A69" s="4">
        <v>65</v>
      </c>
      <c r="B69" s="14" t="s">
        <v>65</v>
      </c>
      <c r="C69" s="59" t="s">
        <v>182</v>
      </c>
      <c r="D69" s="15" t="s">
        <v>26</v>
      </c>
      <c r="E69" s="85">
        <v>18260209801</v>
      </c>
      <c r="F69" s="15" t="s">
        <v>71</v>
      </c>
      <c r="G69" s="85">
        <v>50</v>
      </c>
      <c r="H69" s="85">
        <v>46</v>
      </c>
      <c r="I69" s="52">
        <v>96</v>
      </c>
      <c r="J69" s="15" t="s">
        <v>225</v>
      </c>
      <c r="K69" s="15">
        <v>8876700536</v>
      </c>
      <c r="L69" s="15" t="s">
        <v>453</v>
      </c>
      <c r="M69" s="15">
        <v>9957422625</v>
      </c>
      <c r="N69" s="15" t="s">
        <v>456</v>
      </c>
      <c r="O69" s="15"/>
      <c r="P69" s="21">
        <v>43397</v>
      </c>
      <c r="Q69" s="15" t="s">
        <v>79</v>
      </c>
      <c r="R69" s="15" t="s">
        <v>768</v>
      </c>
      <c r="S69" s="15" t="s">
        <v>726</v>
      </c>
      <c r="T69" s="15"/>
    </row>
    <row r="70" spans="1:20">
      <c r="A70" s="4">
        <v>66</v>
      </c>
      <c r="B70" s="14" t="s">
        <v>65</v>
      </c>
      <c r="C70" s="59" t="s">
        <v>183</v>
      </c>
      <c r="D70" s="15" t="s">
        <v>26</v>
      </c>
      <c r="E70" s="85">
        <v>18260209802</v>
      </c>
      <c r="F70" s="15" t="s">
        <v>72</v>
      </c>
      <c r="G70" s="85">
        <v>35</v>
      </c>
      <c r="H70" s="85">
        <v>36</v>
      </c>
      <c r="I70" s="52">
        <v>71</v>
      </c>
      <c r="J70" s="15" t="s">
        <v>233</v>
      </c>
      <c r="K70" s="15">
        <v>9508918773</v>
      </c>
      <c r="L70" s="15" t="s">
        <v>750</v>
      </c>
      <c r="M70" s="15">
        <v>8753930510</v>
      </c>
      <c r="N70" s="15" t="s">
        <v>456</v>
      </c>
      <c r="O70" s="15"/>
      <c r="P70" s="21">
        <v>43397</v>
      </c>
      <c r="Q70" s="15" t="s">
        <v>79</v>
      </c>
      <c r="R70" s="15" t="s">
        <v>771</v>
      </c>
      <c r="S70" s="15" t="s">
        <v>726</v>
      </c>
      <c r="T70" s="15"/>
    </row>
    <row r="71" spans="1:20">
      <c r="A71" s="4">
        <v>67</v>
      </c>
      <c r="B71" s="14" t="s">
        <v>66</v>
      </c>
      <c r="C71" s="59" t="s">
        <v>184</v>
      </c>
      <c r="D71" s="15" t="s">
        <v>26</v>
      </c>
      <c r="E71" s="85">
        <v>18260205701</v>
      </c>
      <c r="F71" s="15" t="s">
        <v>71</v>
      </c>
      <c r="G71" s="85">
        <v>0</v>
      </c>
      <c r="H71" s="85">
        <v>138</v>
      </c>
      <c r="I71" s="52">
        <v>138</v>
      </c>
      <c r="J71" s="15" t="s">
        <v>225</v>
      </c>
      <c r="K71" s="15">
        <v>8876700536</v>
      </c>
      <c r="L71" s="15" t="s">
        <v>453</v>
      </c>
      <c r="M71" s="15">
        <v>9957422625</v>
      </c>
      <c r="N71" s="15" t="s">
        <v>751</v>
      </c>
      <c r="O71" s="15">
        <v>9854489824</v>
      </c>
      <c r="P71" s="21">
        <v>43397</v>
      </c>
      <c r="Q71" s="15" t="s">
        <v>79</v>
      </c>
      <c r="R71" s="15" t="s">
        <v>770</v>
      </c>
      <c r="S71" s="15" t="s">
        <v>743</v>
      </c>
      <c r="T71" s="15"/>
    </row>
    <row r="72" spans="1:20">
      <c r="A72" s="4">
        <v>68</v>
      </c>
      <c r="B72" s="14" t="s">
        <v>65</v>
      </c>
      <c r="C72" s="59" t="s">
        <v>185</v>
      </c>
      <c r="D72" s="15" t="s">
        <v>28</v>
      </c>
      <c r="E72" s="85"/>
      <c r="F72" s="15" t="s">
        <v>74</v>
      </c>
      <c r="G72" s="85">
        <v>23</v>
      </c>
      <c r="H72" s="85">
        <v>19</v>
      </c>
      <c r="I72" s="52">
        <v>42</v>
      </c>
      <c r="J72" s="15" t="s">
        <v>233</v>
      </c>
      <c r="K72" s="15">
        <v>9508918773</v>
      </c>
      <c r="L72" s="15" t="s">
        <v>750</v>
      </c>
      <c r="M72" s="15">
        <v>8753930510</v>
      </c>
      <c r="N72" s="15" t="s">
        <v>753</v>
      </c>
      <c r="O72" s="15">
        <v>7896970491</v>
      </c>
      <c r="P72" s="21">
        <v>43398</v>
      </c>
      <c r="Q72" s="15" t="s">
        <v>80</v>
      </c>
      <c r="R72" s="56" t="s">
        <v>772</v>
      </c>
      <c r="S72" s="15" t="s">
        <v>726</v>
      </c>
      <c r="T72" s="15"/>
    </row>
    <row r="73" spans="1:20" ht="33">
      <c r="A73" s="4">
        <v>69</v>
      </c>
      <c r="B73" s="14" t="s">
        <v>65</v>
      </c>
      <c r="C73" s="59" t="s">
        <v>186</v>
      </c>
      <c r="D73" s="15" t="s">
        <v>28</v>
      </c>
      <c r="E73" s="85"/>
      <c r="F73" s="15" t="s">
        <v>74</v>
      </c>
      <c r="G73" s="85">
        <v>19</v>
      </c>
      <c r="H73" s="85">
        <v>23</v>
      </c>
      <c r="I73" s="52">
        <v>42</v>
      </c>
      <c r="J73" s="15" t="s">
        <v>187</v>
      </c>
      <c r="K73" s="15" t="s">
        <v>752</v>
      </c>
      <c r="L73" s="15" t="s">
        <v>225</v>
      </c>
      <c r="M73" s="15">
        <v>986465837</v>
      </c>
      <c r="N73" s="15" t="s">
        <v>796</v>
      </c>
      <c r="O73" s="15">
        <v>9957495106</v>
      </c>
      <c r="P73" s="21">
        <v>43398</v>
      </c>
      <c r="Q73" s="15" t="s">
        <v>80</v>
      </c>
      <c r="R73" s="15" t="s">
        <v>769</v>
      </c>
      <c r="S73" s="15" t="s">
        <v>726</v>
      </c>
      <c r="T73" s="15"/>
    </row>
    <row r="74" spans="1:20" ht="33">
      <c r="A74" s="4">
        <v>70</v>
      </c>
      <c r="B74" s="14" t="s">
        <v>65</v>
      </c>
      <c r="C74" s="59" t="s">
        <v>188</v>
      </c>
      <c r="D74" s="15" t="s">
        <v>28</v>
      </c>
      <c r="E74" s="85"/>
      <c r="F74" s="15" t="s">
        <v>74</v>
      </c>
      <c r="G74" s="85">
        <v>14</v>
      </c>
      <c r="H74" s="85">
        <v>14</v>
      </c>
      <c r="I74" s="52">
        <v>28</v>
      </c>
      <c r="J74" s="15" t="s">
        <v>189</v>
      </c>
      <c r="K74" s="15" t="s">
        <v>752</v>
      </c>
      <c r="L74" s="15" t="s">
        <v>225</v>
      </c>
      <c r="M74" s="15">
        <v>986465837</v>
      </c>
      <c r="N74" s="15" t="s">
        <v>796</v>
      </c>
      <c r="O74" s="15">
        <v>9957495106</v>
      </c>
      <c r="P74" s="21">
        <v>43398</v>
      </c>
      <c r="Q74" s="15" t="s">
        <v>80</v>
      </c>
      <c r="R74" s="15" t="s">
        <v>770</v>
      </c>
      <c r="S74" s="15" t="s">
        <v>726</v>
      </c>
      <c r="T74" s="15"/>
    </row>
    <row r="75" spans="1:20">
      <c r="A75" s="4">
        <v>71</v>
      </c>
      <c r="B75" s="14" t="s">
        <v>66</v>
      </c>
      <c r="C75" s="59" t="s">
        <v>190</v>
      </c>
      <c r="D75" s="15" t="s">
        <v>26</v>
      </c>
      <c r="E75" s="85">
        <v>18260205702</v>
      </c>
      <c r="F75" s="15" t="s">
        <v>71</v>
      </c>
      <c r="G75" s="85">
        <v>5</v>
      </c>
      <c r="H75" s="85">
        <v>5</v>
      </c>
      <c r="I75" s="52">
        <v>10</v>
      </c>
      <c r="J75" s="15">
        <v>9864064867</v>
      </c>
      <c r="K75" s="15" t="s">
        <v>532</v>
      </c>
      <c r="L75" s="15" t="s">
        <v>797</v>
      </c>
      <c r="M75" s="15">
        <v>9435126499</v>
      </c>
      <c r="N75" s="15" t="s">
        <v>798</v>
      </c>
      <c r="O75" s="15">
        <v>7399122185</v>
      </c>
      <c r="P75" s="21">
        <v>43398</v>
      </c>
      <c r="Q75" s="15" t="s">
        <v>80</v>
      </c>
      <c r="R75" s="15" t="s">
        <v>769</v>
      </c>
      <c r="S75" s="15" t="s">
        <v>743</v>
      </c>
      <c r="T75" s="15"/>
    </row>
    <row r="76" spans="1:20">
      <c r="A76" s="4">
        <v>72</v>
      </c>
      <c r="B76" s="14" t="s">
        <v>66</v>
      </c>
      <c r="C76" s="59" t="s">
        <v>191</v>
      </c>
      <c r="D76" s="15" t="s">
        <v>26</v>
      </c>
      <c r="E76" s="85">
        <v>18260205601</v>
      </c>
      <c r="F76" s="15" t="s">
        <v>71</v>
      </c>
      <c r="G76" s="85">
        <v>30</v>
      </c>
      <c r="H76" s="85">
        <v>38</v>
      </c>
      <c r="I76" s="52">
        <v>68</v>
      </c>
      <c r="J76" s="15">
        <v>9706774038</v>
      </c>
      <c r="K76" s="15" t="s">
        <v>532</v>
      </c>
      <c r="L76" s="15" t="s">
        <v>797</v>
      </c>
      <c r="M76" s="15">
        <v>9435126499</v>
      </c>
      <c r="N76" s="15" t="s">
        <v>798</v>
      </c>
      <c r="O76" s="15">
        <v>7399122185</v>
      </c>
      <c r="P76" s="21">
        <v>43398</v>
      </c>
      <c r="Q76" s="15" t="s">
        <v>80</v>
      </c>
      <c r="R76" s="15" t="s">
        <v>761</v>
      </c>
      <c r="S76" s="15" t="s">
        <v>743</v>
      </c>
      <c r="T76" s="15"/>
    </row>
    <row r="77" spans="1:20" ht="33">
      <c r="A77" s="4">
        <v>73</v>
      </c>
      <c r="B77" s="14" t="s">
        <v>66</v>
      </c>
      <c r="C77" s="59" t="s">
        <v>192</v>
      </c>
      <c r="D77" s="15" t="s">
        <v>28</v>
      </c>
      <c r="E77" s="85"/>
      <c r="F77" s="15" t="s">
        <v>74</v>
      </c>
      <c r="G77" s="85">
        <v>25</v>
      </c>
      <c r="H77" s="85">
        <v>25</v>
      </c>
      <c r="I77" s="52">
        <v>55</v>
      </c>
      <c r="J77" s="15" t="s">
        <v>193</v>
      </c>
      <c r="K77" s="15" t="s">
        <v>532</v>
      </c>
      <c r="L77" s="15" t="s">
        <v>453</v>
      </c>
      <c r="M77" s="15">
        <v>8822695896</v>
      </c>
      <c r="N77" s="15" t="s">
        <v>454</v>
      </c>
      <c r="O77" s="15">
        <v>9678421669</v>
      </c>
      <c r="P77" s="21">
        <v>43398</v>
      </c>
      <c r="Q77" s="15" t="s">
        <v>80</v>
      </c>
      <c r="R77" s="15" t="s">
        <v>771</v>
      </c>
      <c r="S77" s="15" t="s">
        <v>743</v>
      </c>
      <c r="T77" s="15"/>
    </row>
    <row r="78" spans="1:20" ht="33">
      <c r="A78" s="4">
        <v>74</v>
      </c>
      <c r="B78" s="14" t="s">
        <v>65</v>
      </c>
      <c r="C78" s="59" t="s">
        <v>194</v>
      </c>
      <c r="D78" s="15" t="s">
        <v>28</v>
      </c>
      <c r="E78" s="85"/>
      <c r="F78" s="15" t="s">
        <v>74</v>
      </c>
      <c r="G78" s="85">
        <v>21</v>
      </c>
      <c r="H78" s="85">
        <v>26</v>
      </c>
      <c r="I78" s="52">
        <v>47</v>
      </c>
      <c r="J78" s="15" t="s">
        <v>195</v>
      </c>
      <c r="K78" s="15" t="s">
        <v>383</v>
      </c>
      <c r="L78" s="15" t="s">
        <v>453</v>
      </c>
      <c r="M78" s="15">
        <v>8822695896</v>
      </c>
      <c r="N78" s="15" t="s">
        <v>454</v>
      </c>
      <c r="O78" s="15">
        <v>9678421669</v>
      </c>
      <c r="P78" s="21">
        <v>43399</v>
      </c>
      <c r="Q78" s="15" t="s">
        <v>81</v>
      </c>
      <c r="R78" s="15" t="s">
        <v>123</v>
      </c>
      <c r="S78" s="15" t="s">
        <v>726</v>
      </c>
      <c r="T78" s="15"/>
    </row>
    <row r="79" spans="1:20">
      <c r="A79" s="4">
        <v>75</v>
      </c>
      <c r="B79" s="14" t="s">
        <v>65</v>
      </c>
      <c r="C79" s="59" t="s">
        <v>196</v>
      </c>
      <c r="D79" s="15" t="s">
        <v>26</v>
      </c>
      <c r="E79" s="85">
        <v>18260208601</v>
      </c>
      <c r="F79" s="15" t="s">
        <v>71</v>
      </c>
      <c r="G79" s="85">
        <v>7</v>
      </c>
      <c r="H79" s="85">
        <v>7</v>
      </c>
      <c r="I79" s="52">
        <v>14</v>
      </c>
      <c r="J79" s="15">
        <v>7896410228</v>
      </c>
      <c r="K79" s="15" t="s">
        <v>383</v>
      </c>
      <c r="L79" s="15" t="s">
        <v>225</v>
      </c>
      <c r="M79" s="15">
        <v>986465837</v>
      </c>
      <c r="N79" s="15" t="s">
        <v>796</v>
      </c>
      <c r="O79" s="15">
        <v>9957495106</v>
      </c>
      <c r="P79" s="21">
        <v>43399</v>
      </c>
      <c r="Q79" s="15" t="s">
        <v>81</v>
      </c>
      <c r="R79" s="15" t="s">
        <v>103</v>
      </c>
      <c r="S79" s="15" t="s">
        <v>726</v>
      </c>
      <c r="T79" s="15"/>
    </row>
    <row r="80" spans="1:20">
      <c r="A80" s="4">
        <v>76</v>
      </c>
      <c r="B80" s="14" t="s">
        <v>65</v>
      </c>
      <c r="C80" s="59" t="s">
        <v>197</v>
      </c>
      <c r="D80" s="15" t="s">
        <v>26</v>
      </c>
      <c r="E80" s="85">
        <v>18260208701</v>
      </c>
      <c r="F80" s="15" t="s">
        <v>171</v>
      </c>
      <c r="G80" s="85">
        <v>20</v>
      </c>
      <c r="H80" s="85">
        <v>22</v>
      </c>
      <c r="I80" s="52">
        <v>42</v>
      </c>
      <c r="J80" s="15">
        <v>9401043767</v>
      </c>
      <c r="K80" s="15" t="s">
        <v>383</v>
      </c>
      <c r="L80" s="15" t="s">
        <v>225</v>
      </c>
      <c r="M80" s="15">
        <v>986465837</v>
      </c>
      <c r="N80" s="15" t="s">
        <v>796</v>
      </c>
      <c r="O80" s="15">
        <v>9957495106</v>
      </c>
      <c r="P80" s="21">
        <v>43399</v>
      </c>
      <c r="Q80" s="15" t="s">
        <v>81</v>
      </c>
      <c r="R80" s="15" t="s">
        <v>773</v>
      </c>
      <c r="S80" s="15" t="s">
        <v>726</v>
      </c>
      <c r="T80" s="15"/>
    </row>
    <row r="81" spans="1:20" ht="33">
      <c r="A81" s="4">
        <v>77</v>
      </c>
      <c r="B81" s="14" t="s">
        <v>66</v>
      </c>
      <c r="C81" s="59" t="s">
        <v>198</v>
      </c>
      <c r="D81" s="15" t="s">
        <v>28</v>
      </c>
      <c r="E81" s="85"/>
      <c r="F81" s="15"/>
      <c r="G81" s="85">
        <v>30</v>
      </c>
      <c r="H81" s="85">
        <v>40</v>
      </c>
      <c r="I81" s="52">
        <v>70</v>
      </c>
      <c r="J81" s="15" t="s">
        <v>199</v>
      </c>
      <c r="K81" s="15" t="s">
        <v>738</v>
      </c>
      <c r="L81" s="15" t="s">
        <v>797</v>
      </c>
      <c r="M81" s="15">
        <v>9435126499</v>
      </c>
      <c r="N81" s="15" t="s">
        <v>798</v>
      </c>
      <c r="O81" s="15">
        <v>7399122185</v>
      </c>
      <c r="P81" s="21">
        <v>43399</v>
      </c>
      <c r="Q81" s="15" t="s">
        <v>81</v>
      </c>
      <c r="R81" s="15" t="s">
        <v>668</v>
      </c>
      <c r="S81" s="15" t="s">
        <v>743</v>
      </c>
      <c r="T81" s="15"/>
    </row>
    <row r="82" spans="1:20" ht="33">
      <c r="A82" s="4">
        <v>78</v>
      </c>
      <c r="B82" s="14" t="s">
        <v>66</v>
      </c>
      <c r="C82" s="59" t="s">
        <v>200</v>
      </c>
      <c r="D82" s="15" t="s">
        <v>26</v>
      </c>
      <c r="E82" s="85">
        <v>18260205101</v>
      </c>
      <c r="F82" s="15" t="s">
        <v>171</v>
      </c>
      <c r="G82" s="85">
        <v>25</v>
      </c>
      <c r="H82" s="85">
        <v>27</v>
      </c>
      <c r="I82" s="52">
        <v>53</v>
      </c>
      <c r="J82" s="15">
        <v>9508852397</v>
      </c>
      <c r="K82" s="15" t="s">
        <v>738</v>
      </c>
      <c r="L82" s="15" t="s">
        <v>797</v>
      </c>
      <c r="M82" s="15">
        <v>9435126499</v>
      </c>
      <c r="N82" s="15" t="s">
        <v>798</v>
      </c>
      <c r="O82" s="15">
        <v>7399122185</v>
      </c>
      <c r="P82" s="21">
        <v>43399</v>
      </c>
      <c r="Q82" s="15" t="s">
        <v>81</v>
      </c>
      <c r="R82" s="15" t="s">
        <v>667</v>
      </c>
      <c r="S82" s="15" t="s">
        <v>743</v>
      </c>
      <c r="T82" s="15"/>
    </row>
    <row r="83" spans="1:20">
      <c r="A83" s="4">
        <v>79</v>
      </c>
      <c r="B83" s="14" t="s">
        <v>201</v>
      </c>
      <c r="C83" s="59" t="s">
        <v>202</v>
      </c>
      <c r="D83" s="15" t="s">
        <v>26</v>
      </c>
      <c r="E83" s="85">
        <v>18260208002</v>
      </c>
      <c r="F83" s="15" t="s">
        <v>84</v>
      </c>
      <c r="G83" s="85">
        <v>138</v>
      </c>
      <c r="H83" s="85">
        <v>139</v>
      </c>
      <c r="I83" s="52">
        <v>277</v>
      </c>
      <c r="J83" s="15">
        <v>9954271763</v>
      </c>
      <c r="K83" s="15" t="s">
        <v>748</v>
      </c>
      <c r="L83" s="15" t="s">
        <v>453</v>
      </c>
      <c r="M83" s="15">
        <v>8822695896</v>
      </c>
      <c r="N83" s="15" t="s">
        <v>454</v>
      </c>
      <c r="O83" s="15">
        <v>9678421669</v>
      </c>
      <c r="P83" s="21">
        <v>43400</v>
      </c>
      <c r="Q83" s="15" t="s">
        <v>75</v>
      </c>
      <c r="R83" s="15" t="s">
        <v>668</v>
      </c>
      <c r="S83" s="15" t="s">
        <v>726</v>
      </c>
      <c r="T83" s="15"/>
    </row>
    <row r="84" spans="1:20">
      <c r="A84" s="4">
        <v>80</v>
      </c>
      <c r="B84" s="14" t="s">
        <v>65</v>
      </c>
      <c r="C84" s="59" t="s">
        <v>202</v>
      </c>
      <c r="D84" s="15" t="s">
        <v>26</v>
      </c>
      <c r="E84" s="85">
        <v>18260208002</v>
      </c>
      <c r="F84" s="15" t="s">
        <v>71</v>
      </c>
      <c r="G84" s="85">
        <v>138</v>
      </c>
      <c r="H84" s="85">
        <v>139</v>
      </c>
      <c r="I84" s="52">
        <v>277</v>
      </c>
      <c r="J84" s="15">
        <v>9954271763</v>
      </c>
      <c r="K84" s="15" t="s">
        <v>748</v>
      </c>
      <c r="L84" s="15" t="s">
        <v>453</v>
      </c>
      <c r="M84" s="15">
        <v>8822695896</v>
      </c>
      <c r="N84" s="15" t="s">
        <v>454</v>
      </c>
      <c r="O84" s="15">
        <v>9678421669</v>
      </c>
      <c r="P84" s="21">
        <v>43400</v>
      </c>
      <c r="Q84" s="15" t="s">
        <v>75</v>
      </c>
      <c r="R84" s="15" t="s">
        <v>668</v>
      </c>
      <c r="S84" s="15" t="s">
        <v>726</v>
      </c>
      <c r="T84" s="15"/>
    </row>
    <row r="85" spans="1:20">
      <c r="A85" s="4">
        <v>81</v>
      </c>
      <c r="B85" s="14"/>
      <c r="C85" s="80"/>
      <c r="D85" s="15"/>
      <c r="E85" s="85"/>
      <c r="F85" s="15"/>
      <c r="G85" s="78"/>
      <c r="H85" s="78"/>
      <c r="I85" s="96"/>
      <c r="J85" s="15"/>
      <c r="K85" s="15"/>
      <c r="L85" s="15"/>
      <c r="M85" s="15"/>
      <c r="N85" s="15"/>
      <c r="O85" s="15"/>
      <c r="P85" s="21">
        <v>43401</v>
      </c>
      <c r="Q85" s="15" t="s">
        <v>76</v>
      </c>
      <c r="R85" s="15"/>
      <c r="S85" s="15"/>
      <c r="T85" s="15"/>
    </row>
    <row r="86" spans="1:20">
      <c r="A86" s="4">
        <v>82</v>
      </c>
      <c r="B86" s="14" t="s">
        <v>203</v>
      </c>
      <c r="C86" s="78" t="s">
        <v>204</v>
      </c>
      <c r="D86" s="15" t="s">
        <v>26</v>
      </c>
      <c r="E86" s="85">
        <v>18260201302</v>
      </c>
      <c r="F86" s="15" t="s">
        <v>205</v>
      </c>
      <c r="G86" s="83">
        <v>220</v>
      </c>
      <c r="H86" s="83">
        <v>230</v>
      </c>
      <c r="I86" s="83">
        <v>450</v>
      </c>
      <c r="J86" s="15">
        <v>9435854635</v>
      </c>
      <c r="K86" s="15" t="s">
        <v>532</v>
      </c>
      <c r="L86" s="15" t="s">
        <v>413</v>
      </c>
      <c r="M86" s="15">
        <v>9401043767</v>
      </c>
      <c r="N86" s="15" t="s">
        <v>751</v>
      </c>
      <c r="O86" s="15">
        <v>9854489824</v>
      </c>
      <c r="P86" s="21">
        <v>43402</v>
      </c>
      <c r="Q86" s="15" t="s">
        <v>77</v>
      </c>
      <c r="R86" s="15" t="s">
        <v>770</v>
      </c>
      <c r="S86" s="15" t="s">
        <v>726</v>
      </c>
      <c r="T86" s="15"/>
    </row>
    <row r="87" spans="1:20" ht="33">
      <c r="A87" s="4">
        <v>83</v>
      </c>
      <c r="B87" s="14" t="s">
        <v>66</v>
      </c>
      <c r="C87" s="80" t="s">
        <v>204</v>
      </c>
      <c r="D87" s="15" t="s">
        <v>26</v>
      </c>
      <c r="E87" s="85">
        <v>18260201302</v>
      </c>
      <c r="F87" s="15" t="s">
        <v>205</v>
      </c>
      <c r="G87" s="83">
        <v>220</v>
      </c>
      <c r="H87" s="83">
        <v>230</v>
      </c>
      <c r="I87" s="83">
        <v>450</v>
      </c>
      <c r="J87" s="15">
        <v>9435854635</v>
      </c>
      <c r="K87" s="15" t="s">
        <v>532</v>
      </c>
      <c r="L87" s="15" t="s">
        <v>413</v>
      </c>
      <c r="M87" s="15" t="s">
        <v>199</v>
      </c>
      <c r="N87" s="15" t="s">
        <v>751</v>
      </c>
      <c r="O87" s="15">
        <v>9854489824</v>
      </c>
      <c r="P87" s="21">
        <v>43402</v>
      </c>
      <c r="Q87" s="15" t="s">
        <v>77</v>
      </c>
      <c r="R87" s="15" t="s">
        <v>770</v>
      </c>
      <c r="S87" s="15" t="s">
        <v>743</v>
      </c>
      <c r="T87" s="15"/>
    </row>
    <row r="88" spans="1:20">
      <c r="A88" s="4">
        <v>84</v>
      </c>
      <c r="B88" s="14" t="s">
        <v>203</v>
      </c>
      <c r="C88" s="78" t="s">
        <v>204</v>
      </c>
      <c r="D88" s="15" t="s">
        <v>26</v>
      </c>
      <c r="E88" s="85">
        <v>18260201302</v>
      </c>
      <c r="F88" s="15" t="s">
        <v>205</v>
      </c>
      <c r="G88" s="83">
        <v>220</v>
      </c>
      <c r="H88" s="83">
        <v>230</v>
      </c>
      <c r="I88" s="83">
        <v>450</v>
      </c>
      <c r="J88" s="15">
        <v>9435854635</v>
      </c>
      <c r="K88" s="15" t="s">
        <v>532</v>
      </c>
      <c r="L88" s="15" t="s">
        <v>413</v>
      </c>
      <c r="M88" s="15">
        <v>9508852397</v>
      </c>
      <c r="N88" s="15" t="s">
        <v>751</v>
      </c>
      <c r="O88" s="15">
        <v>9854489824</v>
      </c>
      <c r="P88" s="21">
        <v>43403</v>
      </c>
      <c r="Q88" s="15" t="s">
        <v>78</v>
      </c>
      <c r="R88" s="15" t="s">
        <v>770</v>
      </c>
      <c r="S88" s="15" t="s">
        <v>726</v>
      </c>
      <c r="T88" s="15"/>
    </row>
    <row r="89" spans="1:20">
      <c r="A89" s="4">
        <v>85</v>
      </c>
      <c r="B89" s="14" t="s">
        <v>66</v>
      </c>
      <c r="C89" s="80" t="s">
        <v>204</v>
      </c>
      <c r="D89" s="15" t="s">
        <v>26</v>
      </c>
      <c r="E89" s="85">
        <v>18260201302</v>
      </c>
      <c r="F89" s="15" t="s">
        <v>205</v>
      </c>
      <c r="G89" s="83">
        <v>220</v>
      </c>
      <c r="H89" s="83">
        <v>230</v>
      </c>
      <c r="I89" s="83">
        <v>450</v>
      </c>
      <c r="J89" s="15">
        <v>9435854635</v>
      </c>
      <c r="K89" s="15" t="s">
        <v>532</v>
      </c>
      <c r="L89" s="15" t="s">
        <v>413</v>
      </c>
      <c r="M89" s="15">
        <v>9954271763</v>
      </c>
      <c r="N89" s="15" t="s">
        <v>755</v>
      </c>
      <c r="O89" s="15">
        <v>7399564576</v>
      </c>
      <c r="P89" s="21">
        <v>43403</v>
      </c>
      <c r="Q89" s="15" t="s">
        <v>78</v>
      </c>
      <c r="R89" s="15" t="s">
        <v>770</v>
      </c>
      <c r="S89" s="15" t="s">
        <v>743</v>
      </c>
      <c r="T89" s="15"/>
    </row>
    <row r="90" spans="1:20">
      <c r="A90" s="4">
        <v>86</v>
      </c>
      <c r="B90" s="14" t="s">
        <v>65</v>
      </c>
      <c r="C90" s="59" t="s">
        <v>206</v>
      </c>
      <c r="D90" s="15" t="s">
        <v>26</v>
      </c>
      <c r="E90" s="85">
        <v>18260220902</v>
      </c>
      <c r="F90" s="15" t="s">
        <v>207</v>
      </c>
      <c r="G90" s="85">
        <v>136</v>
      </c>
      <c r="H90" s="85">
        <v>135</v>
      </c>
      <c r="I90" s="52">
        <v>271</v>
      </c>
      <c r="J90" s="15">
        <v>9854233595</v>
      </c>
      <c r="K90" s="15" t="s">
        <v>754</v>
      </c>
      <c r="L90" s="15" t="s">
        <v>408</v>
      </c>
      <c r="M90" s="15">
        <v>9954271763</v>
      </c>
      <c r="N90" s="15" t="s">
        <v>755</v>
      </c>
      <c r="O90" s="15">
        <v>7399564576</v>
      </c>
      <c r="P90" s="21">
        <v>43404</v>
      </c>
      <c r="Q90" s="15" t="s">
        <v>79</v>
      </c>
      <c r="R90" s="15" t="s">
        <v>759</v>
      </c>
      <c r="S90" s="15" t="s">
        <v>726</v>
      </c>
      <c r="T90" s="15"/>
    </row>
    <row r="91" spans="1:20">
      <c r="A91" s="4">
        <v>87</v>
      </c>
      <c r="B91" s="128" t="s">
        <v>66</v>
      </c>
      <c r="C91" s="59" t="s">
        <v>206</v>
      </c>
      <c r="D91" s="15" t="s">
        <v>26</v>
      </c>
      <c r="E91" s="85">
        <v>18260220902</v>
      </c>
      <c r="F91" s="15" t="s">
        <v>207</v>
      </c>
      <c r="G91" s="85">
        <v>136</v>
      </c>
      <c r="H91" s="85">
        <v>135</v>
      </c>
      <c r="I91" s="52">
        <v>271</v>
      </c>
      <c r="J91" s="15">
        <v>9854233595</v>
      </c>
      <c r="K91" s="15" t="s">
        <v>754</v>
      </c>
      <c r="L91" s="15" t="s">
        <v>408</v>
      </c>
      <c r="M91" s="15">
        <v>9954271763</v>
      </c>
      <c r="N91" s="15" t="s">
        <v>755</v>
      </c>
      <c r="O91" s="15">
        <v>7399564576</v>
      </c>
      <c r="P91" s="21">
        <v>43404</v>
      </c>
      <c r="Q91" s="15" t="s">
        <v>79</v>
      </c>
      <c r="R91" s="15" t="s">
        <v>759</v>
      </c>
      <c r="S91" s="15" t="s">
        <v>743</v>
      </c>
      <c r="T91" s="15"/>
    </row>
    <row r="92" spans="1:20">
      <c r="A92" s="4">
        <v>88</v>
      </c>
      <c r="B92" s="128"/>
      <c r="C92" s="59"/>
      <c r="D92" s="85"/>
      <c r="E92" s="15"/>
      <c r="F92" s="96"/>
      <c r="G92" s="96"/>
      <c r="H92" s="96"/>
      <c r="I92" s="15"/>
      <c r="J92" s="15"/>
      <c r="K92" s="15"/>
      <c r="L92" s="15"/>
      <c r="M92" s="15"/>
      <c r="N92" s="15"/>
      <c r="O92" s="15"/>
      <c r="P92" s="21"/>
      <c r="Q92" s="15"/>
      <c r="R92" s="15"/>
      <c r="S92" s="15"/>
      <c r="T92" s="15"/>
    </row>
    <row r="93" spans="1:20">
      <c r="A93" s="4">
        <v>89</v>
      </c>
      <c r="B93" s="14"/>
      <c r="C93" s="59"/>
      <c r="D93" s="15"/>
      <c r="E93" s="85"/>
      <c r="F93" s="15"/>
      <c r="G93" s="85"/>
      <c r="H93" s="85"/>
      <c r="I93" s="52"/>
      <c r="J93" s="15"/>
      <c r="K93" s="15"/>
      <c r="L93" s="15"/>
      <c r="M93" s="15"/>
      <c r="N93" s="15"/>
      <c r="O93" s="15"/>
      <c r="P93" s="21"/>
      <c r="Q93" s="15"/>
      <c r="R93" s="15"/>
      <c r="S93" s="15"/>
      <c r="T93" s="15"/>
    </row>
    <row r="94" spans="1:20">
      <c r="A94" s="4">
        <v>90</v>
      </c>
      <c r="B94" s="14"/>
      <c r="C94" s="59"/>
      <c r="D94" s="15"/>
      <c r="E94" s="85"/>
      <c r="F94" s="15"/>
      <c r="G94" s="85"/>
      <c r="H94" s="85"/>
      <c r="I94" s="52"/>
      <c r="J94" s="15"/>
      <c r="K94" s="15"/>
      <c r="L94" s="15"/>
      <c r="M94" s="15"/>
      <c r="N94" s="15"/>
      <c r="O94" s="15"/>
      <c r="P94" s="21"/>
      <c r="Q94" s="15"/>
      <c r="R94" s="15"/>
      <c r="S94" s="15"/>
      <c r="T94" s="15"/>
    </row>
    <row r="95" spans="1:20">
      <c r="A95" s="4">
        <v>91</v>
      </c>
      <c r="B95" s="14"/>
      <c r="C95" s="59"/>
      <c r="D95" s="15"/>
      <c r="E95" s="85"/>
      <c r="F95" s="15"/>
      <c r="G95" s="85"/>
      <c r="H95" s="85"/>
      <c r="I95" s="52"/>
      <c r="J95" s="15"/>
      <c r="K95" s="15"/>
      <c r="L95" s="15"/>
      <c r="M95" s="15"/>
      <c r="N95" s="15"/>
      <c r="O95" s="15"/>
      <c r="P95" s="21"/>
      <c r="Q95" s="15"/>
      <c r="R95" s="15"/>
      <c r="S95" s="15"/>
      <c r="T95" s="15"/>
    </row>
    <row r="96" spans="1:20">
      <c r="A96" s="4">
        <v>92</v>
      </c>
      <c r="B96" s="14"/>
      <c r="C96" s="59"/>
      <c r="D96" s="15"/>
      <c r="E96" s="85"/>
      <c r="F96" s="15"/>
      <c r="G96" s="85"/>
      <c r="H96" s="85"/>
      <c r="I96" s="52"/>
      <c r="J96" s="15"/>
      <c r="K96" s="15"/>
      <c r="L96" s="15"/>
      <c r="M96" s="15"/>
      <c r="N96" s="15"/>
      <c r="O96" s="15"/>
      <c r="P96" s="21"/>
      <c r="Q96" s="15"/>
      <c r="R96" s="56"/>
      <c r="S96" s="15"/>
      <c r="T96" s="15"/>
    </row>
    <row r="97" spans="1:20">
      <c r="A97" s="4">
        <v>93</v>
      </c>
      <c r="B97" s="14"/>
      <c r="C97" s="59"/>
      <c r="D97" s="15"/>
      <c r="E97" s="85"/>
      <c r="F97" s="15"/>
      <c r="G97" s="85"/>
      <c r="H97" s="85"/>
      <c r="I97" s="52"/>
      <c r="J97" s="15"/>
      <c r="K97" s="53"/>
      <c r="L97" s="15"/>
      <c r="M97" s="15"/>
      <c r="N97" s="15"/>
      <c r="O97" s="15"/>
      <c r="P97" s="21"/>
      <c r="Q97" s="15"/>
      <c r="R97" s="56"/>
      <c r="S97" s="15"/>
      <c r="T97" s="15"/>
    </row>
    <row r="98" spans="1:20">
      <c r="A98" s="4">
        <v>94</v>
      </c>
      <c r="B98" s="14"/>
      <c r="C98" s="59"/>
      <c r="D98" s="15"/>
      <c r="E98" s="85"/>
      <c r="F98" s="15"/>
      <c r="G98" s="85"/>
      <c r="H98" s="85"/>
      <c r="I98" s="52"/>
      <c r="J98" s="15"/>
      <c r="K98" s="15"/>
      <c r="L98" s="15"/>
      <c r="M98" s="15"/>
      <c r="N98" s="15"/>
      <c r="O98" s="15"/>
      <c r="P98" s="21"/>
      <c r="Q98" s="15"/>
      <c r="R98" s="15"/>
      <c r="S98" s="15"/>
      <c r="T98" s="15"/>
    </row>
    <row r="99" spans="1:20">
      <c r="A99" s="4">
        <v>95</v>
      </c>
      <c r="B99" s="14"/>
      <c r="C99" s="59"/>
      <c r="D99" s="15"/>
      <c r="E99" s="85"/>
      <c r="F99" s="15"/>
      <c r="G99" s="85"/>
      <c r="H99" s="85"/>
      <c r="I99" s="52"/>
      <c r="J99" s="15"/>
      <c r="K99" s="15"/>
      <c r="L99" s="15"/>
      <c r="M99" s="15"/>
      <c r="N99" s="15"/>
      <c r="O99" s="15"/>
      <c r="P99" s="21"/>
      <c r="Q99" s="15"/>
      <c r="R99" s="15"/>
      <c r="S99" s="15"/>
      <c r="T99" s="15"/>
    </row>
    <row r="100" spans="1:20">
      <c r="A100" s="4">
        <v>96</v>
      </c>
      <c r="B100" s="14"/>
      <c r="C100" s="59"/>
      <c r="D100" s="15"/>
      <c r="E100" s="85"/>
      <c r="F100" s="15"/>
      <c r="G100" s="85"/>
      <c r="H100" s="85"/>
      <c r="I100" s="52"/>
      <c r="J100" s="15"/>
      <c r="K100" s="15"/>
      <c r="L100" s="15"/>
      <c r="M100" s="52"/>
      <c r="N100" s="15"/>
      <c r="O100" s="15"/>
      <c r="P100" s="21"/>
      <c r="Q100" s="15"/>
      <c r="R100" s="15"/>
      <c r="S100" s="15"/>
      <c r="T100" s="15"/>
    </row>
    <row r="101" spans="1:20">
      <c r="A101" s="4">
        <v>97</v>
      </c>
      <c r="B101" s="14"/>
      <c r="C101" s="59"/>
      <c r="D101" s="15"/>
      <c r="E101" s="85"/>
      <c r="F101" s="15"/>
      <c r="G101" s="85"/>
      <c r="H101" s="85"/>
      <c r="I101" s="52"/>
      <c r="J101" s="53"/>
      <c r="K101" s="15"/>
      <c r="L101" s="15"/>
      <c r="M101" s="52"/>
      <c r="N101" s="15"/>
      <c r="O101" s="15"/>
      <c r="P101" s="21"/>
      <c r="Q101" s="15"/>
      <c r="R101" s="15"/>
      <c r="S101" s="15"/>
      <c r="T101" s="15"/>
    </row>
    <row r="102" spans="1:20">
      <c r="A102" s="4">
        <v>98</v>
      </c>
      <c r="B102" s="14"/>
      <c r="C102" s="59"/>
      <c r="D102" s="15"/>
      <c r="E102" s="85"/>
      <c r="F102" s="15"/>
      <c r="G102" s="85"/>
      <c r="H102" s="85"/>
      <c r="I102" s="52"/>
      <c r="J102" s="15"/>
      <c r="K102" s="15"/>
      <c r="L102" s="15"/>
      <c r="M102" s="52"/>
      <c r="N102" s="15"/>
      <c r="O102" s="15"/>
      <c r="P102" s="21"/>
      <c r="Q102" s="15"/>
      <c r="R102" s="15"/>
      <c r="S102" s="15"/>
      <c r="T102" s="15"/>
    </row>
    <row r="103" spans="1:20">
      <c r="A103" s="4">
        <v>99</v>
      </c>
      <c r="B103" s="14"/>
      <c r="C103" s="59"/>
      <c r="D103" s="15"/>
      <c r="E103" s="85"/>
      <c r="F103" s="15"/>
      <c r="G103" s="85"/>
      <c r="H103" s="85"/>
      <c r="I103" s="52"/>
      <c r="J103" s="15"/>
      <c r="K103" s="15"/>
      <c r="L103" s="15"/>
      <c r="M103" s="52"/>
      <c r="N103" s="15"/>
      <c r="O103" s="15"/>
      <c r="P103" s="21"/>
      <c r="Q103" s="15"/>
      <c r="R103" s="15"/>
      <c r="S103" s="15"/>
      <c r="T103" s="15"/>
    </row>
    <row r="104" spans="1:20">
      <c r="A104" s="4">
        <v>100</v>
      </c>
      <c r="B104" s="14"/>
      <c r="C104" s="59"/>
      <c r="D104" s="15"/>
      <c r="E104" s="85"/>
      <c r="F104" s="15"/>
      <c r="G104" s="85"/>
      <c r="H104" s="85"/>
      <c r="I104" s="52"/>
      <c r="J104" s="15"/>
      <c r="K104" s="15"/>
      <c r="L104" s="15"/>
      <c r="M104" s="15"/>
      <c r="N104" s="15"/>
      <c r="O104" s="15"/>
      <c r="P104" s="21"/>
      <c r="Q104" s="15"/>
      <c r="R104" s="15"/>
      <c r="S104" s="15"/>
      <c r="T104" s="15"/>
    </row>
    <row r="105" spans="1:20">
      <c r="A105" s="4">
        <v>101</v>
      </c>
      <c r="B105" s="14"/>
      <c r="C105" s="59"/>
      <c r="D105" s="15"/>
      <c r="E105" s="85"/>
      <c r="F105" s="15"/>
      <c r="G105" s="85"/>
      <c r="H105" s="85"/>
      <c r="I105" s="52"/>
      <c r="J105" s="15"/>
      <c r="K105" s="15"/>
      <c r="L105" s="15"/>
      <c r="M105" s="52"/>
      <c r="N105" s="15"/>
      <c r="O105" s="15"/>
      <c r="P105" s="21"/>
      <c r="Q105" s="15"/>
      <c r="R105" s="15"/>
      <c r="S105" s="15"/>
      <c r="T105" s="15"/>
    </row>
    <row r="106" spans="1:20">
      <c r="A106" s="4">
        <v>102</v>
      </c>
      <c r="B106" s="14"/>
      <c r="C106" s="59"/>
      <c r="D106" s="15"/>
      <c r="E106" s="85"/>
      <c r="F106" s="15"/>
      <c r="G106" s="85"/>
      <c r="H106" s="85"/>
      <c r="I106" s="52"/>
      <c r="J106" s="15"/>
      <c r="K106" s="15"/>
      <c r="L106" s="15"/>
      <c r="M106" s="15"/>
      <c r="N106" s="15"/>
      <c r="O106" s="15"/>
      <c r="P106" s="21"/>
      <c r="Q106" s="15"/>
      <c r="R106" s="15"/>
      <c r="S106" s="15"/>
      <c r="T106" s="15"/>
    </row>
    <row r="107" spans="1:20">
      <c r="A107" s="4">
        <v>103</v>
      </c>
      <c r="B107" s="14"/>
      <c r="C107" s="59"/>
      <c r="D107" s="15"/>
      <c r="E107" s="85"/>
      <c r="F107" s="15"/>
      <c r="G107" s="85"/>
      <c r="H107" s="85"/>
      <c r="I107" s="52"/>
      <c r="J107" s="15"/>
      <c r="K107" s="95"/>
      <c r="L107" s="95"/>
      <c r="M107" s="95"/>
      <c r="N107" s="95"/>
      <c r="O107" s="95"/>
      <c r="P107" s="21"/>
      <c r="Q107" s="15"/>
      <c r="R107" s="15"/>
      <c r="S107" s="15"/>
      <c r="T107" s="15"/>
    </row>
    <row r="108" spans="1:20">
      <c r="A108" s="4">
        <v>104</v>
      </c>
      <c r="B108" s="14"/>
      <c r="C108" s="59"/>
      <c r="D108" s="15"/>
      <c r="E108" s="85"/>
      <c r="F108" s="15"/>
      <c r="G108" s="85"/>
      <c r="H108" s="85"/>
      <c r="I108" s="52"/>
      <c r="J108" s="15"/>
      <c r="K108" s="95"/>
      <c r="L108" s="95"/>
      <c r="M108" s="95"/>
      <c r="N108" s="95"/>
      <c r="O108" s="95"/>
      <c r="P108" s="21"/>
      <c r="Q108" s="15"/>
      <c r="R108" s="15"/>
      <c r="S108" s="15"/>
      <c r="T108" s="15"/>
    </row>
    <row r="109" spans="1:20">
      <c r="A109" s="4">
        <v>105</v>
      </c>
      <c r="B109" s="14"/>
      <c r="C109" s="59"/>
      <c r="D109" s="15"/>
      <c r="E109" s="85"/>
      <c r="F109" s="15"/>
      <c r="G109" s="85"/>
      <c r="H109" s="85"/>
      <c r="I109" s="52"/>
      <c r="J109" s="15"/>
      <c r="K109" s="15"/>
      <c r="L109" s="15"/>
      <c r="M109" s="15"/>
      <c r="N109" s="15"/>
      <c r="O109" s="53"/>
      <c r="P109" s="21"/>
      <c r="Q109" s="15"/>
      <c r="R109" s="15"/>
      <c r="S109" s="15"/>
      <c r="T109" s="15"/>
    </row>
    <row r="110" spans="1:20">
      <c r="A110" s="4">
        <v>106</v>
      </c>
      <c r="B110" s="14"/>
      <c r="C110" s="59"/>
      <c r="D110" s="15"/>
      <c r="E110" s="85"/>
      <c r="F110" s="15"/>
      <c r="G110" s="85"/>
      <c r="H110" s="85"/>
      <c r="I110" s="52"/>
      <c r="J110" s="15"/>
      <c r="K110" s="15"/>
      <c r="L110" s="15"/>
      <c r="M110" s="15"/>
      <c r="N110" s="15"/>
      <c r="O110" s="15"/>
      <c r="P110" s="21"/>
      <c r="Q110" s="15"/>
      <c r="R110" s="15"/>
      <c r="S110" s="15"/>
      <c r="T110" s="15"/>
    </row>
    <row r="111" spans="1:20">
      <c r="A111" s="4">
        <v>107</v>
      </c>
      <c r="B111" s="14"/>
      <c r="C111" s="59"/>
      <c r="D111" s="15"/>
      <c r="E111" s="85"/>
      <c r="F111" s="15"/>
      <c r="G111" s="85"/>
      <c r="H111" s="85"/>
      <c r="I111" s="52"/>
      <c r="J111" s="15"/>
      <c r="K111" s="15"/>
      <c r="L111" s="15"/>
      <c r="M111" s="15"/>
      <c r="N111" s="15"/>
      <c r="O111" s="15"/>
      <c r="P111" s="21"/>
      <c r="Q111" s="15"/>
      <c r="R111" s="15"/>
      <c r="S111" s="15"/>
      <c r="T111" s="15"/>
    </row>
    <row r="112" spans="1:20">
      <c r="A112" s="4">
        <v>108</v>
      </c>
      <c r="B112" s="14"/>
      <c r="C112" s="59"/>
      <c r="D112" s="15"/>
      <c r="E112" s="85"/>
      <c r="F112" s="15"/>
      <c r="G112" s="85"/>
      <c r="H112" s="85"/>
      <c r="I112" s="52"/>
      <c r="J112" s="15"/>
      <c r="K112" s="15"/>
      <c r="L112" s="15"/>
      <c r="M112" s="15"/>
      <c r="N112" s="15"/>
      <c r="O112" s="15"/>
      <c r="P112" s="21"/>
      <c r="Q112" s="15"/>
      <c r="R112" s="15"/>
      <c r="S112" s="15"/>
      <c r="T112" s="15"/>
    </row>
    <row r="113" spans="1:20">
      <c r="A113" s="4">
        <v>109</v>
      </c>
      <c r="B113" s="14"/>
      <c r="C113" s="48"/>
      <c r="D113" s="49"/>
      <c r="E113" s="16"/>
      <c r="F113" s="49"/>
      <c r="G113" s="16"/>
      <c r="H113" s="16"/>
      <c r="I113" s="14"/>
      <c r="J113" s="49"/>
      <c r="K113" s="49"/>
      <c r="L113" s="49"/>
      <c r="M113" s="49"/>
      <c r="N113" s="49"/>
      <c r="O113" s="15"/>
      <c r="P113" s="21"/>
      <c r="Q113" s="15"/>
      <c r="R113" s="49"/>
      <c r="S113" s="62"/>
      <c r="T113" s="49"/>
    </row>
    <row r="114" spans="1:20">
      <c r="A114" s="4">
        <v>110</v>
      </c>
      <c r="B114" s="14"/>
      <c r="C114" s="48"/>
      <c r="D114" s="49"/>
      <c r="E114" s="16"/>
      <c r="F114" s="49"/>
      <c r="G114" s="16"/>
      <c r="H114" s="16"/>
      <c r="I114" s="14"/>
      <c r="J114" s="49"/>
      <c r="K114" s="49"/>
      <c r="L114" s="58"/>
      <c r="M114" s="49"/>
      <c r="N114" s="49"/>
      <c r="O114" s="15"/>
      <c r="P114" s="21"/>
      <c r="Q114" s="15"/>
      <c r="R114" s="49"/>
      <c r="S114" s="62"/>
      <c r="T114" s="49"/>
    </row>
    <row r="115" spans="1:20">
      <c r="A115" s="4">
        <v>111</v>
      </c>
      <c r="B115" s="14"/>
      <c r="C115" s="48"/>
      <c r="D115" s="49"/>
      <c r="E115" s="16"/>
      <c r="F115" s="49"/>
      <c r="G115" s="16"/>
      <c r="H115" s="16"/>
      <c r="I115" s="14"/>
      <c r="J115" s="49"/>
      <c r="K115" s="49"/>
      <c r="L115" s="49"/>
      <c r="M115" s="49"/>
      <c r="N115" s="49"/>
      <c r="O115" s="15"/>
      <c r="P115" s="21"/>
      <c r="Q115" s="15"/>
      <c r="R115" s="49"/>
      <c r="S115" s="62"/>
      <c r="T115" s="49"/>
    </row>
    <row r="116" spans="1:20">
      <c r="A116" s="4">
        <v>112</v>
      </c>
      <c r="B116" s="14"/>
      <c r="C116" s="48"/>
      <c r="D116" s="49"/>
      <c r="E116" s="16"/>
      <c r="F116" s="49"/>
      <c r="G116" s="16"/>
      <c r="H116" s="16"/>
      <c r="I116" s="14"/>
      <c r="J116" s="49"/>
      <c r="K116" s="49"/>
      <c r="L116" s="49"/>
      <c r="M116" s="49"/>
      <c r="N116" s="49"/>
      <c r="O116" s="15"/>
      <c r="P116" s="21"/>
      <c r="Q116" s="15"/>
      <c r="R116" s="49"/>
      <c r="S116" s="62"/>
      <c r="T116" s="49"/>
    </row>
    <row r="117" spans="1:20">
      <c r="A117" s="4">
        <v>113</v>
      </c>
      <c r="B117" s="14"/>
      <c r="C117" s="48"/>
      <c r="D117" s="49"/>
      <c r="E117" s="16"/>
      <c r="F117" s="49"/>
      <c r="G117" s="16"/>
      <c r="H117" s="16"/>
      <c r="I117" s="14"/>
      <c r="J117" s="49"/>
      <c r="K117" s="49"/>
      <c r="L117" s="49"/>
      <c r="M117" s="49"/>
      <c r="N117" s="49"/>
      <c r="O117" s="15"/>
      <c r="P117" s="21"/>
      <c r="Q117" s="15"/>
      <c r="R117" s="49"/>
      <c r="S117" s="62"/>
      <c r="T117" s="49"/>
    </row>
    <row r="118" spans="1:20">
      <c r="A118" s="4">
        <v>114</v>
      </c>
      <c r="B118" s="14"/>
      <c r="C118" s="48"/>
      <c r="D118" s="49"/>
      <c r="E118" s="16"/>
      <c r="F118" s="49"/>
      <c r="G118" s="16"/>
      <c r="H118" s="16"/>
      <c r="I118" s="14"/>
      <c r="J118" s="49"/>
      <c r="K118" s="49"/>
      <c r="L118" s="49"/>
      <c r="M118" s="58"/>
      <c r="N118" s="49"/>
      <c r="O118" s="15"/>
      <c r="P118" s="21"/>
      <c r="Q118" s="15"/>
      <c r="R118" s="49"/>
      <c r="S118" s="62"/>
      <c r="T118" s="49"/>
    </row>
    <row r="119" spans="1:20">
      <c r="A119" s="4">
        <v>115</v>
      </c>
      <c r="B119" s="14"/>
      <c r="C119" s="48"/>
      <c r="D119" s="49"/>
      <c r="E119" s="16"/>
      <c r="F119" s="49"/>
      <c r="G119" s="16"/>
      <c r="H119" s="16"/>
      <c r="I119" s="14"/>
      <c r="J119" s="49"/>
      <c r="K119" s="49"/>
      <c r="L119" s="49"/>
      <c r="M119" s="49"/>
      <c r="N119" s="49"/>
      <c r="O119" s="15"/>
      <c r="P119" s="21"/>
      <c r="Q119" s="15"/>
      <c r="R119" s="49"/>
      <c r="S119" s="62"/>
      <c r="T119" s="49"/>
    </row>
    <row r="120" spans="1:20">
      <c r="A120" s="4">
        <v>116</v>
      </c>
      <c r="B120" s="14"/>
      <c r="C120" s="48"/>
      <c r="D120" s="49"/>
      <c r="E120" s="16"/>
      <c r="F120" s="49"/>
      <c r="G120" s="16"/>
      <c r="H120" s="16"/>
      <c r="I120" s="14"/>
      <c r="J120" s="49"/>
      <c r="K120" s="49"/>
      <c r="L120" s="49"/>
      <c r="M120" s="49"/>
      <c r="N120" s="49"/>
      <c r="O120" s="15"/>
      <c r="P120" s="21"/>
      <c r="Q120" s="15"/>
      <c r="R120" s="49"/>
      <c r="S120" s="62"/>
      <c r="T120" s="49"/>
    </row>
    <row r="121" spans="1:20">
      <c r="A121" s="4">
        <v>117</v>
      </c>
      <c r="B121" s="14"/>
      <c r="C121" s="57"/>
      <c r="D121" s="58"/>
      <c r="E121" s="50"/>
      <c r="F121" s="58"/>
      <c r="G121" s="50"/>
      <c r="H121" s="50"/>
      <c r="I121" s="58"/>
      <c r="J121" s="49"/>
      <c r="K121" s="58"/>
      <c r="L121" s="58"/>
      <c r="M121" s="49"/>
      <c r="N121" s="49"/>
      <c r="O121" s="15"/>
      <c r="P121" s="21"/>
      <c r="Q121" s="15"/>
      <c r="R121" s="49"/>
      <c r="S121" s="62"/>
      <c r="T121" s="49"/>
    </row>
    <row r="122" spans="1:20">
      <c r="A122" s="4">
        <v>118</v>
      </c>
      <c r="B122" s="14"/>
      <c r="C122" s="48"/>
      <c r="D122" s="49"/>
      <c r="E122" s="16"/>
      <c r="F122" s="49"/>
      <c r="G122" s="16"/>
      <c r="H122" s="16"/>
      <c r="I122" s="14"/>
      <c r="J122" s="49"/>
      <c r="K122" s="49"/>
      <c r="L122" s="49"/>
      <c r="M122" s="58"/>
      <c r="N122" s="49"/>
      <c r="O122" s="15"/>
      <c r="P122" s="21"/>
      <c r="Q122" s="15"/>
      <c r="R122" s="49"/>
      <c r="S122" s="62"/>
      <c r="T122" s="49"/>
    </row>
    <row r="123" spans="1:20">
      <c r="A123" s="4">
        <v>119</v>
      </c>
      <c r="B123" s="14"/>
      <c r="C123" s="48"/>
      <c r="D123" s="49"/>
      <c r="E123" s="16"/>
      <c r="F123" s="49"/>
      <c r="G123" s="16"/>
      <c r="H123" s="16"/>
      <c r="I123" s="14"/>
      <c r="J123" s="49"/>
      <c r="K123" s="49"/>
      <c r="L123" s="49"/>
      <c r="M123" s="58"/>
      <c r="N123" s="49"/>
      <c r="O123" s="15"/>
      <c r="P123" s="21"/>
      <c r="Q123" s="15"/>
      <c r="R123" s="49"/>
      <c r="S123" s="62"/>
      <c r="T123" s="49"/>
    </row>
    <row r="124" spans="1:20">
      <c r="A124" s="4">
        <v>120</v>
      </c>
      <c r="B124" s="14"/>
      <c r="C124" s="48"/>
      <c r="D124" s="49"/>
      <c r="E124" s="16"/>
      <c r="F124" s="49"/>
      <c r="G124" s="16"/>
      <c r="H124" s="16"/>
      <c r="I124" s="14"/>
      <c r="J124" s="49"/>
      <c r="K124" s="49"/>
      <c r="L124" s="49"/>
      <c r="M124" s="49"/>
      <c r="N124" s="49"/>
      <c r="O124" s="15"/>
      <c r="P124" s="21"/>
      <c r="Q124" s="15"/>
      <c r="R124" s="49"/>
      <c r="S124" s="62"/>
      <c r="T124" s="49"/>
    </row>
    <row r="125" spans="1:20">
      <c r="A125" s="4">
        <v>121</v>
      </c>
      <c r="B125" s="14"/>
      <c r="C125" s="48"/>
      <c r="D125" s="49"/>
      <c r="E125" s="16"/>
      <c r="F125" s="49"/>
      <c r="G125" s="16"/>
      <c r="H125" s="16"/>
      <c r="I125" s="14"/>
      <c r="J125" s="49"/>
      <c r="K125" s="49"/>
      <c r="L125" s="49"/>
      <c r="M125" s="49"/>
      <c r="N125" s="49"/>
      <c r="O125" s="15"/>
      <c r="P125" s="21"/>
      <c r="Q125" s="15"/>
      <c r="R125" s="49"/>
      <c r="S125" s="62"/>
      <c r="T125" s="49"/>
    </row>
    <row r="126" spans="1:20">
      <c r="A126" s="4">
        <v>122</v>
      </c>
      <c r="B126" s="14"/>
      <c r="C126" s="48"/>
      <c r="D126" s="49"/>
      <c r="E126" s="16"/>
      <c r="F126" s="49"/>
      <c r="G126" s="16"/>
      <c r="H126" s="16"/>
      <c r="I126" s="14"/>
      <c r="J126" s="49"/>
      <c r="K126" s="49"/>
      <c r="L126" s="49"/>
      <c r="M126" s="49"/>
      <c r="N126" s="49"/>
      <c r="O126" s="15"/>
      <c r="P126" s="21"/>
      <c r="Q126" s="15"/>
      <c r="R126" s="49"/>
      <c r="S126" s="62"/>
      <c r="T126" s="49"/>
    </row>
    <row r="127" spans="1:20">
      <c r="A127" s="4">
        <v>123</v>
      </c>
      <c r="B127" s="14"/>
      <c r="C127" s="48"/>
      <c r="D127" s="49"/>
      <c r="E127" s="16"/>
      <c r="F127" s="49"/>
      <c r="G127" s="16"/>
      <c r="H127" s="16"/>
      <c r="I127" s="14"/>
      <c r="J127" s="49"/>
      <c r="K127" s="49"/>
      <c r="L127" s="49"/>
      <c r="M127" s="49"/>
      <c r="N127" s="49"/>
      <c r="O127" s="15"/>
      <c r="P127" s="21"/>
      <c r="Q127" s="15"/>
      <c r="R127" s="49"/>
      <c r="S127" s="62"/>
      <c r="T127" s="49"/>
    </row>
    <row r="128" spans="1:20">
      <c r="A128" s="4">
        <v>124</v>
      </c>
      <c r="B128" s="14"/>
      <c r="C128" s="48"/>
      <c r="D128" s="49"/>
      <c r="E128" s="16"/>
      <c r="F128" s="49"/>
      <c r="G128" s="16"/>
      <c r="H128" s="16"/>
      <c r="I128" s="14"/>
      <c r="J128" s="49"/>
      <c r="K128" s="49"/>
      <c r="L128" s="49"/>
      <c r="M128" s="49"/>
      <c r="N128" s="49"/>
      <c r="O128" s="15"/>
      <c r="P128" s="21"/>
      <c r="Q128" s="15"/>
      <c r="R128" s="49"/>
      <c r="S128" s="62"/>
      <c r="T128" s="49"/>
    </row>
    <row r="129" spans="1:20">
      <c r="A129" s="4">
        <v>125</v>
      </c>
      <c r="B129" s="14"/>
      <c r="C129" s="48"/>
      <c r="D129" s="49"/>
      <c r="E129" s="50"/>
      <c r="F129" s="58"/>
      <c r="G129" s="16"/>
      <c r="H129" s="49"/>
      <c r="I129" s="14"/>
      <c r="J129" s="16"/>
      <c r="K129" s="49"/>
      <c r="L129" s="49"/>
      <c r="M129" s="58"/>
      <c r="N129" s="49"/>
      <c r="O129" s="15"/>
      <c r="P129" s="21"/>
      <c r="Q129" s="15"/>
      <c r="R129" s="49"/>
      <c r="S129" s="62"/>
      <c r="T129" s="49"/>
    </row>
    <row r="130" spans="1:20">
      <c r="A130" s="4">
        <v>126</v>
      </c>
      <c r="B130" s="14"/>
      <c r="C130" s="48"/>
      <c r="D130" s="49"/>
      <c r="E130" s="16"/>
      <c r="F130" s="49"/>
      <c r="G130" s="16"/>
      <c r="H130" s="16"/>
      <c r="I130" s="14"/>
      <c r="J130" s="49"/>
      <c r="K130" s="49"/>
      <c r="L130" s="49"/>
      <c r="M130" s="15"/>
      <c r="N130" s="15"/>
      <c r="O130" s="15"/>
      <c r="P130" s="21"/>
      <c r="Q130" s="15"/>
      <c r="R130" s="49"/>
      <c r="S130" s="62"/>
      <c r="T130" s="15"/>
    </row>
    <row r="131" spans="1:20">
      <c r="A131" s="4">
        <v>127</v>
      </c>
      <c r="B131" s="14"/>
      <c r="C131" s="48"/>
      <c r="D131" s="49"/>
      <c r="E131" s="16"/>
      <c r="F131" s="49"/>
      <c r="G131" s="16"/>
      <c r="H131" s="16"/>
      <c r="I131" s="14"/>
      <c r="J131" s="49"/>
      <c r="K131" s="49"/>
      <c r="L131" s="49"/>
      <c r="M131" s="52"/>
      <c r="N131" s="15"/>
      <c r="O131" s="15"/>
      <c r="P131" s="21"/>
      <c r="Q131" s="15"/>
      <c r="R131" s="49"/>
      <c r="S131" s="62"/>
      <c r="T131" s="15"/>
    </row>
    <row r="132" spans="1:20">
      <c r="A132" s="4">
        <v>128</v>
      </c>
      <c r="B132" s="14"/>
      <c r="C132" s="48"/>
      <c r="D132" s="49"/>
      <c r="E132" s="16"/>
      <c r="F132" s="49"/>
      <c r="G132" s="16"/>
      <c r="H132" s="16"/>
      <c r="I132" s="14"/>
      <c r="J132" s="49"/>
      <c r="K132" s="58"/>
      <c r="L132" s="49"/>
      <c r="M132" s="15"/>
      <c r="N132" s="56"/>
      <c r="O132" s="15"/>
      <c r="P132" s="21"/>
      <c r="Q132" s="15"/>
      <c r="R132" s="49"/>
      <c r="S132" s="62"/>
      <c r="T132" s="15"/>
    </row>
    <row r="133" spans="1:20">
      <c r="A133" s="4">
        <v>129</v>
      </c>
      <c r="B133" s="14"/>
      <c r="C133" s="48"/>
      <c r="D133" s="49"/>
      <c r="E133" s="16"/>
      <c r="F133" s="49"/>
      <c r="G133" s="16"/>
      <c r="H133" s="16"/>
      <c r="I133" s="14"/>
      <c r="J133" s="49"/>
      <c r="K133" s="58"/>
      <c r="L133" s="49"/>
      <c r="M133" s="15"/>
      <c r="N133" s="56"/>
      <c r="O133" s="15"/>
      <c r="P133" s="21"/>
      <c r="Q133" s="15"/>
      <c r="R133" s="49"/>
      <c r="S133" s="62"/>
      <c r="T133" s="15"/>
    </row>
    <row r="134" spans="1:20">
      <c r="A134" s="4">
        <v>130</v>
      </c>
      <c r="B134" s="14"/>
      <c r="C134" s="48"/>
      <c r="D134" s="49"/>
      <c r="E134" s="16"/>
      <c r="F134" s="49"/>
      <c r="G134" s="16"/>
      <c r="H134" s="16"/>
      <c r="I134" s="14"/>
      <c r="J134" s="49"/>
      <c r="K134" s="49"/>
      <c r="L134" s="49"/>
      <c r="M134" s="15"/>
      <c r="N134" s="15"/>
      <c r="O134" s="15"/>
      <c r="P134" s="21"/>
      <c r="Q134" s="15"/>
      <c r="R134" s="90"/>
      <c r="S134" s="62"/>
      <c r="T134" s="15"/>
    </row>
    <row r="135" spans="1:20">
      <c r="A135" s="4">
        <v>131</v>
      </c>
      <c r="B135" s="14"/>
      <c r="C135" s="48"/>
      <c r="D135" s="49"/>
      <c r="E135" s="16"/>
      <c r="F135" s="49"/>
      <c r="G135" s="16"/>
      <c r="H135" s="16"/>
      <c r="I135" s="14"/>
      <c r="J135" s="49"/>
      <c r="K135" s="49"/>
      <c r="L135" s="49"/>
      <c r="M135" s="15"/>
      <c r="N135" s="15"/>
      <c r="O135" s="15"/>
      <c r="P135" s="21"/>
      <c r="Q135" s="15"/>
      <c r="R135" s="90"/>
      <c r="S135" s="62"/>
      <c r="T135" s="15"/>
    </row>
    <row r="136" spans="1:20">
      <c r="A136" s="4">
        <v>132</v>
      </c>
      <c r="B136" s="14"/>
      <c r="C136" s="57"/>
      <c r="D136" s="58"/>
      <c r="E136" s="50"/>
      <c r="F136" s="58"/>
      <c r="G136" s="50"/>
      <c r="H136" s="50"/>
      <c r="I136" s="58"/>
      <c r="J136" s="58"/>
      <c r="K136" s="58"/>
      <c r="L136" s="58"/>
      <c r="M136" s="51"/>
      <c r="N136" s="51"/>
      <c r="O136" s="53"/>
      <c r="P136" s="53"/>
      <c r="Q136" s="53"/>
      <c r="R136" s="58"/>
      <c r="S136" s="92"/>
      <c r="T136" s="51"/>
    </row>
    <row r="137" spans="1:20">
      <c r="A137" s="4">
        <v>133</v>
      </c>
      <c r="B137" s="14"/>
      <c r="C137" s="48"/>
      <c r="D137" s="49"/>
      <c r="E137" s="16"/>
      <c r="F137" s="49"/>
      <c r="G137" s="16"/>
      <c r="H137" s="16"/>
      <c r="I137" s="14"/>
      <c r="J137" s="49"/>
      <c r="K137" s="49"/>
      <c r="L137" s="49"/>
      <c r="M137" s="15"/>
      <c r="N137" s="51"/>
      <c r="O137" s="53"/>
      <c r="P137" s="21"/>
      <c r="Q137" s="15"/>
      <c r="R137" s="49"/>
      <c r="S137" s="62"/>
      <c r="T137" s="15"/>
    </row>
    <row r="138" spans="1:20">
      <c r="A138" s="4">
        <v>134</v>
      </c>
      <c r="B138" s="14"/>
      <c r="C138" s="48"/>
      <c r="D138" s="49"/>
      <c r="E138" s="16"/>
      <c r="F138" s="49"/>
      <c r="G138" s="16"/>
      <c r="H138" s="16"/>
      <c r="I138" s="14"/>
      <c r="J138" s="49"/>
      <c r="K138" s="58"/>
      <c r="L138" s="58"/>
      <c r="M138" s="15"/>
      <c r="N138" s="15"/>
      <c r="O138" s="15"/>
      <c r="P138" s="21"/>
      <c r="Q138" s="15"/>
      <c r="R138" s="49"/>
      <c r="S138" s="62"/>
      <c r="T138" s="15"/>
    </row>
    <row r="139" spans="1:20">
      <c r="A139" s="4">
        <v>135</v>
      </c>
      <c r="B139" s="14"/>
      <c r="C139" s="48"/>
      <c r="D139" s="49"/>
      <c r="E139" s="16"/>
      <c r="F139" s="49"/>
      <c r="G139" s="16"/>
      <c r="H139" s="16"/>
      <c r="I139" s="14"/>
      <c r="J139" s="49"/>
      <c r="K139" s="49"/>
      <c r="L139" s="49"/>
      <c r="M139" s="15"/>
      <c r="N139" s="15"/>
      <c r="O139" s="15"/>
      <c r="P139" s="21"/>
      <c r="Q139" s="15"/>
      <c r="R139" s="49"/>
      <c r="S139" s="62"/>
      <c r="T139" s="15"/>
    </row>
    <row r="140" spans="1:20">
      <c r="A140" s="4">
        <v>136</v>
      </c>
      <c r="B140" s="14"/>
      <c r="C140" s="48"/>
      <c r="D140" s="49"/>
      <c r="E140" s="16"/>
      <c r="F140" s="49"/>
      <c r="G140" s="16"/>
      <c r="H140" s="16"/>
      <c r="I140" s="14"/>
      <c r="J140" s="49"/>
      <c r="K140" s="49"/>
      <c r="L140" s="49"/>
      <c r="M140" s="15"/>
      <c r="N140" s="15"/>
      <c r="O140" s="15"/>
      <c r="P140" s="21"/>
      <c r="Q140" s="15"/>
      <c r="R140" s="49"/>
      <c r="S140" s="62"/>
      <c r="T140" s="15"/>
    </row>
    <row r="141" spans="1:20">
      <c r="A141" s="4">
        <v>137</v>
      </c>
      <c r="B141" s="14"/>
      <c r="C141" s="48"/>
      <c r="D141" s="49"/>
      <c r="E141" s="16"/>
      <c r="F141" s="49"/>
      <c r="G141" s="16"/>
      <c r="H141" s="16"/>
      <c r="I141" s="14"/>
      <c r="J141" s="49"/>
      <c r="K141" s="49"/>
      <c r="L141" s="49"/>
      <c r="M141" s="15"/>
      <c r="N141" s="15"/>
      <c r="O141" s="15"/>
      <c r="P141" s="21"/>
      <c r="Q141" s="15"/>
      <c r="R141" s="49"/>
      <c r="S141" s="62"/>
      <c r="T141" s="15"/>
    </row>
    <row r="142" spans="1:20">
      <c r="A142" s="4">
        <v>138</v>
      </c>
      <c r="B142" s="58"/>
      <c r="C142" s="57"/>
      <c r="D142" s="58"/>
      <c r="E142" s="50"/>
      <c r="F142" s="58"/>
      <c r="G142" s="50"/>
      <c r="H142" s="50"/>
      <c r="I142" s="58"/>
      <c r="J142" s="58"/>
      <c r="K142" s="58"/>
      <c r="L142" s="58"/>
      <c r="M142" s="51"/>
      <c r="N142" s="51"/>
      <c r="O142" s="53"/>
      <c r="P142" s="53"/>
      <c r="Q142" s="53"/>
      <c r="R142" s="58"/>
      <c r="S142" s="92"/>
      <c r="T142" s="15"/>
    </row>
    <row r="143" spans="1:20">
      <c r="A143" s="4">
        <v>139</v>
      </c>
      <c r="B143" s="14"/>
      <c r="C143" s="48"/>
      <c r="D143" s="49"/>
      <c r="E143" s="16"/>
      <c r="F143" s="49"/>
      <c r="G143" s="16"/>
      <c r="H143" s="16"/>
      <c r="I143" s="14"/>
      <c r="J143" s="49"/>
      <c r="K143" s="49"/>
      <c r="L143" s="49"/>
      <c r="M143" s="51"/>
      <c r="N143" s="15"/>
      <c r="O143" s="15"/>
      <c r="P143" s="21"/>
      <c r="Q143" s="15"/>
      <c r="R143" s="49"/>
      <c r="S143" s="62"/>
      <c r="T143" s="15"/>
    </row>
    <row r="144" spans="1:20">
      <c r="A144" s="4">
        <v>140</v>
      </c>
      <c r="B144" s="14"/>
      <c r="C144" s="48"/>
      <c r="D144" s="49"/>
      <c r="E144" s="16"/>
      <c r="F144" s="49"/>
      <c r="G144" s="16"/>
      <c r="H144" s="16"/>
      <c r="I144" s="14"/>
      <c r="J144" s="49"/>
      <c r="K144" s="49"/>
      <c r="L144" s="49"/>
      <c r="M144" s="51"/>
      <c r="N144" s="15"/>
      <c r="O144" s="15"/>
      <c r="P144" s="21"/>
      <c r="Q144" s="15"/>
      <c r="R144" s="49"/>
      <c r="S144" s="62"/>
      <c r="T144" s="15"/>
    </row>
    <row r="145" spans="1:20">
      <c r="A145" s="4">
        <v>141</v>
      </c>
      <c r="B145" s="14"/>
      <c r="C145" s="48"/>
      <c r="D145" s="49"/>
      <c r="E145" s="16"/>
      <c r="F145" s="49"/>
      <c r="G145" s="16"/>
      <c r="H145" s="16"/>
      <c r="I145" s="14"/>
      <c r="J145" s="49"/>
      <c r="K145" s="49"/>
      <c r="L145" s="49"/>
      <c r="M145" s="51"/>
      <c r="N145" s="15"/>
      <c r="O145" s="15"/>
      <c r="P145" s="21"/>
      <c r="Q145" s="15"/>
      <c r="R145" s="49"/>
      <c r="S145" s="62"/>
      <c r="T145" s="15"/>
    </row>
    <row r="146" spans="1:20">
      <c r="A146" s="4">
        <v>142</v>
      </c>
      <c r="B146" s="58"/>
      <c r="C146" s="57"/>
      <c r="D146" s="58"/>
      <c r="E146" s="50"/>
      <c r="F146" s="58"/>
      <c r="G146" s="50"/>
      <c r="H146" s="50"/>
      <c r="I146" s="58"/>
      <c r="J146" s="58"/>
      <c r="K146" s="58"/>
      <c r="L146" s="58"/>
      <c r="M146" s="51"/>
      <c r="N146" s="51"/>
      <c r="O146" s="53"/>
      <c r="P146" s="53"/>
      <c r="Q146" s="53"/>
      <c r="R146" s="58"/>
      <c r="S146" s="92"/>
      <c r="T146" s="15"/>
    </row>
    <row r="147" spans="1:20">
      <c r="A147" s="4">
        <v>143</v>
      </c>
      <c r="B147" s="58"/>
      <c r="C147" s="57"/>
      <c r="D147" s="58"/>
      <c r="E147" s="50"/>
      <c r="F147" s="58"/>
      <c r="G147" s="50"/>
      <c r="H147" s="50"/>
      <c r="I147" s="58"/>
      <c r="J147" s="58"/>
      <c r="K147" s="58"/>
      <c r="L147" s="58"/>
      <c r="M147" s="51"/>
      <c r="N147" s="51"/>
      <c r="O147" s="53"/>
      <c r="P147" s="53"/>
      <c r="Q147" s="53"/>
      <c r="R147" s="58"/>
      <c r="S147" s="92"/>
      <c r="T147" s="15"/>
    </row>
    <row r="148" spans="1:20">
      <c r="A148" s="4">
        <v>144</v>
      </c>
      <c r="B148" s="14"/>
      <c r="C148" s="48"/>
      <c r="D148" s="49"/>
      <c r="E148" s="16"/>
      <c r="F148" s="49"/>
      <c r="G148" s="16"/>
      <c r="H148" s="16"/>
      <c r="I148" s="14"/>
      <c r="J148" s="49"/>
      <c r="K148" s="49"/>
      <c r="L148" s="49"/>
      <c r="M148" s="15"/>
      <c r="N148" s="15"/>
      <c r="O148" s="15"/>
      <c r="P148" s="21"/>
      <c r="Q148" s="15"/>
      <c r="R148" s="49"/>
      <c r="S148" s="62"/>
      <c r="T148" s="15"/>
    </row>
    <row r="149" spans="1:20">
      <c r="A149" s="4">
        <v>145</v>
      </c>
      <c r="B149" s="14"/>
      <c r="C149" s="48"/>
      <c r="D149" s="49"/>
      <c r="E149" s="16"/>
      <c r="F149" s="49"/>
      <c r="G149" s="16"/>
      <c r="H149" s="16"/>
      <c r="I149" s="14"/>
      <c r="J149" s="49"/>
      <c r="K149" s="49"/>
      <c r="L149" s="49"/>
      <c r="M149" s="15"/>
      <c r="N149" s="15"/>
      <c r="O149" s="15"/>
      <c r="P149" s="21"/>
      <c r="Q149" s="15"/>
      <c r="R149" s="49"/>
      <c r="S149" s="62"/>
      <c r="T149" s="15"/>
    </row>
    <row r="150" spans="1:20">
      <c r="A150" s="4">
        <v>146</v>
      </c>
      <c r="B150" s="14"/>
      <c r="C150" s="48"/>
      <c r="D150" s="49"/>
      <c r="E150" s="16"/>
      <c r="F150" s="49"/>
      <c r="G150" s="16"/>
      <c r="H150" s="16"/>
      <c r="I150" s="14"/>
      <c r="J150" s="49"/>
      <c r="K150" s="49"/>
      <c r="L150" s="49"/>
      <c r="M150" s="15"/>
      <c r="N150" s="15"/>
      <c r="O150" s="15"/>
      <c r="P150" s="21"/>
      <c r="Q150" s="15"/>
      <c r="R150" s="49"/>
      <c r="S150" s="62"/>
      <c r="T150" s="15"/>
    </row>
    <row r="151" spans="1:20">
      <c r="A151" s="4">
        <v>147</v>
      </c>
      <c r="B151" s="14"/>
      <c r="C151" s="48"/>
      <c r="D151" s="49"/>
      <c r="E151" s="16"/>
      <c r="F151" s="49"/>
      <c r="G151" s="16"/>
      <c r="H151" s="16"/>
      <c r="I151" s="14"/>
      <c r="J151" s="49"/>
      <c r="K151" s="49"/>
      <c r="L151" s="49"/>
      <c r="M151" s="15"/>
      <c r="N151" s="15"/>
      <c r="O151" s="15"/>
      <c r="P151" s="21"/>
      <c r="Q151" s="15"/>
      <c r="R151" s="49"/>
      <c r="S151" s="62"/>
      <c r="T151" s="15"/>
    </row>
    <row r="152" spans="1:20">
      <c r="A152" s="4">
        <v>148</v>
      </c>
      <c r="B152" s="14"/>
      <c r="C152" s="48"/>
      <c r="D152" s="49"/>
      <c r="E152" s="16"/>
      <c r="F152" s="49"/>
      <c r="G152" s="16"/>
      <c r="H152" s="16"/>
      <c r="I152" s="14"/>
      <c r="J152" s="49"/>
      <c r="K152" s="49"/>
      <c r="L152" s="49"/>
      <c r="M152" s="15"/>
      <c r="N152" s="15"/>
      <c r="O152" s="15"/>
      <c r="P152" s="21"/>
      <c r="Q152" s="15"/>
      <c r="R152" s="49"/>
      <c r="S152" s="62"/>
      <c r="T152" s="15"/>
    </row>
    <row r="153" spans="1:20">
      <c r="A153" s="4">
        <v>149</v>
      </c>
      <c r="B153" s="14"/>
      <c r="C153" s="48"/>
      <c r="D153" s="49"/>
      <c r="E153" s="16"/>
      <c r="F153" s="49"/>
      <c r="G153" s="16"/>
      <c r="H153" s="16"/>
      <c r="I153" s="14"/>
      <c r="J153" s="49"/>
      <c r="K153" s="49"/>
      <c r="L153" s="49"/>
      <c r="M153" s="15"/>
      <c r="N153" s="15"/>
      <c r="O153" s="15"/>
      <c r="P153" s="21"/>
      <c r="Q153" s="15"/>
      <c r="R153" s="49"/>
      <c r="S153" s="62"/>
      <c r="T153" s="15"/>
    </row>
    <row r="154" spans="1:20">
      <c r="A154" s="4">
        <v>150</v>
      </c>
      <c r="B154" s="14"/>
      <c r="C154" s="48"/>
      <c r="D154" s="49"/>
      <c r="E154" s="16"/>
      <c r="F154" s="49"/>
      <c r="G154" s="16"/>
      <c r="H154" s="16"/>
      <c r="I154" s="14"/>
      <c r="J154" s="49"/>
      <c r="K154" s="49"/>
      <c r="L154" s="49"/>
      <c r="M154" s="15"/>
      <c r="N154" s="15"/>
      <c r="O154" s="15"/>
      <c r="P154" s="21"/>
      <c r="Q154" s="15"/>
      <c r="R154" s="49"/>
      <c r="S154" s="62"/>
      <c r="T154" s="15"/>
    </row>
    <row r="155" spans="1:20">
      <c r="A155" s="4">
        <v>151</v>
      </c>
      <c r="B155" s="14"/>
      <c r="C155" s="48"/>
      <c r="D155" s="49"/>
      <c r="E155" s="16"/>
      <c r="F155" s="49"/>
      <c r="G155" s="16"/>
      <c r="H155" s="16"/>
      <c r="I155" s="14"/>
      <c r="J155" s="49"/>
      <c r="K155" s="49"/>
      <c r="L155" s="49"/>
      <c r="M155" s="15"/>
      <c r="N155" s="15"/>
      <c r="O155" s="15"/>
      <c r="P155" s="21"/>
      <c r="Q155" s="15"/>
      <c r="R155" s="90"/>
      <c r="S155" s="62"/>
      <c r="T155" s="15"/>
    </row>
    <row r="156" spans="1:20">
      <c r="A156" s="4">
        <v>152</v>
      </c>
      <c r="B156" s="14"/>
      <c r="C156" s="48"/>
      <c r="D156" s="49"/>
      <c r="E156" s="16"/>
      <c r="F156" s="49"/>
      <c r="G156" s="16"/>
      <c r="H156" s="16"/>
      <c r="I156" s="14"/>
      <c r="J156" s="49"/>
      <c r="K156" s="49"/>
      <c r="L156" s="49"/>
      <c r="M156" s="15"/>
      <c r="N156" s="15"/>
      <c r="O156" s="15"/>
      <c r="P156" s="21"/>
      <c r="Q156" s="15"/>
      <c r="R156" s="90"/>
      <c r="S156" s="62"/>
      <c r="T156" s="15"/>
    </row>
    <row r="157" spans="1:20">
      <c r="A157" s="4">
        <v>153</v>
      </c>
      <c r="B157" s="14"/>
      <c r="C157" s="48"/>
      <c r="D157" s="49"/>
      <c r="E157" s="16"/>
      <c r="F157" s="49"/>
      <c r="G157" s="16"/>
      <c r="H157" s="16"/>
      <c r="I157" s="14"/>
      <c r="J157" s="49"/>
      <c r="K157" s="49"/>
      <c r="L157" s="49"/>
      <c r="M157" s="15"/>
      <c r="N157" s="15"/>
      <c r="O157" s="15"/>
      <c r="P157" s="21"/>
      <c r="Q157" s="15"/>
      <c r="R157" s="49"/>
      <c r="S157" s="62"/>
      <c r="T157" s="15"/>
    </row>
    <row r="158" spans="1:20">
      <c r="A158" s="4">
        <v>154</v>
      </c>
      <c r="B158" s="14"/>
      <c r="C158" s="48"/>
      <c r="D158" s="49"/>
      <c r="E158" s="16"/>
      <c r="F158" s="49"/>
      <c r="G158" s="16"/>
      <c r="H158" s="16"/>
      <c r="I158" s="14">
        <f t="shared" ref="I158:I164" si="0">+G158+H158</f>
        <v>0</v>
      </c>
      <c r="J158" s="49"/>
      <c r="K158" s="49"/>
      <c r="L158" s="49"/>
      <c r="M158" s="15"/>
      <c r="N158" s="15"/>
      <c r="O158" s="15"/>
      <c r="P158" s="21"/>
      <c r="Q158" s="15"/>
      <c r="R158" s="49"/>
      <c r="S158" s="62"/>
      <c r="T158" s="15"/>
    </row>
    <row r="159" spans="1:20">
      <c r="A159" s="4">
        <v>155</v>
      </c>
      <c r="B159" s="14"/>
      <c r="C159" s="48"/>
      <c r="D159" s="49"/>
      <c r="E159" s="16"/>
      <c r="F159" s="49"/>
      <c r="G159" s="16"/>
      <c r="H159" s="16"/>
      <c r="I159" s="14">
        <f t="shared" si="0"/>
        <v>0</v>
      </c>
      <c r="J159" s="49"/>
      <c r="K159" s="49"/>
      <c r="L159" s="49"/>
      <c r="M159" s="15"/>
      <c r="N159" s="15"/>
      <c r="O159" s="15"/>
      <c r="P159" s="21"/>
      <c r="Q159" s="15"/>
      <c r="R159" s="49"/>
      <c r="S159" s="62"/>
      <c r="T159" s="15"/>
    </row>
    <row r="160" spans="1:20">
      <c r="A160" s="4">
        <v>156</v>
      </c>
      <c r="B160" s="14"/>
      <c r="C160" s="48"/>
      <c r="D160" s="49"/>
      <c r="E160" s="16"/>
      <c r="F160" s="49"/>
      <c r="G160" s="16"/>
      <c r="H160" s="16"/>
      <c r="I160" s="14">
        <f t="shared" si="0"/>
        <v>0</v>
      </c>
      <c r="J160" s="49"/>
      <c r="K160" s="49"/>
      <c r="L160" s="49"/>
      <c r="M160" s="15"/>
      <c r="N160" s="15"/>
      <c r="O160" s="15"/>
      <c r="P160" s="21"/>
      <c r="Q160" s="15"/>
      <c r="R160" s="49"/>
      <c r="S160" s="62"/>
      <c r="T160" s="15"/>
    </row>
    <row r="161" spans="1:20">
      <c r="A161" s="4">
        <v>157</v>
      </c>
      <c r="B161" s="14"/>
      <c r="C161" s="48"/>
      <c r="D161" s="49"/>
      <c r="E161" s="16"/>
      <c r="F161" s="49"/>
      <c r="G161" s="16"/>
      <c r="H161" s="16"/>
      <c r="I161" s="14">
        <f t="shared" si="0"/>
        <v>0</v>
      </c>
      <c r="J161" s="49"/>
      <c r="K161" s="49"/>
      <c r="L161" s="49"/>
      <c r="M161" s="15"/>
      <c r="N161" s="15"/>
      <c r="O161" s="15"/>
      <c r="P161" s="21"/>
      <c r="Q161" s="15"/>
      <c r="R161" s="49"/>
      <c r="S161" s="62"/>
      <c r="T161" s="15"/>
    </row>
    <row r="162" spans="1:20">
      <c r="A162" s="4">
        <v>158</v>
      </c>
      <c r="B162" s="14"/>
      <c r="C162" s="48"/>
      <c r="D162" s="49"/>
      <c r="E162" s="16"/>
      <c r="F162" s="49"/>
      <c r="G162" s="16"/>
      <c r="H162" s="16"/>
      <c r="I162" s="14">
        <f t="shared" si="0"/>
        <v>0</v>
      </c>
      <c r="J162" s="49"/>
      <c r="K162" s="49"/>
      <c r="L162" s="49"/>
      <c r="M162" s="15"/>
      <c r="N162" s="15"/>
      <c r="O162" s="15"/>
      <c r="P162" s="21"/>
      <c r="Q162" s="15"/>
      <c r="R162" s="49"/>
      <c r="S162" s="62"/>
      <c r="T162" s="15"/>
    </row>
    <row r="163" spans="1:20">
      <c r="A163" s="4">
        <v>159</v>
      </c>
      <c r="B163" s="14"/>
      <c r="C163" s="48"/>
      <c r="D163" s="49"/>
      <c r="E163" s="16"/>
      <c r="F163" s="49"/>
      <c r="G163" s="16"/>
      <c r="H163" s="16"/>
      <c r="I163" s="14">
        <f t="shared" si="0"/>
        <v>0</v>
      </c>
      <c r="J163" s="49"/>
      <c r="K163" s="49"/>
      <c r="L163" s="49"/>
      <c r="M163" s="15"/>
      <c r="N163" s="15"/>
      <c r="O163" s="15"/>
      <c r="P163" s="21"/>
      <c r="Q163" s="15"/>
      <c r="R163" s="49"/>
      <c r="S163" s="62"/>
      <c r="T163" s="15"/>
    </row>
    <row r="164" spans="1:20">
      <c r="A164" s="4">
        <v>160</v>
      </c>
      <c r="B164" s="14"/>
      <c r="C164" s="48"/>
      <c r="D164" s="49"/>
      <c r="E164" s="16"/>
      <c r="F164" s="49"/>
      <c r="G164" s="16"/>
      <c r="H164" s="16"/>
      <c r="I164" s="14">
        <f t="shared" si="0"/>
        <v>0</v>
      </c>
      <c r="J164" s="49"/>
      <c r="K164" s="49"/>
      <c r="L164" s="49"/>
      <c r="M164" s="15"/>
      <c r="N164" s="15"/>
      <c r="O164" s="15"/>
      <c r="P164" s="21"/>
      <c r="Q164" s="15"/>
      <c r="R164" s="49"/>
      <c r="S164" s="62"/>
      <c r="T164" s="15"/>
    </row>
    <row r="165" spans="1:20">
      <c r="A165" s="18" t="s">
        <v>11</v>
      </c>
      <c r="B165" s="125"/>
      <c r="C165" s="101">
        <f>COUNTIFS(C5:C164,"*")</f>
        <v>78</v>
      </c>
      <c r="D165" s="89"/>
      <c r="E165" s="11"/>
      <c r="F165" s="89"/>
      <c r="G165" s="89">
        <f>SUM(G5:G164)</f>
        <v>3815</v>
      </c>
      <c r="H165" s="89">
        <f>SUM(H5:H164)</f>
        <v>4081</v>
      </c>
      <c r="I165" s="89">
        <f>SUM(I5:I164)</f>
        <v>7892</v>
      </c>
      <c r="J165" s="89"/>
      <c r="K165" s="89"/>
      <c r="L165" s="89"/>
      <c r="M165" s="18"/>
      <c r="N165" s="18"/>
      <c r="O165" s="81"/>
      <c r="P165" s="87"/>
      <c r="Q165" s="81"/>
      <c r="R165" s="89"/>
      <c r="S165" s="93"/>
      <c r="T165" s="10"/>
    </row>
    <row r="166" spans="1:20">
      <c r="A166" s="43" t="s">
        <v>65</v>
      </c>
      <c r="B166" s="9">
        <f>COUNTIF(B$5:B$164,"Team 1")</f>
        <v>41</v>
      </c>
      <c r="C166" s="102" t="s">
        <v>28</v>
      </c>
      <c r="D166" s="9">
        <f>COUNTIF(D5:D164,"Anganwadi")</f>
        <v>15</v>
      </c>
    </row>
    <row r="167" spans="1:20">
      <c r="A167" s="43" t="s">
        <v>66</v>
      </c>
      <c r="B167" s="9">
        <f>COUNTIF(B$6:B$164,"Team 2")</f>
        <v>34</v>
      </c>
      <c r="C167" s="102" t="s">
        <v>26</v>
      </c>
      <c r="D167" s="9">
        <f>COUNTIF(D5:D164,"School")</f>
        <v>57</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139:D142 D44:D47 D5:D6 D34:D36 D25:D26 D20 D10:D12 D8 D14:D18 D23 D28:D29 D38:D42 D50:D53 D144:D146 D148:D164 D55:D77">
      <formula1>"Anganwadi,School"</formula1>
    </dataValidation>
    <dataValidation type="list" allowBlank="1" showInputMessage="1" showErrorMessage="1" sqref="D165">
      <formula1>"School,Anganwadi Centre"</formula1>
    </dataValidation>
    <dataValidation type="list" allowBlank="1" showInputMessage="1" showErrorMessage="1" sqref="B139:B142 B5:B47 B55:B78 B144:B146 B148:B164 B50:B53">
      <formula1>"Team 1, Team 2"</formula1>
    </dataValidation>
  </dataValidations>
  <printOptions horizontalCentered="1"/>
  <pageMargins left="0.35433070866141736" right="0.23622047244094491" top="0.43307086614173229" bottom="0.43307086614173229" header="0.31496062992125984" footer="0.23622047244094491"/>
  <pageSetup paperSize="5" scale="56" fitToHeight="11000" orientation="landscape" horizontalDpi="0" verticalDpi="0" r:id="rId1"/>
  <headerFooter>
    <oddFooter>&amp;CPages &amp;P of &amp;N</oddFooter>
  </headerFooter>
</worksheet>
</file>

<file path=xl/worksheets/sheet3.xml><?xml version="1.0" encoding="utf-8"?>
<worksheet xmlns="http://schemas.openxmlformats.org/spreadsheetml/2006/main" xmlns:r="http://schemas.openxmlformats.org/officeDocument/2006/relationships">
  <sheetPr>
    <tabColor rgb="FFC00000"/>
  </sheetPr>
  <dimension ref="A1:T167"/>
  <sheetViews>
    <sheetView zoomScale="90" zoomScaleNormal="90" workbookViewId="0">
      <selection sqref="A1:S1"/>
    </sheetView>
  </sheetViews>
  <sheetFormatPr defaultRowHeight="16.5"/>
  <cols>
    <col min="1" max="1" width="6.140625" style="82" customWidth="1"/>
    <col min="2" max="2" width="8.7109375" style="82" customWidth="1"/>
    <col min="3" max="3" width="19.140625" style="157" customWidth="1"/>
    <col min="4" max="4" width="10" style="82" customWidth="1"/>
    <col min="5" max="5" width="12.85546875" style="141" customWidth="1"/>
    <col min="6" max="6" width="6.42578125" style="82" customWidth="1"/>
    <col min="7" max="7" width="5.28515625" style="141" customWidth="1"/>
    <col min="8" max="8" width="7.85546875" style="141" customWidth="1"/>
    <col min="9" max="9" width="6.85546875" style="82" customWidth="1"/>
    <col min="10" max="10" width="12.42578125" style="82" customWidth="1"/>
    <col min="11" max="11" width="15.28515625" style="82" customWidth="1"/>
    <col min="12" max="12" width="12" style="82" customWidth="1"/>
    <col min="13" max="13" width="13.28515625" style="82" customWidth="1"/>
    <col min="14" max="14" width="13" style="82" customWidth="1"/>
    <col min="15" max="15" width="12.42578125" style="82" customWidth="1"/>
    <col min="16" max="16" width="14.5703125" style="82" customWidth="1"/>
    <col min="17" max="17" width="13.5703125" style="82" customWidth="1"/>
    <col min="18" max="18" width="10.7109375" style="82" customWidth="1"/>
    <col min="19" max="19" width="9.42578125" style="82" customWidth="1"/>
    <col min="20" max="20" width="7.7109375" style="82" customWidth="1"/>
    <col min="21" max="16384" width="9.140625" style="1"/>
  </cols>
  <sheetData>
    <row r="1" spans="1:20" ht="51" customHeight="1">
      <c r="A1" s="229" t="s">
        <v>208</v>
      </c>
      <c r="B1" s="229"/>
      <c r="C1" s="229"/>
      <c r="D1" s="229"/>
      <c r="E1" s="229"/>
      <c r="F1" s="229"/>
      <c r="G1" s="229"/>
      <c r="H1" s="229"/>
      <c r="I1" s="229"/>
      <c r="J1" s="229"/>
      <c r="K1" s="229"/>
      <c r="L1" s="229"/>
      <c r="M1" s="229"/>
      <c r="N1" s="229"/>
      <c r="O1" s="229"/>
      <c r="P1" s="229"/>
      <c r="Q1" s="229"/>
      <c r="R1" s="229"/>
      <c r="S1" s="229"/>
    </row>
    <row r="2" spans="1:20">
      <c r="A2" s="238" t="s">
        <v>62</v>
      </c>
      <c r="B2" s="239"/>
      <c r="C2" s="239"/>
      <c r="D2" s="145" t="s">
        <v>143</v>
      </c>
      <c r="E2" s="144"/>
      <c r="F2" s="144"/>
      <c r="G2" s="144"/>
      <c r="H2" s="144"/>
      <c r="I2" s="144"/>
      <c r="J2" s="144"/>
      <c r="K2" s="144"/>
      <c r="L2" s="144"/>
      <c r="M2" s="144"/>
      <c r="N2" s="144"/>
      <c r="O2" s="144"/>
      <c r="P2" s="144"/>
      <c r="Q2" s="144"/>
      <c r="R2" s="144"/>
      <c r="S2" s="144"/>
      <c r="T2" s="146"/>
    </row>
    <row r="3" spans="1:20" ht="24" customHeight="1">
      <c r="A3" s="237" t="s">
        <v>14</v>
      </c>
      <c r="B3" s="240" t="s">
        <v>64</v>
      </c>
      <c r="C3" s="229" t="s">
        <v>7</v>
      </c>
      <c r="D3" s="236" t="s">
        <v>58</v>
      </c>
      <c r="E3" s="236" t="s">
        <v>16</v>
      </c>
      <c r="F3" s="242" t="s">
        <v>17</v>
      </c>
      <c r="G3" s="236" t="s">
        <v>8</v>
      </c>
      <c r="H3" s="236"/>
      <c r="I3" s="236"/>
      <c r="J3" s="236" t="s">
        <v>34</v>
      </c>
      <c r="K3" s="236" t="s">
        <v>36</v>
      </c>
      <c r="L3" s="236" t="s">
        <v>53</v>
      </c>
      <c r="M3" s="236" t="s">
        <v>54</v>
      </c>
      <c r="N3" s="236" t="s">
        <v>37</v>
      </c>
      <c r="O3" s="236" t="s">
        <v>38</v>
      </c>
      <c r="P3" s="237" t="s">
        <v>57</v>
      </c>
      <c r="Q3" s="236" t="s">
        <v>55</v>
      </c>
      <c r="R3" s="236" t="s">
        <v>35</v>
      </c>
      <c r="S3" s="236" t="s">
        <v>56</v>
      </c>
      <c r="T3" s="236" t="s">
        <v>13</v>
      </c>
    </row>
    <row r="4" spans="1:20" ht="63.75" customHeight="1">
      <c r="A4" s="237"/>
      <c r="B4" s="241"/>
      <c r="C4" s="229"/>
      <c r="D4" s="236"/>
      <c r="E4" s="236"/>
      <c r="F4" s="242"/>
      <c r="G4" s="147" t="s">
        <v>9</v>
      </c>
      <c r="H4" s="147" t="s">
        <v>10</v>
      </c>
      <c r="I4" s="147" t="s">
        <v>11</v>
      </c>
      <c r="J4" s="236"/>
      <c r="K4" s="236"/>
      <c r="L4" s="236"/>
      <c r="M4" s="236"/>
      <c r="N4" s="236"/>
      <c r="O4" s="236"/>
      <c r="P4" s="237"/>
      <c r="Q4" s="237"/>
      <c r="R4" s="236"/>
      <c r="S4" s="236"/>
      <c r="T4" s="236"/>
    </row>
    <row r="5" spans="1:20" ht="33">
      <c r="A5" s="148">
        <v>1</v>
      </c>
      <c r="B5" s="76" t="s">
        <v>65</v>
      </c>
      <c r="C5" s="59" t="s">
        <v>209</v>
      </c>
      <c r="D5" s="15" t="s">
        <v>26</v>
      </c>
      <c r="E5" s="85">
        <v>18260203301</v>
      </c>
      <c r="F5" s="15" t="s">
        <v>171</v>
      </c>
      <c r="G5" s="85">
        <v>70</v>
      </c>
      <c r="H5" s="85">
        <v>81</v>
      </c>
      <c r="I5" s="52">
        <v>151</v>
      </c>
      <c r="J5" s="15">
        <v>7399843479</v>
      </c>
      <c r="K5" s="15" t="s">
        <v>210</v>
      </c>
      <c r="L5" s="15" t="s">
        <v>211</v>
      </c>
      <c r="M5" s="49">
        <v>9859021529</v>
      </c>
      <c r="N5" s="49" t="s">
        <v>799</v>
      </c>
      <c r="O5" s="49">
        <v>9613917298</v>
      </c>
      <c r="P5" s="21">
        <v>43405</v>
      </c>
      <c r="Q5" s="15" t="s">
        <v>80</v>
      </c>
      <c r="R5" s="15" t="s">
        <v>761</v>
      </c>
      <c r="S5" s="15" t="s">
        <v>726</v>
      </c>
      <c r="T5" s="15"/>
    </row>
    <row r="6" spans="1:20">
      <c r="A6" s="148">
        <v>2</v>
      </c>
      <c r="B6" s="52" t="s">
        <v>66</v>
      </c>
      <c r="C6" s="149" t="s">
        <v>212</v>
      </c>
      <c r="D6" s="150" t="s">
        <v>28</v>
      </c>
      <c r="E6" s="52"/>
      <c r="F6" s="150" t="s">
        <v>74</v>
      </c>
      <c r="G6" s="52">
        <v>32</v>
      </c>
      <c r="H6" s="52">
        <v>56</v>
      </c>
      <c r="I6" s="150">
        <v>88</v>
      </c>
      <c r="J6" s="150">
        <v>9954670990</v>
      </c>
      <c r="K6" s="15" t="s">
        <v>210</v>
      </c>
      <c r="L6" s="15" t="s">
        <v>211</v>
      </c>
      <c r="M6" s="49">
        <v>9859021529</v>
      </c>
      <c r="N6" s="49" t="s">
        <v>799</v>
      </c>
      <c r="O6" s="49">
        <v>9613917298</v>
      </c>
      <c r="P6" s="21">
        <v>43405</v>
      </c>
      <c r="Q6" s="15" t="s">
        <v>80</v>
      </c>
      <c r="R6" s="15" t="s">
        <v>771</v>
      </c>
      <c r="S6" s="15" t="s">
        <v>743</v>
      </c>
      <c r="T6" s="15"/>
    </row>
    <row r="7" spans="1:20" ht="33">
      <c r="A7" s="148">
        <v>3</v>
      </c>
      <c r="B7" s="52" t="s">
        <v>66</v>
      </c>
      <c r="C7" s="59" t="s">
        <v>213</v>
      </c>
      <c r="D7" s="15" t="s">
        <v>26</v>
      </c>
      <c r="E7" s="85">
        <v>18260223901</v>
      </c>
      <c r="F7" s="15" t="s">
        <v>171</v>
      </c>
      <c r="G7" s="85">
        <v>28</v>
      </c>
      <c r="H7" s="85">
        <v>32</v>
      </c>
      <c r="I7" s="52">
        <v>60</v>
      </c>
      <c r="J7" s="15">
        <v>8876146114</v>
      </c>
      <c r="K7" s="15" t="s">
        <v>210</v>
      </c>
      <c r="L7" s="15" t="s">
        <v>211</v>
      </c>
      <c r="M7" s="15">
        <v>8011907535</v>
      </c>
      <c r="N7" s="130" t="s">
        <v>391</v>
      </c>
      <c r="O7" s="131">
        <v>8473042004</v>
      </c>
      <c r="P7" s="21">
        <v>43405</v>
      </c>
      <c r="Q7" s="15" t="s">
        <v>80</v>
      </c>
      <c r="R7" s="15" t="s">
        <v>766</v>
      </c>
      <c r="S7" s="15" t="s">
        <v>743</v>
      </c>
      <c r="T7" s="15"/>
    </row>
    <row r="8" spans="1:20">
      <c r="A8" s="148">
        <v>4</v>
      </c>
      <c r="B8" s="52" t="s">
        <v>65</v>
      </c>
      <c r="C8" s="59" t="s">
        <v>214</v>
      </c>
      <c r="D8" s="15" t="s">
        <v>28</v>
      </c>
      <c r="E8" s="85"/>
      <c r="F8" s="15" t="s">
        <v>74</v>
      </c>
      <c r="G8" s="85">
        <v>30</v>
      </c>
      <c r="H8" s="85">
        <v>40</v>
      </c>
      <c r="I8" s="52">
        <v>70</v>
      </c>
      <c r="J8" s="52">
        <v>9957361915</v>
      </c>
      <c r="K8" s="15" t="s">
        <v>223</v>
      </c>
      <c r="L8" s="15" t="s">
        <v>224</v>
      </c>
      <c r="M8" s="15">
        <v>8011907535</v>
      </c>
      <c r="N8" s="130" t="s">
        <v>391</v>
      </c>
      <c r="O8" s="131">
        <v>8473042004</v>
      </c>
      <c r="P8" s="21">
        <v>43406</v>
      </c>
      <c r="Q8" s="15" t="s">
        <v>81</v>
      </c>
      <c r="R8" s="15" t="s">
        <v>769</v>
      </c>
      <c r="S8" s="15" t="s">
        <v>726</v>
      </c>
      <c r="T8" s="15"/>
    </row>
    <row r="9" spans="1:20">
      <c r="A9" s="148">
        <v>5</v>
      </c>
      <c r="B9" s="52" t="s">
        <v>215</v>
      </c>
      <c r="C9" s="59" t="s">
        <v>216</v>
      </c>
      <c r="D9" s="15" t="s">
        <v>26</v>
      </c>
      <c r="E9" s="85">
        <v>18260210402</v>
      </c>
      <c r="F9" s="15" t="s">
        <v>71</v>
      </c>
      <c r="G9" s="85">
        <v>49</v>
      </c>
      <c r="H9" s="85">
        <v>50</v>
      </c>
      <c r="I9" s="52">
        <v>99</v>
      </c>
      <c r="J9" s="15">
        <v>8724965595</v>
      </c>
      <c r="K9" s="15" t="s">
        <v>223</v>
      </c>
      <c r="L9" s="15" t="s">
        <v>224</v>
      </c>
      <c r="M9" s="52">
        <v>9954207675</v>
      </c>
      <c r="N9" s="15" t="s">
        <v>380</v>
      </c>
      <c r="O9" s="15">
        <v>9508897644</v>
      </c>
      <c r="P9" s="21">
        <v>43406</v>
      </c>
      <c r="Q9" s="15" t="s">
        <v>81</v>
      </c>
      <c r="R9" s="15" t="s">
        <v>769</v>
      </c>
      <c r="S9" s="15" t="s">
        <v>726</v>
      </c>
      <c r="T9" s="15"/>
    </row>
    <row r="10" spans="1:20">
      <c r="A10" s="148">
        <v>6</v>
      </c>
      <c r="B10" s="52" t="s">
        <v>66</v>
      </c>
      <c r="C10" s="59" t="s">
        <v>217</v>
      </c>
      <c r="D10" s="15" t="s">
        <v>26</v>
      </c>
      <c r="E10" s="85">
        <v>18260203401</v>
      </c>
      <c r="F10" s="15" t="s">
        <v>171</v>
      </c>
      <c r="G10" s="85">
        <v>80</v>
      </c>
      <c r="H10" s="85">
        <v>84</v>
      </c>
      <c r="I10" s="52">
        <v>164</v>
      </c>
      <c r="J10" s="15">
        <v>9678649877</v>
      </c>
      <c r="K10" s="15" t="s">
        <v>222</v>
      </c>
      <c r="L10" s="15" t="s">
        <v>225</v>
      </c>
      <c r="M10" s="52">
        <v>9954207675</v>
      </c>
      <c r="N10" s="15" t="s">
        <v>380</v>
      </c>
      <c r="O10" s="15">
        <v>9508897644</v>
      </c>
      <c r="P10" s="21">
        <v>43406</v>
      </c>
      <c r="Q10" s="15" t="s">
        <v>81</v>
      </c>
      <c r="R10" s="15" t="s">
        <v>770</v>
      </c>
      <c r="S10" s="15" t="s">
        <v>743</v>
      </c>
      <c r="T10" s="15"/>
    </row>
    <row r="11" spans="1:20">
      <c r="A11" s="148">
        <v>7</v>
      </c>
      <c r="B11" s="52" t="s">
        <v>65</v>
      </c>
      <c r="C11" s="59" t="s">
        <v>218</v>
      </c>
      <c r="D11" s="15" t="s">
        <v>26</v>
      </c>
      <c r="E11" s="85">
        <v>18260216201</v>
      </c>
      <c r="F11" s="15" t="s">
        <v>171</v>
      </c>
      <c r="G11" s="85">
        <v>60</v>
      </c>
      <c r="H11" s="85">
        <v>67</v>
      </c>
      <c r="I11" s="52">
        <v>127</v>
      </c>
      <c r="J11" s="15">
        <v>9954524857</v>
      </c>
      <c r="K11" s="15" t="s">
        <v>232</v>
      </c>
      <c r="L11" s="15" t="s">
        <v>233</v>
      </c>
      <c r="M11" s="15">
        <v>9508040431</v>
      </c>
      <c r="N11" s="51" t="s">
        <v>445</v>
      </c>
      <c r="O11" s="15">
        <v>9854337364</v>
      </c>
      <c r="P11" s="21">
        <v>43407</v>
      </c>
      <c r="Q11" s="15" t="s">
        <v>75</v>
      </c>
      <c r="R11" s="15" t="s">
        <v>668</v>
      </c>
      <c r="S11" s="15" t="s">
        <v>726</v>
      </c>
      <c r="T11" s="15"/>
    </row>
    <row r="12" spans="1:20">
      <c r="A12" s="148">
        <v>8</v>
      </c>
      <c r="B12" s="52" t="s">
        <v>66</v>
      </c>
      <c r="C12" s="59" t="s">
        <v>219</v>
      </c>
      <c r="D12" s="15" t="s">
        <v>26</v>
      </c>
      <c r="E12" s="85">
        <v>18260210601</v>
      </c>
      <c r="F12" s="15" t="s">
        <v>171</v>
      </c>
      <c r="G12" s="85">
        <v>60</v>
      </c>
      <c r="H12" s="85">
        <v>56</v>
      </c>
      <c r="I12" s="52">
        <v>116</v>
      </c>
      <c r="J12" s="15">
        <v>9854183068</v>
      </c>
      <c r="K12" s="15" t="s">
        <v>210</v>
      </c>
      <c r="L12" s="15" t="s">
        <v>211</v>
      </c>
      <c r="M12" s="15">
        <v>9508040431</v>
      </c>
      <c r="N12" s="51" t="s">
        <v>445</v>
      </c>
      <c r="O12" s="15">
        <v>9854337364</v>
      </c>
      <c r="P12" s="21">
        <v>43407</v>
      </c>
      <c r="Q12" s="15" t="s">
        <v>75</v>
      </c>
      <c r="R12" s="15" t="s">
        <v>766</v>
      </c>
      <c r="S12" s="15" t="s">
        <v>743</v>
      </c>
      <c r="T12" s="15"/>
    </row>
    <row r="13" spans="1:20">
      <c r="A13" s="148">
        <v>9</v>
      </c>
      <c r="B13" s="52"/>
      <c r="C13" s="59"/>
      <c r="D13" s="15"/>
      <c r="E13" s="85"/>
      <c r="F13" s="15"/>
      <c r="G13" s="85"/>
      <c r="H13" s="85"/>
      <c r="I13" s="52"/>
      <c r="J13" s="53"/>
      <c r="K13" s="15"/>
      <c r="L13" s="15"/>
      <c r="M13" s="15"/>
      <c r="N13" s="15"/>
      <c r="O13" s="15"/>
      <c r="P13" s="21">
        <v>43408</v>
      </c>
      <c r="Q13" s="15" t="s">
        <v>76</v>
      </c>
      <c r="R13" s="15"/>
      <c r="S13" s="15"/>
      <c r="T13" s="15"/>
    </row>
    <row r="14" spans="1:20" ht="33">
      <c r="A14" s="148">
        <v>10</v>
      </c>
      <c r="B14" s="52" t="s">
        <v>65</v>
      </c>
      <c r="C14" s="59" t="s">
        <v>220</v>
      </c>
      <c r="D14" s="15" t="s">
        <v>26</v>
      </c>
      <c r="E14" s="85">
        <v>18260211405</v>
      </c>
      <c r="F14" s="15" t="s">
        <v>171</v>
      </c>
      <c r="G14" s="85">
        <v>14</v>
      </c>
      <c r="H14" s="85">
        <v>14</v>
      </c>
      <c r="I14" s="52">
        <v>28</v>
      </c>
      <c r="J14" s="15">
        <v>9954112851</v>
      </c>
      <c r="K14" s="15" t="s">
        <v>231</v>
      </c>
      <c r="L14" s="15" t="s">
        <v>233</v>
      </c>
      <c r="M14" s="15">
        <v>8822695896</v>
      </c>
      <c r="N14" s="15" t="s">
        <v>454</v>
      </c>
      <c r="O14" s="15">
        <v>9678421669</v>
      </c>
      <c r="P14" s="21">
        <v>43409</v>
      </c>
      <c r="Q14" s="15" t="s">
        <v>77</v>
      </c>
      <c r="R14" s="15" t="s">
        <v>771</v>
      </c>
      <c r="S14" s="15" t="s">
        <v>726</v>
      </c>
      <c r="T14" s="15"/>
    </row>
    <row r="15" spans="1:20" ht="33">
      <c r="A15" s="148">
        <v>11</v>
      </c>
      <c r="B15" s="52" t="s">
        <v>215</v>
      </c>
      <c r="C15" s="59" t="s">
        <v>221</v>
      </c>
      <c r="D15" s="15" t="s">
        <v>26</v>
      </c>
      <c r="E15" s="85">
        <v>18260213005</v>
      </c>
      <c r="F15" s="15" t="s">
        <v>171</v>
      </c>
      <c r="G15" s="85">
        <v>20</v>
      </c>
      <c r="H15" s="85">
        <v>21</v>
      </c>
      <c r="I15" s="52">
        <v>41</v>
      </c>
      <c r="J15" s="15">
        <v>9954267627</v>
      </c>
      <c r="K15" s="15" t="s">
        <v>231</v>
      </c>
      <c r="L15" s="15" t="s">
        <v>211</v>
      </c>
      <c r="M15" s="15">
        <v>8822695896</v>
      </c>
      <c r="N15" s="15" t="s">
        <v>454</v>
      </c>
      <c r="O15" s="15">
        <v>9678421669</v>
      </c>
      <c r="P15" s="21">
        <v>43409</v>
      </c>
      <c r="Q15" s="15" t="s">
        <v>77</v>
      </c>
      <c r="R15" s="15" t="s">
        <v>761</v>
      </c>
      <c r="S15" s="15" t="s">
        <v>726</v>
      </c>
      <c r="T15" s="15"/>
    </row>
    <row r="16" spans="1:20" ht="33">
      <c r="A16" s="148">
        <v>12</v>
      </c>
      <c r="B16" s="52" t="s">
        <v>66</v>
      </c>
      <c r="C16" s="59" t="s">
        <v>226</v>
      </c>
      <c r="D16" s="15" t="s">
        <v>28</v>
      </c>
      <c r="E16" s="85"/>
      <c r="F16" s="15" t="s">
        <v>74</v>
      </c>
      <c r="G16" s="85">
        <v>48</v>
      </c>
      <c r="H16" s="85">
        <v>36</v>
      </c>
      <c r="I16" s="52">
        <v>84</v>
      </c>
      <c r="J16" s="15" t="s">
        <v>228</v>
      </c>
      <c r="K16" s="15" t="s">
        <v>234</v>
      </c>
      <c r="L16" s="15" t="s">
        <v>374</v>
      </c>
      <c r="M16" s="15">
        <v>9435521004</v>
      </c>
      <c r="N16" s="15" t="s">
        <v>729</v>
      </c>
      <c r="O16" s="15">
        <v>9613085348</v>
      </c>
      <c r="P16" s="21">
        <v>43409</v>
      </c>
      <c r="Q16" s="15" t="s">
        <v>77</v>
      </c>
      <c r="R16" s="15" t="s">
        <v>123</v>
      </c>
      <c r="S16" s="15" t="s">
        <v>743</v>
      </c>
      <c r="T16" s="15"/>
    </row>
    <row r="17" spans="1:20" ht="33">
      <c r="A17" s="148">
        <v>13</v>
      </c>
      <c r="B17" s="52" t="s">
        <v>66</v>
      </c>
      <c r="C17" s="59" t="s">
        <v>227</v>
      </c>
      <c r="D17" s="15" t="s">
        <v>26</v>
      </c>
      <c r="E17" s="85">
        <v>18260206501</v>
      </c>
      <c r="F17" s="15" t="s">
        <v>171</v>
      </c>
      <c r="G17" s="85">
        <v>40</v>
      </c>
      <c r="H17" s="85">
        <v>35</v>
      </c>
      <c r="I17" s="52">
        <v>85</v>
      </c>
      <c r="J17" s="15">
        <v>9957337608</v>
      </c>
      <c r="K17" s="15" t="s">
        <v>234</v>
      </c>
      <c r="L17" s="15" t="s">
        <v>374</v>
      </c>
      <c r="M17" s="15">
        <v>9435521004</v>
      </c>
      <c r="N17" s="15" t="s">
        <v>729</v>
      </c>
      <c r="O17" s="15">
        <v>9613085348</v>
      </c>
      <c r="P17" s="21">
        <v>43409</v>
      </c>
      <c r="Q17" s="15" t="s">
        <v>77</v>
      </c>
      <c r="R17" s="15" t="s">
        <v>123</v>
      </c>
      <c r="S17" s="15" t="s">
        <v>743</v>
      </c>
      <c r="T17" s="15"/>
    </row>
    <row r="18" spans="1:20">
      <c r="A18" s="148">
        <v>14</v>
      </c>
      <c r="B18" s="52"/>
      <c r="C18" s="59"/>
      <c r="D18" s="15"/>
      <c r="E18" s="85"/>
      <c r="F18" s="15"/>
      <c r="G18" s="85"/>
      <c r="H18" s="85"/>
      <c r="I18" s="52"/>
      <c r="J18" s="15"/>
      <c r="K18" s="15"/>
      <c r="L18" s="15"/>
      <c r="M18" s="54"/>
      <c r="N18" s="15"/>
      <c r="O18" s="15"/>
      <c r="P18" s="21">
        <v>43410</v>
      </c>
      <c r="Q18" s="15" t="s">
        <v>78</v>
      </c>
      <c r="R18" s="15"/>
      <c r="S18" s="15"/>
      <c r="T18" s="15" t="s">
        <v>82</v>
      </c>
    </row>
    <row r="19" spans="1:20" ht="33">
      <c r="A19" s="148">
        <v>15</v>
      </c>
      <c r="B19" s="52" t="s">
        <v>65</v>
      </c>
      <c r="C19" s="59" t="s">
        <v>229</v>
      </c>
      <c r="D19" s="15" t="s">
        <v>26</v>
      </c>
      <c r="E19" s="85">
        <v>18260213002</v>
      </c>
      <c r="F19" s="15" t="s">
        <v>230</v>
      </c>
      <c r="G19" s="85">
        <v>240</v>
      </c>
      <c r="H19" s="85">
        <v>230</v>
      </c>
      <c r="I19" s="52">
        <v>470</v>
      </c>
      <c r="J19" s="15">
        <v>9435738741</v>
      </c>
      <c r="K19" s="15" t="s">
        <v>231</v>
      </c>
      <c r="L19" s="15" t="s">
        <v>685</v>
      </c>
      <c r="M19" s="54">
        <v>7896723853</v>
      </c>
      <c r="N19" s="15" t="s">
        <v>729</v>
      </c>
      <c r="O19" s="15">
        <v>9613085348</v>
      </c>
      <c r="P19" s="21">
        <v>43411</v>
      </c>
      <c r="Q19" s="15" t="s">
        <v>79</v>
      </c>
      <c r="R19" s="15" t="s">
        <v>766</v>
      </c>
      <c r="S19" s="15" t="s">
        <v>726</v>
      </c>
      <c r="T19" s="15"/>
    </row>
    <row r="20" spans="1:20" ht="33">
      <c r="A20" s="148">
        <v>16</v>
      </c>
      <c r="B20" s="52" t="s">
        <v>66</v>
      </c>
      <c r="C20" s="59" t="s">
        <v>229</v>
      </c>
      <c r="D20" s="15" t="s">
        <v>26</v>
      </c>
      <c r="E20" s="85">
        <v>18260213002</v>
      </c>
      <c r="F20" s="15" t="s">
        <v>230</v>
      </c>
      <c r="G20" s="85">
        <v>240</v>
      </c>
      <c r="H20" s="85">
        <v>230</v>
      </c>
      <c r="I20" s="52">
        <v>470</v>
      </c>
      <c r="J20" s="15">
        <v>9435738741</v>
      </c>
      <c r="K20" s="15" t="s">
        <v>231</v>
      </c>
      <c r="L20" s="15" t="s">
        <v>685</v>
      </c>
      <c r="M20" s="15">
        <v>9854100354</v>
      </c>
      <c r="N20" s="15" t="s">
        <v>800</v>
      </c>
      <c r="O20" s="15">
        <v>9678888209</v>
      </c>
      <c r="P20" s="21">
        <v>43411</v>
      </c>
      <c r="Q20" s="15" t="s">
        <v>79</v>
      </c>
      <c r="R20" s="15" t="s">
        <v>766</v>
      </c>
      <c r="S20" s="15" t="s">
        <v>743</v>
      </c>
      <c r="T20" s="15"/>
    </row>
    <row r="21" spans="1:20" ht="33">
      <c r="A21" s="148">
        <v>17</v>
      </c>
      <c r="B21" s="52" t="s">
        <v>65</v>
      </c>
      <c r="C21" s="59" t="s">
        <v>229</v>
      </c>
      <c r="D21" s="15" t="s">
        <v>26</v>
      </c>
      <c r="E21" s="85">
        <v>18260213002</v>
      </c>
      <c r="F21" s="15" t="s">
        <v>230</v>
      </c>
      <c r="G21" s="85">
        <v>240</v>
      </c>
      <c r="H21" s="85">
        <v>230</v>
      </c>
      <c r="I21" s="52">
        <v>470</v>
      </c>
      <c r="J21" s="15">
        <v>9435738741</v>
      </c>
      <c r="K21" s="15" t="s">
        <v>231</v>
      </c>
      <c r="L21" s="15" t="s">
        <v>685</v>
      </c>
      <c r="M21" s="15">
        <v>9854100354</v>
      </c>
      <c r="N21" s="15" t="s">
        <v>800</v>
      </c>
      <c r="O21" s="15">
        <v>9678888209</v>
      </c>
      <c r="P21" s="21">
        <v>43412</v>
      </c>
      <c r="Q21" s="15" t="s">
        <v>80</v>
      </c>
      <c r="R21" s="15" t="s">
        <v>766</v>
      </c>
      <c r="S21" s="15" t="s">
        <v>726</v>
      </c>
      <c r="T21" s="15"/>
    </row>
    <row r="22" spans="1:20" ht="33">
      <c r="A22" s="148">
        <v>18</v>
      </c>
      <c r="B22" s="52" t="s">
        <v>66</v>
      </c>
      <c r="C22" s="59" t="s">
        <v>229</v>
      </c>
      <c r="D22" s="15" t="s">
        <v>26</v>
      </c>
      <c r="E22" s="85">
        <v>18260213002</v>
      </c>
      <c r="F22" s="15" t="s">
        <v>230</v>
      </c>
      <c r="G22" s="85">
        <v>240</v>
      </c>
      <c r="H22" s="85">
        <v>230</v>
      </c>
      <c r="I22" s="52">
        <v>470</v>
      </c>
      <c r="J22" s="15">
        <v>9435738741</v>
      </c>
      <c r="K22" s="15" t="s">
        <v>231</v>
      </c>
      <c r="L22" s="15" t="s">
        <v>685</v>
      </c>
      <c r="M22" s="52">
        <v>9954207675</v>
      </c>
      <c r="N22" s="15" t="s">
        <v>380</v>
      </c>
      <c r="O22" s="15">
        <v>9508897644</v>
      </c>
      <c r="P22" s="21">
        <v>43412</v>
      </c>
      <c r="Q22" s="15" t="s">
        <v>80</v>
      </c>
      <c r="R22" s="15" t="s">
        <v>766</v>
      </c>
      <c r="S22" s="15" t="s">
        <v>743</v>
      </c>
      <c r="T22" s="15"/>
    </row>
    <row r="23" spans="1:20" ht="33">
      <c r="A23" s="148">
        <v>19</v>
      </c>
      <c r="B23" s="52" t="s">
        <v>65</v>
      </c>
      <c r="C23" s="59" t="s">
        <v>235</v>
      </c>
      <c r="D23" s="15" t="s">
        <v>26</v>
      </c>
      <c r="E23" s="85">
        <v>18260223001</v>
      </c>
      <c r="F23" s="15" t="s">
        <v>171</v>
      </c>
      <c r="G23" s="85">
        <v>50</v>
      </c>
      <c r="H23" s="85">
        <v>50</v>
      </c>
      <c r="I23" s="52">
        <v>100</v>
      </c>
      <c r="J23" s="15">
        <v>9435563774</v>
      </c>
      <c r="K23" s="15" t="s">
        <v>234</v>
      </c>
      <c r="L23" s="15" t="s">
        <v>374</v>
      </c>
      <c r="M23" s="52">
        <v>9954207675</v>
      </c>
      <c r="N23" s="15" t="s">
        <v>380</v>
      </c>
      <c r="O23" s="15">
        <v>9508897644</v>
      </c>
      <c r="P23" s="21">
        <v>43413</v>
      </c>
      <c r="Q23" s="15" t="s">
        <v>81</v>
      </c>
      <c r="R23" s="15" t="s">
        <v>756</v>
      </c>
      <c r="S23" s="15" t="s">
        <v>726</v>
      </c>
      <c r="T23" s="15"/>
    </row>
    <row r="24" spans="1:20" ht="33">
      <c r="A24" s="148">
        <v>20</v>
      </c>
      <c r="B24" s="52" t="s">
        <v>66</v>
      </c>
      <c r="C24" s="59" t="s">
        <v>236</v>
      </c>
      <c r="D24" s="15" t="s">
        <v>26</v>
      </c>
      <c r="E24" s="85">
        <v>18260223401</v>
      </c>
      <c r="F24" s="15" t="s">
        <v>171</v>
      </c>
      <c r="G24" s="85">
        <v>20</v>
      </c>
      <c r="H24" s="85">
        <v>20</v>
      </c>
      <c r="I24" s="52">
        <v>40</v>
      </c>
      <c r="J24" s="15">
        <v>9613912341</v>
      </c>
      <c r="K24" s="15" t="s">
        <v>237</v>
      </c>
      <c r="L24" s="15" t="s">
        <v>374</v>
      </c>
      <c r="M24" s="52">
        <v>9954207675</v>
      </c>
      <c r="N24" s="15" t="s">
        <v>552</v>
      </c>
      <c r="O24" s="15">
        <v>9957084863</v>
      </c>
      <c r="P24" s="21">
        <v>43413</v>
      </c>
      <c r="Q24" s="15" t="s">
        <v>81</v>
      </c>
      <c r="R24" s="15" t="s">
        <v>765</v>
      </c>
      <c r="S24" s="15" t="s">
        <v>743</v>
      </c>
      <c r="T24" s="15"/>
    </row>
    <row r="25" spans="1:20" ht="33">
      <c r="A25" s="148">
        <v>21</v>
      </c>
      <c r="B25" s="52" t="s">
        <v>66</v>
      </c>
      <c r="C25" s="59" t="s">
        <v>238</v>
      </c>
      <c r="D25" s="15" t="s">
        <v>28</v>
      </c>
      <c r="E25" s="85"/>
      <c r="F25" s="15" t="s">
        <v>74</v>
      </c>
      <c r="G25" s="85">
        <v>50</v>
      </c>
      <c r="H25" s="85">
        <v>60</v>
      </c>
      <c r="I25" s="52">
        <v>110</v>
      </c>
      <c r="J25" s="15">
        <v>9577941594</v>
      </c>
      <c r="K25" s="15" t="s">
        <v>237</v>
      </c>
      <c r="L25" s="15" t="s">
        <v>374</v>
      </c>
      <c r="M25" s="52">
        <v>9954207675</v>
      </c>
      <c r="N25" s="15" t="s">
        <v>552</v>
      </c>
      <c r="O25" s="15">
        <v>9957084863</v>
      </c>
      <c r="P25" s="21">
        <v>43413</v>
      </c>
      <c r="Q25" s="15" t="s">
        <v>81</v>
      </c>
      <c r="R25" s="15" t="s">
        <v>765</v>
      </c>
      <c r="S25" s="15" t="s">
        <v>743</v>
      </c>
      <c r="T25" s="15"/>
    </row>
    <row r="26" spans="1:20" ht="33">
      <c r="A26" s="148">
        <v>22</v>
      </c>
      <c r="B26" s="52" t="s">
        <v>65</v>
      </c>
      <c r="C26" s="59" t="s">
        <v>239</v>
      </c>
      <c r="D26" s="15" t="s">
        <v>28</v>
      </c>
      <c r="E26" s="85"/>
      <c r="F26" s="15" t="s">
        <v>74</v>
      </c>
      <c r="G26" s="85">
        <v>25</v>
      </c>
      <c r="H26" s="85">
        <v>21</v>
      </c>
      <c r="I26" s="52">
        <v>46</v>
      </c>
      <c r="J26" s="15" t="s">
        <v>240</v>
      </c>
      <c r="K26" s="15" t="s">
        <v>237</v>
      </c>
      <c r="L26" s="15" t="s">
        <v>374</v>
      </c>
      <c r="M26" s="52">
        <v>9954207675</v>
      </c>
      <c r="N26" s="15" t="s">
        <v>801</v>
      </c>
      <c r="O26" s="15">
        <v>9613725998</v>
      </c>
      <c r="P26" s="21">
        <v>43414</v>
      </c>
      <c r="Q26" s="15" t="s">
        <v>75</v>
      </c>
      <c r="R26" s="15" t="s">
        <v>774</v>
      </c>
      <c r="S26" s="15" t="s">
        <v>726</v>
      </c>
      <c r="T26" s="15"/>
    </row>
    <row r="27" spans="1:20" ht="33">
      <c r="A27" s="148">
        <v>23</v>
      </c>
      <c r="B27" s="52" t="s">
        <v>65</v>
      </c>
      <c r="C27" s="59" t="s">
        <v>241</v>
      </c>
      <c r="D27" s="15" t="s">
        <v>26</v>
      </c>
      <c r="E27" s="85">
        <v>18260207306</v>
      </c>
      <c r="F27" s="15" t="s">
        <v>171</v>
      </c>
      <c r="G27" s="85">
        <v>30</v>
      </c>
      <c r="H27" s="85">
        <v>38</v>
      </c>
      <c r="I27" s="52">
        <v>68</v>
      </c>
      <c r="J27" s="15">
        <v>9859554981</v>
      </c>
      <c r="K27" s="15" t="s">
        <v>237</v>
      </c>
      <c r="L27" s="15" t="s">
        <v>374</v>
      </c>
      <c r="M27" s="52">
        <v>9954207675</v>
      </c>
      <c r="N27" s="15" t="s">
        <v>801</v>
      </c>
      <c r="O27" s="15">
        <v>9613725998</v>
      </c>
      <c r="P27" s="21">
        <v>43414</v>
      </c>
      <c r="Q27" s="15" t="s">
        <v>75</v>
      </c>
      <c r="R27" s="15" t="s">
        <v>774</v>
      </c>
      <c r="S27" s="15" t="s">
        <v>726</v>
      </c>
      <c r="T27" s="15"/>
    </row>
    <row r="28" spans="1:20" ht="33">
      <c r="A28" s="148">
        <v>24</v>
      </c>
      <c r="B28" s="52" t="s">
        <v>66</v>
      </c>
      <c r="C28" s="59" t="s">
        <v>242</v>
      </c>
      <c r="D28" s="15" t="s">
        <v>26</v>
      </c>
      <c r="E28" s="85">
        <v>18260206604</v>
      </c>
      <c r="F28" s="15" t="s">
        <v>171</v>
      </c>
      <c r="G28" s="85">
        <v>60</v>
      </c>
      <c r="H28" s="85">
        <v>57</v>
      </c>
      <c r="I28" s="52">
        <v>117</v>
      </c>
      <c r="J28" s="15">
        <v>9707391365</v>
      </c>
      <c r="K28" s="15" t="s">
        <v>234</v>
      </c>
      <c r="L28" s="15" t="s">
        <v>374</v>
      </c>
      <c r="M28" s="52">
        <v>9954207675</v>
      </c>
      <c r="N28" s="15" t="s">
        <v>801</v>
      </c>
      <c r="O28" s="15">
        <v>9613725998</v>
      </c>
      <c r="P28" s="21">
        <v>43414</v>
      </c>
      <c r="Q28" s="15" t="s">
        <v>75</v>
      </c>
      <c r="R28" s="15" t="s">
        <v>760</v>
      </c>
      <c r="S28" s="15" t="s">
        <v>743</v>
      </c>
      <c r="T28" s="15"/>
    </row>
    <row r="29" spans="1:20">
      <c r="A29" s="148">
        <v>25</v>
      </c>
      <c r="B29" s="52"/>
      <c r="C29" s="59"/>
      <c r="D29" s="15"/>
      <c r="E29" s="85"/>
      <c r="F29" s="15"/>
      <c r="G29" s="85"/>
      <c r="H29" s="85"/>
      <c r="I29" s="52"/>
      <c r="J29" s="15"/>
      <c r="K29" s="15"/>
      <c r="L29" s="15"/>
      <c r="M29" s="15"/>
      <c r="N29" s="15"/>
      <c r="O29" s="15"/>
      <c r="P29" s="21">
        <v>43415</v>
      </c>
      <c r="Q29" s="15" t="s">
        <v>76</v>
      </c>
      <c r="R29" s="15"/>
      <c r="S29" s="15"/>
      <c r="T29" s="15"/>
    </row>
    <row r="30" spans="1:20" ht="33">
      <c r="A30" s="148">
        <v>26</v>
      </c>
      <c r="B30" s="52" t="s">
        <v>65</v>
      </c>
      <c r="C30" s="59" t="s">
        <v>243</v>
      </c>
      <c r="D30" s="15" t="s">
        <v>26</v>
      </c>
      <c r="E30" s="85">
        <v>18260207701</v>
      </c>
      <c r="F30" s="15" t="s">
        <v>171</v>
      </c>
      <c r="G30" s="85">
        <v>95</v>
      </c>
      <c r="H30" s="85">
        <v>96</v>
      </c>
      <c r="I30" s="52">
        <v>189</v>
      </c>
      <c r="J30" s="15">
        <v>8749993668</v>
      </c>
      <c r="K30" s="15" t="s">
        <v>244</v>
      </c>
      <c r="L30" s="15" t="s">
        <v>413</v>
      </c>
      <c r="M30" s="52">
        <v>9954207675</v>
      </c>
      <c r="N30" s="15" t="s">
        <v>380</v>
      </c>
      <c r="O30" s="15">
        <v>9508897644</v>
      </c>
      <c r="P30" s="21">
        <v>43355</v>
      </c>
      <c r="Q30" s="15" t="s">
        <v>77</v>
      </c>
      <c r="R30" s="15" t="s">
        <v>760</v>
      </c>
      <c r="S30" s="15" t="s">
        <v>726</v>
      </c>
      <c r="T30" s="15"/>
    </row>
    <row r="31" spans="1:20" ht="33">
      <c r="A31" s="148">
        <v>27</v>
      </c>
      <c r="B31" s="52" t="s">
        <v>66</v>
      </c>
      <c r="C31" s="59" t="s">
        <v>245</v>
      </c>
      <c r="D31" s="15" t="s">
        <v>28</v>
      </c>
      <c r="E31" s="85"/>
      <c r="F31" s="15" t="s">
        <v>74</v>
      </c>
      <c r="G31" s="85">
        <v>30</v>
      </c>
      <c r="H31" s="85">
        <v>35</v>
      </c>
      <c r="I31" s="52">
        <v>65</v>
      </c>
      <c r="J31" s="15" t="s">
        <v>247</v>
      </c>
      <c r="K31" s="15" t="s">
        <v>246</v>
      </c>
      <c r="L31" s="15" t="s">
        <v>413</v>
      </c>
      <c r="M31" s="52">
        <v>9954207675</v>
      </c>
      <c r="N31" s="15" t="s">
        <v>552</v>
      </c>
      <c r="O31" s="15">
        <v>9957084863</v>
      </c>
      <c r="P31" s="21">
        <v>43416</v>
      </c>
      <c r="Q31" s="15" t="s">
        <v>77</v>
      </c>
      <c r="R31" s="15" t="s">
        <v>761</v>
      </c>
      <c r="S31" s="15" t="s">
        <v>743</v>
      </c>
      <c r="T31" s="15"/>
    </row>
    <row r="32" spans="1:20" ht="33">
      <c r="A32" s="148">
        <v>28</v>
      </c>
      <c r="B32" s="52" t="s">
        <v>66</v>
      </c>
      <c r="C32" s="59" t="s">
        <v>248</v>
      </c>
      <c r="D32" s="15" t="s">
        <v>26</v>
      </c>
      <c r="E32" s="85">
        <v>18260205801</v>
      </c>
      <c r="F32" s="15" t="s">
        <v>171</v>
      </c>
      <c r="G32" s="85">
        <v>40</v>
      </c>
      <c r="H32" s="85">
        <v>36</v>
      </c>
      <c r="I32" s="52">
        <v>76</v>
      </c>
      <c r="J32" s="15">
        <v>9707683091</v>
      </c>
      <c r="K32" s="15" t="s">
        <v>246</v>
      </c>
      <c r="L32" s="15" t="s">
        <v>413</v>
      </c>
      <c r="M32" s="52">
        <v>9954207675</v>
      </c>
      <c r="N32" s="15" t="s">
        <v>552</v>
      </c>
      <c r="O32" s="15">
        <v>9957084863</v>
      </c>
      <c r="P32" s="21">
        <v>43416</v>
      </c>
      <c r="Q32" s="15" t="s">
        <v>77</v>
      </c>
      <c r="R32" s="15" t="s">
        <v>761</v>
      </c>
      <c r="S32" s="15" t="s">
        <v>743</v>
      </c>
      <c r="T32" s="15"/>
    </row>
    <row r="33" spans="1:20">
      <c r="A33" s="148">
        <v>29</v>
      </c>
      <c r="B33" s="52"/>
      <c r="C33" s="151"/>
      <c r="D33" s="150"/>
      <c r="E33" s="52"/>
      <c r="F33" s="150"/>
      <c r="G33" s="52"/>
      <c r="H33" s="52"/>
      <c r="I33" s="150"/>
      <c r="J33" s="15"/>
      <c r="K33" s="150"/>
      <c r="L33" s="150"/>
      <c r="M33" s="15"/>
      <c r="N33" s="15"/>
      <c r="O33" s="15"/>
      <c r="P33" s="21">
        <v>43417</v>
      </c>
      <c r="Q33" s="15" t="s">
        <v>78</v>
      </c>
      <c r="R33" s="15"/>
      <c r="S33" s="15"/>
      <c r="T33" s="15" t="s">
        <v>82</v>
      </c>
    </row>
    <row r="34" spans="1:20" ht="33">
      <c r="A34" s="148">
        <v>30</v>
      </c>
      <c r="B34" s="52" t="s">
        <v>65</v>
      </c>
      <c r="C34" s="59" t="s">
        <v>249</v>
      </c>
      <c r="D34" s="15" t="s">
        <v>28</v>
      </c>
      <c r="E34" s="85"/>
      <c r="F34" s="15" t="s">
        <v>74</v>
      </c>
      <c r="G34" s="85">
        <v>39</v>
      </c>
      <c r="H34" s="85">
        <v>39</v>
      </c>
      <c r="I34" s="52">
        <v>78</v>
      </c>
      <c r="J34" s="15">
        <v>9613984064</v>
      </c>
      <c r="K34" s="15" t="s">
        <v>244</v>
      </c>
      <c r="L34" s="15" t="s">
        <v>211</v>
      </c>
      <c r="M34" s="15">
        <v>9707391234</v>
      </c>
      <c r="N34" s="15" t="s">
        <v>414</v>
      </c>
      <c r="O34" s="15">
        <v>9678283707</v>
      </c>
      <c r="P34" s="21">
        <v>43418</v>
      </c>
      <c r="Q34" s="15" t="s">
        <v>79</v>
      </c>
      <c r="R34" s="15" t="s">
        <v>668</v>
      </c>
      <c r="S34" s="15" t="s">
        <v>726</v>
      </c>
      <c r="T34" s="15"/>
    </row>
    <row r="35" spans="1:20">
      <c r="A35" s="148">
        <v>31</v>
      </c>
      <c r="B35" s="52" t="s">
        <v>65</v>
      </c>
      <c r="C35" s="59" t="s">
        <v>250</v>
      </c>
      <c r="D35" s="15" t="s">
        <v>26</v>
      </c>
      <c r="E35" s="85">
        <v>18260206901</v>
      </c>
      <c r="F35" s="15" t="s">
        <v>171</v>
      </c>
      <c r="G35" s="85">
        <v>20</v>
      </c>
      <c r="H35" s="85">
        <v>21</v>
      </c>
      <c r="I35" s="52">
        <v>41</v>
      </c>
      <c r="J35" s="15">
        <v>9707832081</v>
      </c>
      <c r="K35" s="15" t="s">
        <v>244</v>
      </c>
      <c r="L35" s="15" t="s">
        <v>224</v>
      </c>
      <c r="M35" s="15">
        <v>9707391234</v>
      </c>
      <c r="N35" s="15" t="s">
        <v>414</v>
      </c>
      <c r="O35" s="15">
        <v>9678283707</v>
      </c>
      <c r="P35" s="21">
        <v>43418</v>
      </c>
      <c r="Q35" s="15" t="s">
        <v>79</v>
      </c>
      <c r="R35" s="15" t="s">
        <v>758</v>
      </c>
      <c r="S35" s="15" t="s">
        <v>726</v>
      </c>
      <c r="T35" s="15"/>
    </row>
    <row r="36" spans="1:20">
      <c r="A36" s="148">
        <v>32</v>
      </c>
      <c r="B36" s="52" t="s">
        <v>66</v>
      </c>
      <c r="C36" s="59" t="s">
        <v>251</v>
      </c>
      <c r="D36" s="15" t="s">
        <v>28</v>
      </c>
      <c r="E36" s="85"/>
      <c r="F36" s="15" t="s">
        <v>74</v>
      </c>
      <c r="G36" s="85">
        <v>40</v>
      </c>
      <c r="H36" s="85">
        <v>48</v>
      </c>
      <c r="I36" s="52">
        <v>88</v>
      </c>
      <c r="J36" s="15">
        <v>9957699323</v>
      </c>
      <c r="K36" s="15" t="s">
        <v>244</v>
      </c>
      <c r="L36" s="15" t="s">
        <v>224</v>
      </c>
      <c r="M36" s="15">
        <v>9435521004</v>
      </c>
      <c r="N36" s="15" t="s">
        <v>802</v>
      </c>
      <c r="O36" s="15">
        <v>9613724161</v>
      </c>
      <c r="P36" s="21">
        <v>43418</v>
      </c>
      <c r="Q36" s="15" t="s">
        <v>79</v>
      </c>
      <c r="R36" s="15" t="s">
        <v>771</v>
      </c>
      <c r="S36" s="15" t="s">
        <v>743</v>
      </c>
      <c r="T36" s="15"/>
    </row>
    <row r="37" spans="1:20">
      <c r="A37" s="148">
        <v>33</v>
      </c>
      <c r="B37" s="52" t="s">
        <v>66</v>
      </c>
      <c r="C37" s="59" t="s">
        <v>252</v>
      </c>
      <c r="D37" s="15" t="s">
        <v>26</v>
      </c>
      <c r="E37" s="85">
        <v>18260205902</v>
      </c>
      <c r="F37" s="15" t="s">
        <v>171</v>
      </c>
      <c r="G37" s="85">
        <v>20</v>
      </c>
      <c r="H37" s="85">
        <v>26</v>
      </c>
      <c r="I37" s="52">
        <v>46</v>
      </c>
      <c r="J37" s="15">
        <v>9707779135</v>
      </c>
      <c r="K37" s="15" t="s">
        <v>244</v>
      </c>
      <c r="L37" s="15" t="s">
        <v>225</v>
      </c>
      <c r="M37" s="15">
        <v>9435521004</v>
      </c>
      <c r="N37" s="15" t="s">
        <v>802</v>
      </c>
      <c r="O37" s="15">
        <v>9613724161</v>
      </c>
      <c r="P37" s="21">
        <v>43418</v>
      </c>
      <c r="Q37" s="15" t="s">
        <v>79</v>
      </c>
      <c r="R37" s="15" t="s">
        <v>771</v>
      </c>
      <c r="S37" s="15" t="s">
        <v>743</v>
      </c>
      <c r="T37" s="15"/>
    </row>
    <row r="38" spans="1:20" ht="33">
      <c r="A38" s="148">
        <v>34</v>
      </c>
      <c r="B38" s="52" t="s">
        <v>65</v>
      </c>
      <c r="C38" s="59" t="s">
        <v>253</v>
      </c>
      <c r="D38" s="15" t="s">
        <v>28</v>
      </c>
      <c r="E38" s="85"/>
      <c r="F38" s="15" t="s">
        <v>74</v>
      </c>
      <c r="G38" s="85">
        <v>22</v>
      </c>
      <c r="H38" s="85">
        <v>25</v>
      </c>
      <c r="I38" s="52">
        <v>47</v>
      </c>
      <c r="J38" s="15">
        <v>9954149910</v>
      </c>
      <c r="K38" s="15" t="s">
        <v>244</v>
      </c>
      <c r="L38" s="15" t="s">
        <v>233</v>
      </c>
      <c r="M38" s="15">
        <v>9508040431</v>
      </c>
      <c r="N38" s="15" t="s">
        <v>445</v>
      </c>
      <c r="O38" s="15">
        <v>9854337364</v>
      </c>
      <c r="P38" s="21">
        <v>43419</v>
      </c>
      <c r="Q38" s="15" t="s">
        <v>80</v>
      </c>
      <c r="R38" s="15" t="s">
        <v>771</v>
      </c>
      <c r="S38" s="15" t="s">
        <v>726</v>
      </c>
      <c r="T38" s="15"/>
    </row>
    <row r="39" spans="1:20" ht="33">
      <c r="A39" s="148">
        <v>35</v>
      </c>
      <c r="B39" s="52" t="s">
        <v>65</v>
      </c>
      <c r="C39" s="59" t="s">
        <v>254</v>
      </c>
      <c r="D39" s="15" t="s">
        <v>26</v>
      </c>
      <c r="E39" s="85">
        <v>18260205901</v>
      </c>
      <c r="F39" s="15" t="s">
        <v>171</v>
      </c>
      <c r="G39" s="85">
        <v>30</v>
      </c>
      <c r="H39" s="85">
        <v>38</v>
      </c>
      <c r="I39" s="52">
        <v>68</v>
      </c>
      <c r="J39" s="15">
        <v>9854737346</v>
      </c>
      <c r="K39" s="15" t="s">
        <v>244</v>
      </c>
      <c r="L39" s="15" t="s">
        <v>211</v>
      </c>
      <c r="M39" s="15">
        <v>9508040431</v>
      </c>
      <c r="N39" s="15" t="s">
        <v>445</v>
      </c>
      <c r="O39" s="15">
        <v>9854337364</v>
      </c>
      <c r="P39" s="21">
        <v>43419</v>
      </c>
      <c r="Q39" s="15" t="s">
        <v>80</v>
      </c>
      <c r="R39" s="15" t="s">
        <v>771</v>
      </c>
      <c r="S39" s="15" t="s">
        <v>726</v>
      </c>
      <c r="T39" s="15"/>
    </row>
    <row r="40" spans="1:20" ht="33">
      <c r="A40" s="148">
        <v>36</v>
      </c>
      <c r="B40" s="52" t="s">
        <v>66</v>
      </c>
      <c r="C40" s="59" t="s">
        <v>255</v>
      </c>
      <c r="D40" s="15" t="s">
        <v>26</v>
      </c>
      <c r="E40" s="85">
        <v>18260207602</v>
      </c>
      <c r="F40" s="15" t="s">
        <v>171</v>
      </c>
      <c r="G40" s="85">
        <v>65</v>
      </c>
      <c r="H40" s="85">
        <v>50</v>
      </c>
      <c r="I40" s="52">
        <v>115</v>
      </c>
      <c r="J40" s="15">
        <v>9854228018</v>
      </c>
      <c r="K40" s="15" t="s">
        <v>580</v>
      </c>
      <c r="L40" s="15"/>
      <c r="M40" s="15">
        <v>9508040431</v>
      </c>
      <c r="N40" s="15" t="s">
        <v>445</v>
      </c>
      <c r="O40" s="15">
        <v>9854337364</v>
      </c>
      <c r="P40" s="21">
        <v>43419</v>
      </c>
      <c r="Q40" s="15" t="s">
        <v>80</v>
      </c>
      <c r="R40" s="15" t="s">
        <v>766</v>
      </c>
      <c r="S40" s="15" t="s">
        <v>743</v>
      </c>
      <c r="T40" s="15"/>
    </row>
    <row r="41" spans="1:20" ht="33">
      <c r="A41" s="148">
        <v>37</v>
      </c>
      <c r="B41" s="52" t="s">
        <v>65</v>
      </c>
      <c r="C41" s="59" t="s">
        <v>256</v>
      </c>
      <c r="D41" s="15" t="s">
        <v>26</v>
      </c>
      <c r="E41" s="76">
        <v>18260207604</v>
      </c>
      <c r="F41" s="53" t="s">
        <v>171</v>
      </c>
      <c r="G41" s="85">
        <v>60</v>
      </c>
      <c r="H41" s="15">
        <v>66</v>
      </c>
      <c r="I41" s="52">
        <v>126</v>
      </c>
      <c r="J41" s="85">
        <v>9706838042</v>
      </c>
      <c r="K41" s="15" t="s">
        <v>580</v>
      </c>
      <c r="L41" s="15" t="s">
        <v>233</v>
      </c>
      <c r="M41" s="15">
        <v>9508040431</v>
      </c>
      <c r="N41" s="15" t="s">
        <v>445</v>
      </c>
      <c r="O41" s="15">
        <v>9854337364</v>
      </c>
      <c r="P41" s="21">
        <v>43420</v>
      </c>
      <c r="Q41" s="15" t="s">
        <v>81</v>
      </c>
      <c r="R41" s="15" t="s">
        <v>668</v>
      </c>
      <c r="S41" s="15" t="s">
        <v>726</v>
      </c>
      <c r="T41" s="15"/>
    </row>
    <row r="42" spans="1:20" ht="33">
      <c r="A42" s="148">
        <v>38</v>
      </c>
      <c r="B42" s="52" t="s">
        <v>66</v>
      </c>
      <c r="C42" s="59" t="s">
        <v>257</v>
      </c>
      <c r="D42" s="15" t="s">
        <v>28</v>
      </c>
      <c r="E42" s="85"/>
      <c r="F42" s="15" t="s">
        <v>74</v>
      </c>
      <c r="G42" s="85">
        <v>35</v>
      </c>
      <c r="H42" s="85">
        <v>30</v>
      </c>
      <c r="I42" s="52">
        <v>65</v>
      </c>
      <c r="J42" s="15">
        <v>9854424499</v>
      </c>
      <c r="K42" s="15" t="s">
        <v>580</v>
      </c>
      <c r="L42" s="15" t="s">
        <v>211</v>
      </c>
      <c r="M42" s="15">
        <v>9508040431</v>
      </c>
      <c r="N42" s="15" t="s">
        <v>445</v>
      </c>
      <c r="O42" s="15">
        <v>9854337364</v>
      </c>
      <c r="P42" s="21">
        <v>43420</v>
      </c>
      <c r="Q42" s="15" t="s">
        <v>81</v>
      </c>
      <c r="R42" s="15" t="s">
        <v>761</v>
      </c>
      <c r="S42" s="15" t="s">
        <v>743</v>
      </c>
      <c r="T42" s="15"/>
    </row>
    <row r="43" spans="1:20" ht="33">
      <c r="A43" s="148">
        <v>39</v>
      </c>
      <c r="B43" s="52" t="s">
        <v>66</v>
      </c>
      <c r="C43" s="59" t="s">
        <v>258</v>
      </c>
      <c r="D43" s="15" t="s">
        <v>26</v>
      </c>
      <c r="E43" s="85">
        <v>18260207603</v>
      </c>
      <c r="F43" s="15" t="s">
        <v>171</v>
      </c>
      <c r="G43" s="85">
        <v>45</v>
      </c>
      <c r="H43" s="85">
        <v>44</v>
      </c>
      <c r="I43" s="52">
        <v>89</v>
      </c>
      <c r="J43" s="15">
        <v>8011396077</v>
      </c>
      <c r="K43" s="15" t="s">
        <v>580</v>
      </c>
      <c r="L43" s="15" t="s">
        <v>224</v>
      </c>
      <c r="M43" s="15">
        <v>9508040431</v>
      </c>
      <c r="N43" s="15" t="s">
        <v>445</v>
      </c>
      <c r="O43" s="15">
        <v>9854337364</v>
      </c>
      <c r="P43" s="21">
        <v>43420</v>
      </c>
      <c r="Q43" s="15" t="s">
        <v>81</v>
      </c>
      <c r="R43" s="15" t="s">
        <v>761</v>
      </c>
      <c r="S43" s="15" t="s">
        <v>743</v>
      </c>
      <c r="T43" s="15"/>
    </row>
    <row r="44" spans="1:20" ht="33">
      <c r="A44" s="148">
        <v>40</v>
      </c>
      <c r="B44" s="52" t="s">
        <v>65</v>
      </c>
      <c r="C44" s="59" t="s">
        <v>259</v>
      </c>
      <c r="D44" s="15" t="s">
        <v>26</v>
      </c>
      <c r="E44" s="85">
        <v>18260205802</v>
      </c>
      <c r="F44" s="15" t="s">
        <v>84</v>
      </c>
      <c r="G44" s="85">
        <v>120</v>
      </c>
      <c r="H44" s="85">
        <v>116</v>
      </c>
      <c r="I44" s="52">
        <v>236</v>
      </c>
      <c r="J44" s="15">
        <v>9435184706</v>
      </c>
      <c r="K44" s="15" t="s">
        <v>580</v>
      </c>
      <c r="L44" s="15" t="s">
        <v>224</v>
      </c>
      <c r="M44" s="15">
        <v>9508040431</v>
      </c>
      <c r="N44" s="15" t="s">
        <v>445</v>
      </c>
      <c r="O44" s="15">
        <v>9854337364</v>
      </c>
      <c r="P44" s="21">
        <v>43421</v>
      </c>
      <c r="Q44" s="15" t="s">
        <v>75</v>
      </c>
      <c r="R44" s="15" t="s">
        <v>769</v>
      </c>
      <c r="S44" s="15" t="s">
        <v>726</v>
      </c>
      <c r="T44" s="15"/>
    </row>
    <row r="45" spans="1:20" ht="33">
      <c r="A45" s="148">
        <v>41</v>
      </c>
      <c r="B45" s="52" t="s">
        <v>66</v>
      </c>
      <c r="C45" s="59" t="s">
        <v>259</v>
      </c>
      <c r="D45" s="15" t="s">
        <v>26</v>
      </c>
      <c r="E45" s="85">
        <v>18260205802</v>
      </c>
      <c r="F45" s="15" t="s">
        <v>84</v>
      </c>
      <c r="G45" s="85">
        <v>120</v>
      </c>
      <c r="H45" s="85">
        <v>116</v>
      </c>
      <c r="I45" s="52">
        <v>236</v>
      </c>
      <c r="J45" s="15">
        <v>9435184706</v>
      </c>
      <c r="K45" s="15" t="s">
        <v>580</v>
      </c>
      <c r="L45" s="15" t="s">
        <v>225</v>
      </c>
      <c r="M45" s="15">
        <v>9508040431</v>
      </c>
      <c r="N45" s="15" t="s">
        <v>445</v>
      </c>
      <c r="O45" s="15">
        <v>9854337364</v>
      </c>
      <c r="P45" s="21">
        <v>43421</v>
      </c>
      <c r="Q45" s="15" t="s">
        <v>75</v>
      </c>
      <c r="R45" s="15" t="s">
        <v>769</v>
      </c>
      <c r="S45" s="15" t="s">
        <v>743</v>
      </c>
      <c r="T45" s="15"/>
    </row>
    <row r="46" spans="1:20">
      <c r="A46" s="148">
        <v>42</v>
      </c>
      <c r="B46" s="52"/>
      <c r="C46" s="59"/>
      <c r="D46" s="15"/>
      <c r="E46" s="85"/>
      <c r="F46" s="15"/>
      <c r="G46" s="85"/>
      <c r="H46" s="85"/>
      <c r="I46" s="52"/>
      <c r="J46" s="15"/>
      <c r="K46" s="15"/>
      <c r="L46" s="15"/>
      <c r="M46" s="15"/>
      <c r="N46" s="15"/>
      <c r="O46" s="15"/>
      <c r="P46" s="21">
        <v>43422</v>
      </c>
      <c r="Q46" s="15" t="s">
        <v>76</v>
      </c>
      <c r="R46" s="15"/>
      <c r="S46" s="15"/>
      <c r="T46" s="15"/>
    </row>
    <row r="47" spans="1:20" ht="33">
      <c r="A47" s="148">
        <v>43</v>
      </c>
      <c r="B47" s="52" t="s">
        <v>65</v>
      </c>
      <c r="C47" s="59" t="s">
        <v>260</v>
      </c>
      <c r="D47" s="15" t="s">
        <v>28</v>
      </c>
      <c r="E47" s="85"/>
      <c r="F47" s="15" t="s">
        <v>74</v>
      </c>
      <c r="G47" s="85">
        <v>30</v>
      </c>
      <c r="H47" s="85">
        <v>35</v>
      </c>
      <c r="I47" s="52">
        <v>65</v>
      </c>
      <c r="J47" s="15">
        <v>8822179465</v>
      </c>
      <c r="K47" s="15" t="s">
        <v>580</v>
      </c>
      <c r="L47" s="15" t="s">
        <v>211</v>
      </c>
      <c r="M47" s="15">
        <v>9508040431</v>
      </c>
      <c r="N47" s="15" t="s">
        <v>445</v>
      </c>
      <c r="O47" s="15">
        <v>9854337364</v>
      </c>
      <c r="P47" s="21">
        <v>43423</v>
      </c>
      <c r="Q47" s="15" t="s">
        <v>77</v>
      </c>
      <c r="R47" s="15" t="s">
        <v>766</v>
      </c>
      <c r="S47" s="15" t="s">
        <v>726</v>
      </c>
      <c r="T47" s="15"/>
    </row>
    <row r="48" spans="1:20" ht="33">
      <c r="A48" s="148">
        <v>44</v>
      </c>
      <c r="B48" s="52" t="s">
        <v>65</v>
      </c>
      <c r="C48" s="59" t="s">
        <v>261</v>
      </c>
      <c r="D48" s="15" t="s">
        <v>26</v>
      </c>
      <c r="E48" s="85">
        <v>18260207601</v>
      </c>
      <c r="F48" s="15" t="s">
        <v>171</v>
      </c>
      <c r="G48" s="85">
        <v>40</v>
      </c>
      <c r="H48" s="85">
        <v>42</v>
      </c>
      <c r="I48" s="52">
        <v>82</v>
      </c>
      <c r="J48" s="15">
        <v>9577367984</v>
      </c>
      <c r="K48" s="15" t="s">
        <v>580</v>
      </c>
      <c r="L48" s="15" t="s">
        <v>211</v>
      </c>
      <c r="M48" s="15">
        <v>9508040431</v>
      </c>
      <c r="N48" s="15" t="s">
        <v>445</v>
      </c>
      <c r="O48" s="15">
        <v>9854337364</v>
      </c>
      <c r="P48" s="21">
        <v>43423</v>
      </c>
      <c r="Q48" s="15" t="s">
        <v>77</v>
      </c>
      <c r="R48" s="15" t="s">
        <v>766</v>
      </c>
      <c r="S48" s="15" t="s">
        <v>726</v>
      </c>
      <c r="T48" s="15"/>
    </row>
    <row r="49" spans="1:20">
      <c r="A49" s="148">
        <v>45</v>
      </c>
      <c r="B49" s="52" t="s">
        <v>66</v>
      </c>
      <c r="C49" s="59" t="s">
        <v>262</v>
      </c>
      <c r="D49" s="15" t="s">
        <v>26</v>
      </c>
      <c r="E49" s="85">
        <v>18260216101</v>
      </c>
      <c r="F49" s="15" t="s">
        <v>171</v>
      </c>
      <c r="G49" s="85">
        <v>60</v>
      </c>
      <c r="H49" s="85">
        <v>65</v>
      </c>
      <c r="I49" s="52">
        <v>125</v>
      </c>
      <c r="J49" s="15">
        <v>8473043118</v>
      </c>
      <c r="K49" s="15"/>
      <c r="L49" s="15" t="s">
        <v>233</v>
      </c>
      <c r="M49" s="52">
        <v>9435310016</v>
      </c>
      <c r="N49" s="15" t="s">
        <v>404</v>
      </c>
      <c r="O49" s="15">
        <v>8761026292</v>
      </c>
      <c r="P49" s="21">
        <v>43423</v>
      </c>
      <c r="Q49" s="15" t="s">
        <v>77</v>
      </c>
      <c r="R49" s="15" t="s">
        <v>761</v>
      </c>
      <c r="S49" s="15" t="s">
        <v>743</v>
      </c>
      <c r="T49" s="15"/>
    </row>
    <row r="50" spans="1:20" ht="33">
      <c r="A50" s="148">
        <v>46</v>
      </c>
      <c r="B50" s="52" t="s">
        <v>65</v>
      </c>
      <c r="C50" s="59" t="s">
        <v>263</v>
      </c>
      <c r="D50" s="15" t="s">
        <v>28</v>
      </c>
      <c r="E50" s="85"/>
      <c r="F50" s="15" t="s">
        <v>74</v>
      </c>
      <c r="G50" s="85">
        <v>29</v>
      </c>
      <c r="H50" s="85">
        <v>25</v>
      </c>
      <c r="I50" s="52">
        <v>54</v>
      </c>
      <c r="J50" s="15">
        <v>9957330498</v>
      </c>
      <c r="K50" s="15" t="s">
        <v>581</v>
      </c>
      <c r="L50" s="15" t="s">
        <v>211</v>
      </c>
      <c r="M50" s="15">
        <v>8403082393</v>
      </c>
      <c r="N50" s="15" t="s">
        <v>803</v>
      </c>
      <c r="O50" s="15">
        <v>9678173191</v>
      </c>
      <c r="P50" s="21">
        <v>43424</v>
      </c>
      <c r="Q50" s="15" t="s">
        <v>78</v>
      </c>
      <c r="R50" s="15" t="s">
        <v>761</v>
      </c>
      <c r="S50" s="15" t="s">
        <v>726</v>
      </c>
      <c r="T50" s="15"/>
    </row>
    <row r="51" spans="1:20">
      <c r="A51" s="148">
        <v>47</v>
      </c>
      <c r="B51" s="52" t="s">
        <v>65</v>
      </c>
      <c r="C51" s="59" t="s">
        <v>264</v>
      </c>
      <c r="D51" s="15" t="s">
        <v>26</v>
      </c>
      <c r="E51" s="85">
        <v>18260208201</v>
      </c>
      <c r="F51" s="15" t="s">
        <v>171</v>
      </c>
      <c r="G51" s="85">
        <v>35</v>
      </c>
      <c r="H51" s="85">
        <v>36</v>
      </c>
      <c r="I51" s="52">
        <v>71</v>
      </c>
      <c r="J51" s="15">
        <v>9854350287</v>
      </c>
      <c r="K51" s="15" t="s">
        <v>581</v>
      </c>
      <c r="L51" s="15" t="s">
        <v>224</v>
      </c>
      <c r="M51" s="52">
        <v>9435310016</v>
      </c>
      <c r="N51" s="15" t="s">
        <v>404</v>
      </c>
      <c r="O51" s="15">
        <v>8761026292</v>
      </c>
      <c r="P51" s="21">
        <v>43424</v>
      </c>
      <c r="Q51" s="15" t="s">
        <v>78</v>
      </c>
      <c r="R51" s="15" t="s">
        <v>766</v>
      </c>
      <c r="S51" s="15" t="s">
        <v>726</v>
      </c>
      <c r="T51" s="15"/>
    </row>
    <row r="52" spans="1:20" ht="33">
      <c r="A52" s="148">
        <v>48</v>
      </c>
      <c r="B52" s="52" t="s">
        <v>65</v>
      </c>
      <c r="C52" s="59" t="s">
        <v>265</v>
      </c>
      <c r="D52" s="15" t="s">
        <v>26</v>
      </c>
      <c r="E52" s="85">
        <v>18260208203</v>
      </c>
      <c r="F52" s="15" t="s">
        <v>171</v>
      </c>
      <c r="G52" s="85">
        <v>16</v>
      </c>
      <c r="H52" s="85">
        <v>17</v>
      </c>
      <c r="I52" s="52">
        <v>33</v>
      </c>
      <c r="J52" s="15">
        <v>9577939287</v>
      </c>
      <c r="K52" s="15" t="s">
        <v>581</v>
      </c>
      <c r="L52" s="15" t="s">
        <v>224</v>
      </c>
      <c r="M52" s="51">
        <v>9854497055</v>
      </c>
      <c r="N52" s="15" t="s">
        <v>804</v>
      </c>
      <c r="O52" s="15">
        <v>9613635478</v>
      </c>
      <c r="P52" s="21">
        <v>43424</v>
      </c>
      <c r="Q52" s="15" t="s">
        <v>78</v>
      </c>
      <c r="R52" s="15" t="s">
        <v>766</v>
      </c>
      <c r="S52" s="15" t="s">
        <v>726</v>
      </c>
      <c r="T52" s="15"/>
    </row>
    <row r="53" spans="1:20" ht="33">
      <c r="A53" s="148">
        <v>49</v>
      </c>
      <c r="B53" s="52" t="s">
        <v>66</v>
      </c>
      <c r="C53" s="59" t="s">
        <v>266</v>
      </c>
      <c r="D53" s="15" t="s">
        <v>28</v>
      </c>
      <c r="E53" s="85"/>
      <c r="F53" s="15" t="s">
        <v>74</v>
      </c>
      <c r="G53" s="85">
        <v>41</v>
      </c>
      <c r="H53" s="85">
        <v>35</v>
      </c>
      <c r="I53" s="52">
        <v>76</v>
      </c>
      <c r="J53" s="15">
        <v>9613745583</v>
      </c>
      <c r="K53" s="15" t="s">
        <v>581</v>
      </c>
      <c r="L53" s="15" t="s">
        <v>225</v>
      </c>
      <c r="M53" s="51">
        <v>9854497055</v>
      </c>
      <c r="N53" s="15" t="s">
        <v>804</v>
      </c>
      <c r="O53" s="15">
        <v>9613635478</v>
      </c>
      <c r="P53" s="21">
        <v>43424</v>
      </c>
      <c r="Q53" s="15" t="s">
        <v>78</v>
      </c>
      <c r="R53" s="15" t="s">
        <v>668</v>
      </c>
      <c r="S53" s="15" t="s">
        <v>743</v>
      </c>
      <c r="T53" s="15"/>
    </row>
    <row r="54" spans="1:20">
      <c r="A54" s="148">
        <v>50</v>
      </c>
      <c r="B54" s="52" t="s">
        <v>66</v>
      </c>
      <c r="C54" s="59" t="s">
        <v>267</v>
      </c>
      <c r="D54" s="15" t="s">
        <v>26</v>
      </c>
      <c r="E54" s="85">
        <v>18260208202</v>
      </c>
      <c r="F54" s="15" t="s">
        <v>171</v>
      </c>
      <c r="G54" s="85">
        <v>30</v>
      </c>
      <c r="H54" s="85">
        <v>24</v>
      </c>
      <c r="I54" s="52">
        <v>54</v>
      </c>
      <c r="J54" s="15">
        <v>9508051746</v>
      </c>
      <c r="K54" s="15" t="s">
        <v>581</v>
      </c>
      <c r="L54" s="15" t="s">
        <v>233</v>
      </c>
      <c r="M54" s="15">
        <v>8724970293</v>
      </c>
      <c r="N54" s="15" t="s">
        <v>375</v>
      </c>
      <c r="O54" s="15">
        <v>9577882249</v>
      </c>
      <c r="P54" s="21">
        <v>43424</v>
      </c>
      <c r="Q54" s="15" t="s">
        <v>78</v>
      </c>
      <c r="R54" s="15" t="s">
        <v>668</v>
      </c>
      <c r="S54" s="15" t="s">
        <v>743</v>
      </c>
      <c r="T54" s="15"/>
    </row>
    <row r="55" spans="1:20">
      <c r="A55" s="148">
        <v>51</v>
      </c>
      <c r="B55" s="52" t="s">
        <v>65</v>
      </c>
      <c r="C55" s="59" t="s">
        <v>268</v>
      </c>
      <c r="D55" s="15" t="s">
        <v>28</v>
      </c>
      <c r="E55" s="85"/>
      <c r="F55" s="15" t="s">
        <v>74</v>
      </c>
      <c r="G55" s="85">
        <v>25</v>
      </c>
      <c r="H55" s="85">
        <v>23</v>
      </c>
      <c r="I55" s="52">
        <v>48</v>
      </c>
      <c r="J55" s="15">
        <v>9577885803</v>
      </c>
      <c r="K55" s="15" t="s">
        <v>581</v>
      </c>
      <c r="L55" s="15" t="s">
        <v>211</v>
      </c>
      <c r="M55" s="15">
        <v>8724970293</v>
      </c>
      <c r="N55" s="15" t="s">
        <v>375</v>
      </c>
      <c r="O55" s="15">
        <v>9577882249</v>
      </c>
      <c r="P55" s="21">
        <v>43425</v>
      </c>
      <c r="Q55" s="15" t="s">
        <v>79</v>
      </c>
      <c r="R55" s="15" t="s">
        <v>764</v>
      </c>
      <c r="S55" s="15" t="s">
        <v>726</v>
      </c>
      <c r="T55" s="15"/>
    </row>
    <row r="56" spans="1:20" s="100" customFormat="1" ht="33">
      <c r="A56" s="152">
        <v>52</v>
      </c>
      <c r="B56" s="65" t="s">
        <v>65</v>
      </c>
      <c r="C56" s="59" t="s">
        <v>269</v>
      </c>
      <c r="D56" s="59" t="s">
        <v>26</v>
      </c>
      <c r="E56" s="67">
        <v>18260205202</v>
      </c>
      <c r="F56" s="59" t="s">
        <v>84</v>
      </c>
      <c r="G56" s="67">
        <v>45</v>
      </c>
      <c r="H56" s="67">
        <v>46</v>
      </c>
      <c r="I56" s="65">
        <v>91</v>
      </c>
      <c r="J56" s="59">
        <v>9854272758</v>
      </c>
      <c r="K56" s="15" t="s">
        <v>581</v>
      </c>
      <c r="L56" s="15" t="s">
        <v>225</v>
      </c>
      <c r="M56" s="15">
        <v>8724970293</v>
      </c>
      <c r="N56" s="15" t="s">
        <v>804</v>
      </c>
      <c r="O56" s="15">
        <v>9613635478</v>
      </c>
      <c r="P56" s="68">
        <v>43425</v>
      </c>
      <c r="Q56" s="59" t="s">
        <v>79</v>
      </c>
      <c r="R56" s="59" t="s">
        <v>762</v>
      </c>
      <c r="S56" s="59" t="s">
        <v>726</v>
      </c>
      <c r="T56" s="59"/>
    </row>
    <row r="57" spans="1:20" ht="33">
      <c r="A57" s="148">
        <v>53</v>
      </c>
      <c r="B57" s="52" t="s">
        <v>66</v>
      </c>
      <c r="C57" s="59" t="s">
        <v>270</v>
      </c>
      <c r="D57" s="15" t="s">
        <v>26</v>
      </c>
      <c r="E57" s="85">
        <v>18260212602</v>
      </c>
      <c r="F57" s="15" t="s">
        <v>171</v>
      </c>
      <c r="G57" s="85">
        <v>90</v>
      </c>
      <c r="H57" s="85">
        <v>98</v>
      </c>
      <c r="I57" s="52">
        <v>188</v>
      </c>
      <c r="J57" s="15">
        <v>9864879909</v>
      </c>
      <c r="K57" s="15" t="s">
        <v>581</v>
      </c>
      <c r="L57" s="15" t="s">
        <v>225</v>
      </c>
      <c r="M57" s="15">
        <v>8724970293</v>
      </c>
      <c r="N57" s="15" t="s">
        <v>804</v>
      </c>
      <c r="O57" s="15">
        <v>9613635478</v>
      </c>
      <c r="P57" s="21">
        <v>43425</v>
      </c>
      <c r="Q57" s="15" t="s">
        <v>79</v>
      </c>
      <c r="R57" s="15" t="s">
        <v>668</v>
      </c>
      <c r="S57" s="15" t="s">
        <v>743</v>
      </c>
      <c r="T57" s="15"/>
    </row>
    <row r="58" spans="1:20" ht="33">
      <c r="A58" s="148">
        <v>54</v>
      </c>
      <c r="B58" s="52" t="s">
        <v>65</v>
      </c>
      <c r="C58" s="59" t="s">
        <v>271</v>
      </c>
      <c r="D58" s="15" t="s">
        <v>28</v>
      </c>
      <c r="E58" s="85">
        <v>18325090322</v>
      </c>
      <c r="F58" s="15" t="s">
        <v>74</v>
      </c>
      <c r="G58" s="85">
        <v>25</v>
      </c>
      <c r="H58" s="85">
        <v>20</v>
      </c>
      <c r="I58" s="52">
        <v>45</v>
      </c>
      <c r="J58" s="15">
        <v>9957125520</v>
      </c>
      <c r="K58" s="15" t="s">
        <v>581</v>
      </c>
      <c r="L58" s="15" t="s">
        <v>225</v>
      </c>
      <c r="M58" s="15">
        <v>8724970293</v>
      </c>
      <c r="N58" s="15" t="s">
        <v>804</v>
      </c>
      <c r="O58" s="15">
        <v>9613635478</v>
      </c>
      <c r="P58" s="21">
        <v>43426</v>
      </c>
      <c r="Q58" s="15" t="s">
        <v>80</v>
      </c>
      <c r="R58" s="15" t="s">
        <v>758</v>
      </c>
      <c r="S58" s="15" t="s">
        <v>726</v>
      </c>
      <c r="T58" s="15"/>
    </row>
    <row r="59" spans="1:20" ht="33">
      <c r="A59" s="148">
        <v>55</v>
      </c>
      <c r="B59" s="52" t="s">
        <v>65</v>
      </c>
      <c r="C59" s="59" t="s">
        <v>272</v>
      </c>
      <c r="D59" s="15" t="s">
        <v>26</v>
      </c>
      <c r="E59" s="85">
        <v>18260212701</v>
      </c>
      <c r="F59" s="15" t="s">
        <v>71</v>
      </c>
      <c r="G59" s="85">
        <v>60</v>
      </c>
      <c r="H59" s="85">
        <v>72</v>
      </c>
      <c r="I59" s="52">
        <v>132</v>
      </c>
      <c r="J59" s="15">
        <v>9435384146</v>
      </c>
      <c r="K59" s="15" t="s">
        <v>581</v>
      </c>
      <c r="L59" s="15" t="s">
        <v>225</v>
      </c>
      <c r="M59" s="15">
        <v>8724970293</v>
      </c>
      <c r="N59" s="15" t="s">
        <v>804</v>
      </c>
      <c r="O59" s="15">
        <v>9613635478</v>
      </c>
      <c r="P59" s="21">
        <v>43426</v>
      </c>
      <c r="Q59" s="15" t="s">
        <v>80</v>
      </c>
      <c r="R59" s="15" t="s">
        <v>758</v>
      </c>
      <c r="S59" s="15" t="s">
        <v>726</v>
      </c>
      <c r="T59" s="15"/>
    </row>
    <row r="60" spans="1:20" ht="33">
      <c r="A60" s="148">
        <v>56</v>
      </c>
      <c r="B60" s="52" t="s">
        <v>66</v>
      </c>
      <c r="C60" s="59" t="s">
        <v>273</v>
      </c>
      <c r="D60" s="15" t="s">
        <v>28</v>
      </c>
      <c r="E60" s="85">
        <v>18325090224</v>
      </c>
      <c r="F60" s="15" t="s">
        <v>74</v>
      </c>
      <c r="G60" s="85">
        <v>25</v>
      </c>
      <c r="H60" s="85">
        <v>25</v>
      </c>
      <c r="I60" s="52">
        <v>50</v>
      </c>
      <c r="J60" s="15">
        <v>9854456656</v>
      </c>
      <c r="K60" s="15" t="s">
        <v>581</v>
      </c>
      <c r="L60" s="15" t="s">
        <v>225</v>
      </c>
      <c r="M60" s="15">
        <v>8724970293</v>
      </c>
      <c r="N60" s="15" t="s">
        <v>804</v>
      </c>
      <c r="O60" s="15">
        <v>9613635478</v>
      </c>
      <c r="P60" s="21">
        <v>43426</v>
      </c>
      <c r="Q60" s="15" t="s">
        <v>80</v>
      </c>
      <c r="R60" s="15" t="s">
        <v>760</v>
      </c>
      <c r="S60" s="15" t="s">
        <v>743</v>
      </c>
      <c r="T60" s="15"/>
    </row>
    <row r="61" spans="1:20" ht="33">
      <c r="A61" s="148">
        <v>57</v>
      </c>
      <c r="B61" s="52" t="s">
        <v>66</v>
      </c>
      <c r="C61" s="59" t="s">
        <v>274</v>
      </c>
      <c r="D61" s="15" t="s">
        <v>26</v>
      </c>
      <c r="E61" s="85">
        <v>18260217001</v>
      </c>
      <c r="F61" s="15" t="s">
        <v>171</v>
      </c>
      <c r="G61" s="85">
        <v>50</v>
      </c>
      <c r="H61" s="85">
        <v>48</v>
      </c>
      <c r="I61" s="52">
        <v>98</v>
      </c>
      <c r="J61" s="15">
        <v>7896144492</v>
      </c>
      <c r="K61" s="15" t="s">
        <v>581</v>
      </c>
      <c r="L61" s="15" t="s">
        <v>225</v>
      </c>
      <c r="M61" s="15">
        <v>8724970293</v>
      </c>
      <c r="N61" s="15" t="s">
        <v>804</v>
      </c>
      <c r="O61" s="15">
        <v>9613635478</v>
      </c>
      <c r="P61" s="21">
        <v>43426</v>
      </c>
      <c r="Q61" s="15" t="s">
        <v>80</v>
      </c>
      <c r="R61" s="15" t="s">
        <v>756</v>
      </c>
      <c r="S61" s="15" t="s">
        <v>743</v>
      </c>
      <c r="T61" s="15"/>
    </row>
    <row r="62" spans="1:20">
      <c r="A62" s="148">
        <v>58</v>
      </c>
      <c r="B62" s="52"/>
      <c r="C62" s="59"/>
      <c r="D62" s="15"/>
      <c r="E62" s="85"/>
      <c r="F62" s="15"/>
      <c r="G62" s="85"/>
      <c r="H62" s="85"/>
      <c r="I62" s="52"/>
      <c r="J62" s="15"/>
      <c r="K62" s="15"/>
      <c r="L62" s="15"/>
      <c r="M62" s="15"/>
      <c r="N62" s="15"/>
      <c r="O62" s="15"/>
      <c r="P62" s="21">
        <v>43427</v>
      </c>
      <c r="Q62" s="15" t="s">
        <v>81</v>
      </c>
      <c r="R62" s="15"/>
      <c r="S62" s="15"/>
      <c r="T62" s="15" t="s">
        <v>82</v>
      </c>
    </row>
    <row r="63" spans="1:20">
      <c r="A63" s="148">
        <v>59</v>
      </c>
      <c r="B63" s="52"/>
      <c r="C63" s="59"/>
      <c r="D63" s="15"/>
      <c r="E63" s="85"/>
      <c r="F63" s="15"/>
      <c r="G63" s="85"/>
      <c r="H63" s="85"/>
      <c r="I63" s="52"/>
      <c r="J63" s="15"/>
      <c r="K63" s="15"/>
      <c r="L63" s="15"/>
      <c r="M63" s="15"/>
      <c r="N63" s="15"/>
      <c r="O63" s="15"/>
      <c r="P63" s="21">
        <v>43428</v>
      </c>
      <c r="Q63" s="15" t="s">
        <v>75</v>
      </c>
      <c r="R63" s="15"/>
      <c r="S63" s="15"/>
      <c r="T63" s="15" t="s">
        <v>82</v>
      </c>
    </row>
    <row r="64" spans="1:20">
      <c r="A64" s="148">
        <v>60</v>
      </c>
      <c r="B64" s="52"/>
      <c r="C64" s="59"/>
      <c r="D64" s="15"/>
      <c r="E64" s="85"/>
      <c r="F64" s="15"/>
      <c r="G64" s="85"/>
      <c r="H64" s="85"/>
      <c r="I64" s="52"/>
      <c r="J64" s="15"/>
      <c r="K64" s="15"/>
      <c r="L64" s="15"/>
      <c r="M64" s="15"/>
      <c r="N64" s="15"/>
      <c r="O64" s="15"/>
      <c r="P64" s="21">
        <v>43429</v>
      </c>
      <c r="Q64" s="15" t="s">
        <v>76</v>
      </c>
      <c r="R64" s="15"/>
      <c r="S64" s="15"/>
      <c r="T64" s="15"/>
    </row>
    <row r="65" spans="1:20" ht="33">
      <c r="A65" s="148">
        <v>61</v>
      </c>
      <c r="B65" s="52" t="s">
        <v>65</v>
      </c>
      <c r="C65" s="59" t="s">
        <v>275</v>
      </c>
      <c r="D65" s="15" t="s">
        <v>26</v>
      </c>
      <c r="E65" s="85">
        <v>18260221501</v>
      </c>
      <c r="F65" s="15" t="s">
        <v>171</v>
      </c>
      <c r="G65" s="85">
        <v>60</v>
      </c>
      <c r="H65" s="85">
        <v>52</v>
      </c>
      <c r="I65" s="52">
        <v>112</v>
      </c>
      <c r="J65" s="15">
        <v>8876307737</v>
      </c>
      <c r="K65" s="15" t="s">
        <v>581</v>
      </c>
      <c r="L65" s="15" t="s">
        <v>225</v>
      </c>
      <c r="M65" s="15">
        <v>8724970293</v>
      </c>
      <c r="N65" s="15" t="s">
        <v>804</v>
      </c>
      <c r="O65" s="15">
        <v>9613635478</v>
      </c>
      <c r="P65" s="21">
        <v>43430</v>
      </c>
      <c r="Q65" s="15" t="s">
        <v>77</v>
      </c>
      <c r="R65" s="15" t="s">
        <v>760</v>
      </c>
      <c r="S65" s="15" t="s">
        <v>726</v>
      </c>
      <c r="T65" s="15"/>
    </row>
    <row r="66" spans="1:20" ht="33">
      <c r="A66" s="148">
        <v>62</v>
      </c>
      <c r="B66" s="52" t="s">
        <v>65</v>
      </c>
      <c r="C66" s="59" t="s">
        <v>278</v>
      </c>
      <c r="D66" s="15" t="s">
        <v>28</v>
      </c>
      <c r="E66" s="85">
        <v>18325031731</v>
      </c>
      <c r="F66" s="15" t="s">
        <v>74</v>
      </c>
      <c r="G66" s="85">
        <v>30</v>
      </c>
      <c r="H66" s="85">
        <v>36</v>
      </c>
      <c r="I66" s="52">
        <v>66</v>
      </c>
      <c r="J66" s="15">
        <v>9854182708</v>
      </c>
      <c r="K66" s="15" t="s">
        <v>581</v>
      </c>
      <c r="L66" s="15" t="s">
        <v>225</v>
      </c>
      <c r="M66" s="15">
        <v>8724970293</v>
      </c>
      <c r="N66" s="15" t="s">
        <v>804</v>
      </c>
      <c r="O66" s="15">
        <v>9613635478</v>
      </c>
      <c r="P66" s="21">
        <v>43430</v>
      </c>
      <c r="Q66" s="15" t="s">
        <v>77</v>
      </c>
      <c r="R66" s="15" t="s">
        <v>758</v>
      </c>
      <c r="S66" s="15" t="s">
        <v>726</v>
      </c>
      <c r="T66" s="15"/>
    </row>
    <row r="67" spans="1:20" ht="33">
      <c r="A67" s="148">
        <v>63</v>
      </c>
      <c r="B67" s="52" t="s">
        <v>66</v>
      </c>
      <c r="C67" s="59" t="s">
        <v>276</v>
      </c>
      <c r="D67" s="15" t="s">
        <v>28</v>
      </c>
      <c r="E67" s="85">
        <v>18325031731</v>
      </c>
      <c r="F67" s="15" t="s">
        <v>74</v>
      </c>
      <c r="G67" s="85">
        <v>30</v>
      </c>
      <c r="H67" s="85">
        <v>35</v>
      </c>
      <c r="I67" s="52">
        <v>65</v>
      </c>
      <c r="J67" s="15">
        <v>9877200520</v>
      </c>
      <c r="K67" s="15" t="s">
        <v>581</v>
      </c>
      <c r="L67" s="15" t="s">
        <v>225</v>
      </c>
      <c r="M67" s="15">
        <v>8724970293</v>
      </c>
      <c r="N67" s="15" t="s">
        <v>804</v>
      </c>
      <c r="O67" s="15">
        <v>9613635478</v>
      </c>
      <c r="P67" s="21">
        <v>43430</v>
      </c>
      <c r="Q67" s="15" t="s">
        <v>77</v>
      </c>
      <c r="R67" s="15" t="s">
        <v>756</v>
      </c>
      <c r="S67" s="15" t="s">
        <v>743</v>
      </c>
      <c r="T67" s="15"/>
    </row>
    <row r="68" spans="1:20" ht="33">
      <c r="A68" s="148">
        <v>64</v>
      </c>
      <c r="B68" s="52" t="s">
        <v>66</v>
      </c>
      <c r="C68" s="59" t="s">
        <v>277</v>
      </c>
      <c r="D68" s="15" t="s">
        <v>26</v>
      </c>
      <c r="E68" s="85">
        <v>18260217403</v>
      </c>
      <c r="F68" s="15" t="s">
        <v>171</v>
      </c>
      <c r="G68" s="85">
        <v>13</v>
      </c>
      <c r="H68" s="85">
        <v>14</v>
      </c>
      <c r="I68" s="52">
        <v>27</v>
      </c>
      <c r="J68" s="15">
        <v>7399943023</v>
      </c>
      <c r="K68" s="15" t="s">
        <v>581</v>
      </c>
      <c r="L68" s="15" t="s">
        <v>225</v>
      </c>
      <c r="M68" s="15">
        <v>8724970293</v>
      </c>
      <c r="N68" s="15" t="s">
        <v>804</v>
      </c>
      <c r="O68" s="15">
        <v>9613635478</v>
      </c>
      <c r="P68" s="21">
        <v>43430</v>
      </c>
      <c r="Q68" s="15" t="s">
        <v>77</v>
      </c>
      <c r="R68" s="15" t="s">
        <v>756</v>
      </c>
      <c r="S68" s="15" t="s">
        <v>743</v>
      </c>
      <c r="T68" s="15"/>
    </row>
    <row r="69" spans="1:20" ht="33">
      <c r="A69" s="148">
        <v>65</v>
      </c>
      <c r="B69" s="52" t="s">
        <v>66</v>
      </c>
      <c r="C69" s="59" t="s">
        <v>277</v>
      </c>
      <c r="D69" s="15" t="s">
        <v>26</v>
      </c>
      <c r="E69" s="85">
        <v>182060217402</v>
      </c>
      <c r="F69" s="15" t="s">
        <v>171</v>
      </c>
      <c r="G69" s="85">
        <v>12</v>
      </c>
      <c r="H69" s="85">
        <v>4</v>
      </c>
      <c r="I69" s="52">
        <v>16</v>
      </c>
      <c r="J69" s="15">
        <v>7399271189</v>
      </c>
      <c r="K69" s="15" t="s">
        <v>581</v>
      </c>
      <c r="L69" s="15" t="s">
        <v>225</v>
      </c>
      <c r="M69" s="15">
        <v>8724970293</v>
      </c>
      <c r="N69" s="15" t="s">
        <v>804</v>
      </c>
      <c r="O69" s="15">
        <v>9613635478</v>
      </c>
      <c r="P69" s="21">
        <v>43430</v>
      </c>
      <c r="Q69" s="15" t="s">
        <v>77</v>
      </c>
      <c r="R69" s="15" t="s">
        <v>756</v>
      </c>
      <c r="S69" s="15" t="s">
        <v>743</v>
      </c>
      <c r="T69" s="15"/>
    </row>
    <row r="70" spans="1:20" ht="33">
      <c r="A70" s="148">
        <v>66</v>
      </c>
      <c r="B70" s="52" t="s">
        <v>65</v>
      </c>
      <c r="C70" s="59" t="s">
        <v>279</v>
      </c>
      <c r="D70" s="15" t="s">
        <v>28</v>
      </c>
      <c r="E70" s="85">
        <v>18325031729</v>
      </c>
      <c r="F70" s="15" t="s">
        <v>74</v>
      </c>
      <c r="G70" s="85">
        <v>25</v>
      </c>
      <c r="H70" s="85">
        <v>25</v>
      </c>
      <c r="I70" s="52">
        <v>50</v>
      </c>
      <c r="J70" s="15">
        <v>9577102742</v>
      </c>
      <c r="K70" s="15" t="s">
        <v>581</v>
      </c>
      <c r="L70" s="15" t="s">
        <v>225</v>
      </c>
      <c r="M70" s="15">
        <v>8724970293</v>
      </c>
      <c r="N70" s="15" t="s">
        <v>804</v>
      </c>
      <c r="O70" s="15">
        <v>9613635478</v>
      </c>
      <c r="P70" s="21">
        <v>43431</v>
      </c>
      <c r="Q70" s="15" t="s">
        <v>78</v>
      </c>
      <c r="R70" s="15" t="s">
        <v>766</v>
      </c>
      <c r="S70" s="15" t="s">
        <v>726</v>
      </c>
      <c r="T70" s="15"/>
    </row>
    <row r="71" spans="1:20" ht="33">
      <c r="A71" s="148">
        <v>67</v>
      </c>
      <c r="B71" s="52" t="s">
        <v>65</v>
      </c>
      <c r="C71" s="59" t="s">
        <v>280</v>
      </c>
      <c r="D71" s="15" t="s">
        <v>28</v>
      </c>
      <c r="E71" s="85">
        <v>18325031730</v>
      </c>
      <c r="F71" s="15" t="s">
        <v>74</v>
      </c>
      <c r="G71" s="85">
        <v>19</v>
      </c>
      <c r="H71" s="85">
        <v>23</v>
      </c>
      <c r="I71" s="52">
        <v>42</v>
      </c>
      <c r="J71" s="15">
        <v>9954330496</v>
      </c>
      <c r="K71" s="15" t="s">
        <v>581</v>
      </c>
      <c r="L71" s="15" t="s">
        <v>225</v>
      </c>
      <c r="M71" s="51">
        <v>9854497055</v>
      </c>
      <c r="N71" s="15" t="s">
        <v>804</v>
      </c>
      <c r="O71" s="15">
        <v>9613635478</v>
      </c>
      <c r="P71" s="21">
        <v>43431</v>
      </c>
      <c r="Q71" s="15" t="s">
        <v>78</v>
      </c>
      <c r="R71" s="15" t="s">
        <v>766</v>
      </c>
      <c r="S71" s="15" t="s">
        <v>726</v>
      </c>
      <c r="T71" s="15"/>
    </row>
    <row r="72" spans="1:20" ht="33">
      <c r="A72" s="148">
        <v>68</v>
      </c>
      <c r="B72" s="52" t="s">
        <v>65</v>
      </c>
      <c r="C72" s="59" t="s">
        <v>281</v>
      </c>
      <c r="D72" s="15" t="s">
        <v>26</v>
      </c>
      <c r="E72" s="85">
        <v>18260217701</v>
      </c>
      <c r="F72" s="15" t="s">
        <v>171</v>
      </c>
      <c r="G72" s="85">
        <v>14</v>
      </c>
      <c r="H72" s="85">
        <v>16</v>
      </c>
      <c r="I72" s="52">
        <v>30</v>
      </c>
      <c r="J72" s="15">
        <v>7896970350</v>
      </c>
      <c r="K72" s="15" t="s">
        <v>581</v>
      </c>
      <c r="L72" s="15" t="s">
        <v>225</v>
      </c>
      <c r="M72" s="51">
        <v>9854497055</v>
      </c>
      <c r="N72" s="15" t="s">
        <v>804</v>
      </c>
      <c r="O72" s="15">
        <v>9613635478</v>
      </c>
      <c r="P72" s="21">
        <v>43431</v>
      </c>
      <c r="Q72" s="15" t="s">
        <v>78</v>
      </c>
      <c r="R72" s="15" t="s">
        <v>766</v>
      </c>
      <c r="S72" s="15" t="s">
        <v>726</v>
      </c>
      <c r="T72" s="15"/>
    </row>
    <row r="73" spans="1:20" ht="33">
      <c r="A73" s="148">
        <v>69</v>
      </c>
      <c r="B73" s="52" t="s">
        <v>66</v>
      </c>
      <c r="C73" s="59" t="s">
        <v>282</v>
      </c>
      <c r="D73" s="15" t="s">
        <v>28</v>
      </c>
      <c r="E73" s="85"/>
      <c r="F73" s="15" t="s">
        <v>74</v>
      </c>
      <c r="G73" s="85">
        <v>29</v>
      </c>
      <c r="H73" s="85">
        <v>49</v>
      </c>
      <c r="I73" s="52">
        <v>68</v>
      </c>
      <c r="J73" s="15">
        <v>8472021879</v>
      </c>
      <c r="K73" s="15" t="s">
        <v>581</v>
      </c>
      <c r="L73" s="15" t="s">
        <v>225</v>
      </c>
      <c r="M73" s="51">
        <v>9854497055</v>
      </c>
      <c r="N73" s="15" t="s">
        <v>804</v>
      </c>
      <c r="O73" s="15">
        <v>9613635478</v>
      </c>
      <c r="P73" s="21">
        <v>43431</v>
      </c>
      <c r="Q73" s="15" t="s">
        <v>78</v>
      </c>
      <c r="R73" s="15" t="s">
        <v>103</v>
      </c>
      <c r="S73" s="15" t="s">
        <v>743</v>
      </c>
      <c r="T73" s="15"/>
    </row>
    <row r="74" spans="1:20" ht="33">
      <c r="A74" s="148">
        <v>70</v>
      </c>
      <c r="B74" s="52" t="s">
        <v>66</v>
      </c>
      <c r="C74" s="59" t="s">
        <v>283</v>
      </c>
      <c r="D74" s="15" t="s">
        <v>26</v>
      </c>
      <c r="E74" s="85">
        <v>18260204802</v>
      </c>
      <c r="F74" s="15" t="s">
        <v>171</v>
      </c>
      <c r="G74" s="85">
        <v>30</v>
      </c>
      <c r="H74" s="85">
        <v>24</v>
      </c>
      <c r="I74" s="52">
        <v>54</v>
      </c>
      <c r="J74" s="15">
        <v>8812865909</v>
      </c>
      <c r="K74" s="15" t="s">
        <v>581</v>
      </c>
      <c r="L74" s="15" t="s">
        <v>225</v>
      </c>
      <c r="M74" s="51">
        <v>9854497055</v>
      </c>
      <c r="N74" s="15" t="s">
        <v>804</v>
      </c>
      <c r="O74" s="15">
        <v>9613635478</v>
      </c>
      <c r="P74" s="21">
        <v>43431</v>
      </c>
      <c r="Q74" s="15" t="s">
        <v>78</v>
      </c>
      <c r="R74" s="15" t="s">
        <v>775</v>
      </c>
      <c r="S74" s="15" t="s">
        <v>743</v>
      </c>
      <c r="T74" s="15"/>
    </row>
    <row r="75" spans="1:20" ht="33">
      <c r="A75" s="148">
        <v>71</v>
      </c>
      <c r="B75" s="52" t="s">
        <v>65</v>
      </c>
      <c r="C75" s="59" t="s">
        <v>284</v>
      </c>
      <c r="D75" s="15" t="s">
        <v>28</v>
      </c>
      <c r="E75" s="85"/>
      <c r="F75" s="15" t="s">
        <v>74</v>
      </c>
      <c r="G75" s="85">
        <v>45</v>
      </c>
      <c r="H75" s="85">
        <v>39</v>
      </c>
      <c r="I75" s="52">
        <v>84</v>
      </c>
      <c r="J75" s="15">
        <v>9859350810</v>
      </c>
      <c r="K75" s="15" t="s">
        <v>581</v>
      </c>
      <c r="L75" s="15" t="s">
        <v>225</v>
      </c>
      <c r="M75" s="51">
        <v>9854497055</v>
      </c>
      <c r="N75" s="15" t="s">
        <v>804</v>
      </c>
      <c r="O75" s="15">
        <v>9613635478</v>
      </c>
      <c r="P75" s="21">
        <v>43432</v>
      </c>
      <c r="Q75" s="15" t="s">
        <v>79</v>
      </c>
      <c r="R75" s="15" t="s">
        <v>775</v>
      </c>
      <c r="S75" s="15" t="s">
        <v>726</v>
      </c>
      <c r="T75" s="15"/>
    </row>
    <row r="76" spans="1:20" ht="33">
      <c r="A76" s="148">
        <v>72</v>
      </c>
      <c r="B76" s="52" t="s">
        <v>65</v>
      </c>
      <c r="C76" s="59" t="s">
        <v>285</v>
      </c>
      <c r="D76" s="15" t="s">
        <v>26</v>
      </c>
      <c r="E76" s="85">
        <v>18260207801</v>
      </c>
      <c r="F76" s="15" t="s">
        <v>171</v>
      </c>
      <c r="G76" s="85">
        <v>30</v>
      </c>
      <c r="H76" s="85">
        <v>30</v>
      </c>
      <c r="I76" s="52">
        <v>60</v>
      </c>
      <c r="J76" s="15">
        <v>8133918185</v>
      </c>
      <c r="K76" s="15" t="s">
        <v>581</v>
      </c>
      <c r="L76" s="15" t="s">
        <v>225</v>
      </c>
      <c r="M76" s="51">
        <v>9854497055</v>
      </c>
      <c r="N76" s="15" t="s">
        <v>804</v>
      </c>
      <c r="O76" s="15">
        <v>9613635478</v>
      </c>
      <c r="P76" s="21">
        <v>43432</v>
      </c>
      <c r="Q76" s="15" t="s">
        <v>79</v>
      </c>
      <c r="R76" s="15" t="s">
        <v>775</v>
      </c>
      <c r="S76" s="15" t="s">
        <v>726</v>
      </c>
      <c r="T76" s="15"/>
    </row>
    <row r="77" spans="1:20" ht="33">
      <c r="A77" s="148">
        <v>73</v>
      </c>
      <c r="B77" s="52" t="s">
        <v>66</v>
      </c>
      <c r="C77" s="59" t="s">
        <v>286</v>
      </c>
      <c r="D77" s="15" t="s">
        <v>28</v>
      </c>
      <c r="E77" s="85"/>
      <c r="F77" s="15" t="s">
        <v>74</v>
      </c>
      <c r="G77" s="85">
        <v>35</v>
      </c>
      <c r="H77" s="85">
        <v>20</v>
      </c>
      <c r="I77" s="52">
        <v>55</v>
      </c>
      <c r="J77" s="15">
        <v>9613917352</v>
      </c>
      <c r="K77" s="15" t="s">
        <v>581</v>
      </c>
      <c r="L77" s="15" t="s">
        <v>225</v>
      </c>
      <c r="M77" s="51">
        <v>9854497055</v>
      </c>
      <c r="N77" s="15" t="s">
        <v>804</v>
      </c>
      <c r="O77" s="15">
        <v>9613635478</v>
      </c>
      <c r="P77" s="21">
        <v>43432</v>
      </c>
      <c r="Q77" s="15" t="s">
        <v>79</v>
      </c>
      <c r="R77" s="15" t="s">
        <v>769</v>
      </c>
      <c r="S77" s="15" t="s">
        <v>743</v>
      </c>
      <c r="T77" s="15"/>
    </row>
    <row r="78" spans="1:20" s="88" customFormat="1" ht="33">
      <c r="A78" s="148">
        <v>74</v>
      </c>
      <c r="B78" s="52" t="s">
        <v>66</v>
      </c>
      <c r="C78" s="59" t="s">
        <v>287</v>
      </c>
      <c r="D78" s="15" t="s">
        <v>26</v>
      </c>
      <c r="E78" s="85">
        <v>18260223801</v>
      </c>
      <c r="F78" s="15" t="s">
        <v>171</v>
      </c>
      <c r="G78" s="85">
        <v>30</v>
      </c>
      <c r="H78" s="85">
        <v>45</v>
      </c>
      <c r="I78" s="52">
        <v>75</v>
      </c>
      <c r="J78" s="15">
        <v>8822265899</v>
      </c>
      <c r="K78" s="15" t="s">
        <v>581</v>
      </c>
      <c r="L78" s="15" t="s">
        <v>225</v>
      </c>
      <c r="M78" s="51">
        <v>9854497055</v>
      </c>
      <c r="N78" s="15" t="s">
        <v>804</v>
      </c>
      <c r="O78" s="15">
        <v>9613635478</v>
      </c>
      <c r="P78" s="21">
        <v>43432</v>
      </c>
      <c r="Q78" s="15" t="s">
        <v>79</v>
      </c>
      <c r="R78" s="15" t="s">
        <v>769</v>
      </c>
      <c r="S78" s="15" t="s">
        <v>743</v>
      </c>
      <c r="T78" s="15"/>
    </row>
    <row r="79" spans="1:20" ht="33">
      <c r="A79" s="148">
        <v>75</v>
      </c>
      <c r="B79" s="52" t="s">
        <v>65</v>
      </c>
      <c r="C79" s="59" t="s">
        <v>288</v>
      </c>
      <c r="D79" s="15" t="s">
        <v>28</v>
      </c>
      <c r="E79" s="85"/>
      <c r="F79" s="15" t="s">
        <v>74</v>
      </c>
      <c r="G79" s="85">
        <v>20</v>
      </c>
      <c r="H79" s="85">
        <v>36</v>
      </c>
      <c r="I79" s="52">
        <v>56</v>
      </c>
      <c r="J79" s="15">
        <v>9954739653</v>
      </c>
      <c r="K79" s="15" t="s">
        <v>581</v>
      </c>
      <c r="L79" s="15" t="s">
        <v>225</v>
      </c>
      <c r="M79" s="51">
        <v>9854497055</v>
      </c>
      <c r="N79" s="15" t="s">
        <v>804</v>
      </c>
      <c r="O79" s="15">
        <v>9613635478</v>
      </c>
      <c r="P79" s="21">
        <v>43433</v>
      </c>
      <c r="Q79" s="15" t="s">
        <v>80</v>
      </c>
      <c r="R79" s="15" t="s">
        <v>769</v>
      </c>
      <c r="S79" s="15" t="s">
        <v>726</v>
      </c>
      <c r="T79" s="15"/>
    </row>
    <row r="80" spans="1:20" ht="33">
      <c r="A80" s="148">
        <v>76</v>
      </c>
      <c r="B80" s="52" t="s">
        <v>65</v>
      </c>
      <c r="C80" s="59" t="s">
        <v>289</v>
      </c>
      <c r="D80" s="15" t="s">
        <v>26</v>
      </c>
      <c r="E80" s="85">
        <v>18260202901</v>
      </c>
      <c r="F80" s="15" t="s">
        <v>171</v>
      </c>
      <c r="G80" s="85">
        <v>30</v>
      </c>
      <c r="H80" s="85">
        <v>31</v>
      </c>
      <c r="I80" s="52">
        <v>61</v>
      </c>
      <c r="J80" s="15">
        <v>7896807205</v>
      </c>
      <c r="K80" s="15" t="s">
        <v>581</v>
      </c>
      <c r="L80" s="15" t="s">
        <v>225</v>
      </c>
      <c r="M80" s="51">
        <v>9854497055</v>
      </c>
      <c r="N80" s="15" t="s">
        <v>804</v>
      </c>
      <c r="O80" s="15">
        <v>9613635478</v>
      </c>
      <c r="P80" s="21">
        <v>43433</v>
      </c>
      <c r="Q80" s="15" t="s">
        <v>80</v>
      </c>
      <c r="R80" s="15" t="s">
        <v>767</v>
      </c>
      <c r="S80" s="15" t="s">
        <v>726</v>
      </c>
      <c r="T80" s="15"/>
    </row>
    <row r="81" spans="1:20" ht="33">
      <c r="A81" s="148">
        <v>77</v>
      </c>
      <c r="B81" s="52" t="s">
        <v>66</v>
      </c>
      <c r="C81" s="59" t="s">
        <v>290</v>
      </c>
      <c r="D81" s="15" t="s">
        <v>26</v>
      </c>
      <c r="E81" s="85">
        <v>18260202902</v>
      </c>
      <c r="F81" s="15" t="s">
        <v>84</v>
      </c>
      <c r="G81" s="85">
        <v>70</v>
      </c>
      <c r="H81" s="85">
        <v>75</v>
      </c>
      <c r="I81" s="52">
        <v>145</v>
      </c>
      <c r="J81" s="15">
        <v>9854158999</v>
      </c>
      <c r="K81" s="15" t="s">
        <v>581</v>
      </c>
      <c r="L81" s="15" t="s">
        <v>225</v>
      </c>
      <c r="M81" s="51">
        <v>9854497055</v>
      </c>
      <c r="N81" s="15" t="s">
        <v>804</v>
      </c>
      <c r="O81" s="15">
        <v>9613635478</v>
      </c>
      <c r="P81" s="21">
        <v>43433</v>
      </c>
      <c r="Q81" s="15" t="s">
        <v>80</v>
      </c>
      <c r="R81" s="15" t="s">
        <v>771</v>
      </c>
      <c r="S81" s="15" t="s">
        <v>743</v>
      </c>
      <c r="T81" s="15"/>
    </row>
    <row r="82" spans="1:20" ht="33">
      <c r="A82" s="148">
        <v>78</v>
      </c>
      <c r="B82" s="52" t="s">
        <v>65</v>
      </c>
      <c r="C82" s="59" t="s">
        <v>291</v>
      </c>
      <c r="D82" s="15" t="s">
        <v>26</v>
      </c>
      <c r="E82" s="85">
        <v>18260203402</v>
      </c>
      <c r="F82" s="15" t="s">
        <v>171</v>
      </c>
      <c r="G82" s="85">
        <v>70</v>
      </c>
      <c r="H82" s="85">
        <v>66</v>
      </c>
      <c r="I82" s="52">
        <v>136</v>
      </c>
      <c r="J82" s="15">
        <v>9854230284</v>
      </c>
      <c r="K82" s="15" t="s">
        <v>581</v>
      </c>
      <c r="L82" s="15" t="s">
        <v>225</v>
      </c>
      <c r="M82" s="51">
        <v>9854497055</v>
      </c>
      <c r="N82" s="15" t="s">
        <v>804</v>
      </c>
      <c r="O82" s="15">
        <v>9613635478</v>
      </c>
      <c r="P82" s="21">
        <v>43434</v>
      </c>
      <c r="Q82" s="15" t="s">
        <v>81</v>
      </c>
      <c r="R82" s="15" t="s">
        <v>772</v>
      </c>
      <c r="S82" s="15" t="s">
        <v>726</v>
      </c>
      <c r="T82" s="15"/>
    </row>
    <row r="83" spans="1:20" ht="33">
      <c r="A83" s="148">
        <v>79</v>
      </c>
      <c r="B83" s="52" t="s">
        <v>66</v>
      </c>
      <c r="C83" s="59" t="s">
        <v>292</v>
      </c>
      <c r="D83" s="15" t="s">
        <v>28</v>
      </c>
      <c r="E83" s="85"/>
      <c r="F83" s="15" t="s">
        <v>74</v>
      </c>
      <c r="G83" s="85">
        <v>68</v>
      </c>
      <c r="H83" s="85">
        <v>68</v>
      </c>
      <c r="I83" s="52">
        <v>136</v>
      </c>
      <c r="J83" s="15">
        <v>9854849462</v>
      </c>
      <c r="K83" s="15" t="s">
        <v>581</v>
      </c>
      <c r="L83" s="15" t="s">
        <v>225</v>
      </c>
      <c r="M83" s="51">
        <v>9854497055</v>
      </c>
      <c r="N83" s="15" t="s">
        <v>804</v>
      </c>
      <c r="O83" s="15">
        <v>9613635478</v>
      </c>
      <c r="P83" s="21">
        <v>43434</v>
      </c>
      <c r="Q83" s="15" t="s">
        <v>81</v>
      </c>
      <c r="R83" s="15" t="s">
        <v>772</v>
      </c>
      <c r="S83" s="15" t="s">
        <v>743</v>
      </c>
      <c r="T83" s="15"/>
    </row>
    <row r="84" spans="1:20">
      <c r="A84" s="148">
        <v>80</v>
      </c>
      <c r="B84" s="52"/>
      <c r="C84" s="59"/>
      <c r="D84" s="15"/>
      <c r="E84" s="85"/>
      <c r="F84" s="15"/>
      <c r="G84" s="85"/>
      <c r="H84" s="85"/>
      <c r="I84" s="52"/>
      <c r="J84" s="15"/>
      <c r="K84" s="15"/>
      <c r="L84" s="15"/>
      <c r="M84" s="15"/>
      <c r="N84" s="15"/>
      <c r="O84" s="15"/>
      <c r="P84" s="21"/>
      <c r="Q84" s="15"/>
      <c r="R84" s="15"/>
      <c r="S84" s="15"/>
      <c r="T84" s="15"/>
    </row>
    <row r="85" spans="1:20">
      <c r="A85" s="148">
        <v>81</v>
      </c>
      <c r="B85" s="52"/>
      <c r="C85" s="59"/>
      <c r="D85" s="15"/>
      <c r="E85" s="85"/>
      <c r="F85" s="15"/>
      <c r="G85" s="85"/>
      <c r="H85" s="85"/>
      <c r="I85" s="52"/>
      <c r="J85" s="15"/>
      <c r="K85" s="15"/>
      <c r="L85" s="15"/>
      <c r="M85" s="15"/>
      <c r="N85" s="15"/>
      <c r="O85" s="15"/>
      <c r="P85" s="21"/>
      <c r="Q85" s="15"/>
      <c r="R85" s="15"/>
      <c r="S85" s="15"/>
      <c r="T85" s="15"/>
    </row>
    <row r="86" spans="1:20">
      <c r="A86" s="148">
        <v>82</v>
      </c>
      <c r="B86" s="52"/>
      <c r="C86" s="59"/>
      <c r="D86" s="15"/>
      <c r="E86" s="85"/>
      <c r="F86" s="15"/>
      <c r="G86" s="85"/>
      <c r="H86" s="85"/>
      <c r="I86" s="52"/>
      <c r="J86" s="15"/>
      <c r="K86" s="15"/>
      <c r="L86" s="15"/>
      <c r="M86" s="15"/>
      <c r="N86" s="15"/>
      <c r="O86" s="15"/>
      <c r="P86" s="21"/>
      <c r="Q86" s="15"/>
      <c r="R86" s="15"/>
      <c r="S86" s="15"/>
      <c r="T86" s="15"/>
    </row>
    <row r="87" spans="1:20">
      <c r="A87" s="148">
        <v>83</v>
      </c>
      <c r="B87" s="52"/>
      <c r="C87" s="59"/>
      <c r="D87" s="15"/>
      <c r="E87" s="85"/>
      <c r="F87" s="15"/>
      <c r="G87" s="85"/>
      <c r="H87" s="85"/>
      <c r="I87" s="52"/>
      <c r="J87" s="15"/>
      <c r="K87" s="15"/>
      <c r="L87" s="15"/>
      <c r="M87" s="15"/>
      <c r="N87" s="15"/>
      <c r="O87" s="15"/>
      <c r="P87" s="21"/>
      <c r="Q87" s="15"/>
      <c r="R87" s="15"/>
      <c r="S87" s="15"/>
      <c r="T87" s="15"/>
    </row>
    <row r="88" spans="1:20">
      <c r="A88" s="148">
        <v>84</v>
      </c>
      <c r="B88" s="52"/>
      <c r="C88" s="59"/>
      <c r="D88" s="15"/>
      <c r="E88" s="85"/>
      <c r="F88" s="15"/>
      <c r="G88" s="85"/>
      <c r="H88" s="85"/>
      <c r="I88" s="52"/>
      <c r="J88" s="15"/>
      <c r="K88" s="15"/>
      <c r="L88" s="15"/>
      <c r="M88" s="15"/>
      <c r="N88" s="15"/>
      <c r="O88" s="15"/>
      <c r="P88" s="21"/>
      <c r="Q88" s="15"/>
      <c r="R88" s="15"/>
      <c r="S88" s="15"/>
      <c r="T88" s="15"/>
    </row>
    <row r="89" spans="1:20">
      <c r="A89" s="148">
        <v>85</v>
      </c>
      <c r="B89" s="52"/>
      <c r="C89" s="59"/>
      <c r="D89" s="15"/>
      <c r="E89" s="85"/>
      <c r="F89" s="15"/>
      <c r="G89" s="85"/>
      <c r="H89" s="85"/>
      <c r="I89" s="52"/>
      <c r="J89" s="15"/>
      <c r="K89" s="15"/>
      <c r="L89" s="15"/>
      <c r="M89" s="15"/>
      <c r="N89" s="15"/>
      <c r="O89" s="15"/>
      <c r="P89" s="21"/>
      <c r="Q89" s="15"/>
      <c r="R89" s="15"/>
      <c r="S89" s="15"/>
      <c r="T89" s="15"/>
    </row>
    <row r="90" spans="1:20">
      <c r="A90" s="148">
        <v>86</v>
      </c>
      <c r="B90" s="52"/>
      <c r="C90" s="59"/>
      <c r="D90" s="15"/>
      <c r="E90" s="85"/>
      <c r="F90" s="15"/>
      <c r="G90" s="85"/>
      <c r="H90" s="85"/>
      <c r="I90" s="52"/>
      <c r="J90" s="15"/>
      <c r="K90" s="15"/>
      <c r="L90" s="15"/>
      <c r="M90" s="15"/>
      <c r="N90" s="15"/>
      <c r="O90" s="15"/>
      <c r="P90" s="21"/>
      <c r="Q90" s="15"/>
      <c r="R90" s="15"/>
      <c r="S90" s="15"/>
      <c r="T90" s="15"/>
    </row>
    <row r="91" spans="1:20">
      <c r="A91" s="148">
        <v>87</v>
      </c>
      <c r="B91" s="52"/>
      <c r="C91" s="59"/>
      <c r="D91" s="15"/>
      <c r="E91" s="85"/>
      <c r="F91" s="15"/>
      <c r="G91" s="85"/>
      <c r="H91" s="85"/>
      <c r="I91" s="52"/>
      <c r="J91" s="15"/>
      <c r="K91" s="15"/>
      <c r="L91" s="15"/>
      <c r="M91" s="15"/>
      <c r="N91" s="15"/>
      <c r="O91" s="15"/>
      <c r="P91" s="21"/>
      <c r="Q91" s="15"/>
      <c r="R91" s="15"/>
      <c r="S91" s="15"/>
      <c r="T91" s="15"/>
    </row>
    <row r="92" spans="1:20">
      <c r="A92" s="148">
        <v>88</v>
      </c>
      <c r="B92" s="52"/>
      <c r="C92" s="59"/>
      <c r="D92" s="15"/>
      <c r="E92" s="85"/>
      <c r="F92" s="15"/>
      <c r="G92" s="85"/>
      <c r="H92" s="85"/>
      <c r="I92" s="52"/>
      <c r="J92" s="15"/>
      <c r="K92" s="15"/>
      <c r="L92" s="15"/>
      <c r="M92" s="15"/>
      <c r="N92" s="15"/>
      <c r="O92" s="15"/>
      <c r="P92" s="21"/>
      <c r="Q92" s="15"/>
      <c r="R92" s="15"/>
      <c r="S92" s="15"/>
      <c r="T92" s="15"/>
    </row>
    <row r="93" spans="1:20">
      <c r="A93" s="148">
        <v>89</v>
      </c>
      <c r="B93" s="52"/>
      <c r="C93" s="59"/>
      <c r="D93" s="15"/>
      <c r="E93" s="85"/>
      <c r="F93" s="15"/>
      <c r="G93" s="85"/>
      <c r="H93" s="85"/>
      <c r="I93" s="52"/>
      <c r="J93" s="15"/>
      <c r="K93" s="15"/>
      <c r="L93" s="15"/>
      <c r="M93" s="15"/>
      <c r="N93" s="15"/>
      <c r="O93" s="15"/>
      <c r="P93" s="21"/>
      <c r="Q93" s="15"/>
      <c r="R93" s="15"/>
      <c r="S93" s="15"/>
      <c r="T93" s="15"/>
    </row>
    <row r="94" spans="1:20">
      <c r="A94" s="148">
        <v>90</v>
      </c>
      <c r="B94" s="52"/>
      <c r="C94" s="59"/>
      <c r="D94" s="15"/>
      <c r="E94" s="85"/>
      <c r="F94" s="15"/>
      <c r="G94" s="85"/>
      <c r="H94" s="85"/>
      <c r="I94" s="52"/>
      <c r="J94" s="15"/>
      <c r="K94" s="15"/>
      <c r="L94" s="15"/>
      <c r="M94" s="15"/>
      <c r="N94" s="15"/>
      <c r="O94" s="15"/>
      <c r="P94" s="21"/>
      <c r="Q94" s="15"/>
      <c r="R94" s="15"/>
      <c r="S94" s="15"/>
      <c r="T94" s="15"/>
    </row>
    <row r="95" spans="1:20">
      <c r="A95" s="148">
        <v>91</v>
      </c>
      <c r="B95" s="52"/>
      <c r="C95" s="59"/>
      <c r="D95" s="15"/>
      <c r="E95" s="85"/>
      <c r="F95" s="15"/>
      <c r="G95" s="85"/>
      <c r="H95" s="85"/>
      <c r="I95" s="52"/>
      <c r="J95" s="15"/>
      <c r="K95" s="15"/>
      <c r="L95" s="15"/>
      <c r="M95" s="53"/>
      <c r="N95" s="15"/>
      <c r="O95" s="15"/>
      <c r="P95" s="21"/>
      <c r="Q95" s="15"/>
      <c r="R95" s="15"/>
      <c r="S95" s="15"/>
      <c r="T95" s="15"/>
    </row>
    <row r="96" spans="1:20">
      <c r="A96" s="148">
        <v>92</v>
      </c>
      <c r="B96" s="52"/>
      <c r="C96" s="59"/>
      <c r="D96" s="15"/>
      <c r="E96" s="85"/>
      <c r="F96" s="15"/>
      <c r="G96" s="85"/>
      <c r="H96" s="85"/>
      <c r="I96" s="52"/>
      <c r="J96" s="15"/>
      <c r="K96" s="15"/>
      <c r="L96" s="15"/>
      <c r="M96" s="15"/>
      <c r="N96" s="15"/>
      <c r="O96" s="15"/>
      <c r="P96" s="21"/>
      <c r="Q96" s="15"/>
      <c r="R96" s="15"/>
      <c r="S96" s="15"/>
      <c r="T96" s="15"/>
    </row>
    <row r="97" spans="1:20">
      <c r="A97" s="148">
        <v>93</v>
      </c>
      <c r="B97" s="52"/>
      <c r="C97" s="59"/>
      <c r="D97" s="15"/>
      <c r="E97" s="85"/>
      <c r="F97" s="15"/>
      <c r="G97" s="85"/>
      <c r="H97" s="85"/>
      <c r="I97" s="52"/>
      <c r="J97" s="15"/>
      <c r="K97" s="15"/>
      <c r="L97" s="15"/>
      <c r="M97" s="15"/>
      <c r="N97" s="15"/>
      <c r="O97" s="15"/>
      <c r="P97" s="21"/>
      <c r="Q97" s="15"/>
      <c r="R97" s="15"/>
      <c r="S97" s="15"/>
      <c r="T97" s="15"/>
    </row>
    <row r="98" spans="1:20">
      <c r="A98" s="148">
        <v>94</v>
      </c>
      <c r="B98" s="52"/>
      <c r="C98" s="59"/>
      <c r="D98" s="15"/>
      <c r="E98" s="85"/>
      <c r="F98" s="15"/>
      <c r="G98" s="85"/>
      <c r="H98" s="85"/>
      <c r="I98" s="52"/>
      <c r="J98" s="15"/>
      <c r="K98" s="15"/>
      <c r="L98" s="15"/>
      <c r="M98" s="15"/>
      <c r="N98" s="15"/>
      <c r="O98" s="15"/>
      <c r="P98" s="21"/>
      <c r="Q98" s="15"/>
      <c r="R98" s="15"/>
      <c r="S98" s="15"/>
      <c r="T98" s="15"/>
    </row>
    <row r="99" spans="1:20">
      <c r="A99" s="148">
        <v>95</v>
      </c>
      <c r="B99" s="52"/>
      <c r="C99" s="59"/>
      <c r="D99" s="15"/>
      <c r="E99" s="85"/>
      <c r="F99" s="15"/>
      <c r="G99" s="85"/>
      <c r="H99" s="85"/>
      <c r="I99" s="52"/>
      <c r="J99" s="15"/>
      <c r="K99" s="15"/>
      <c r="L99" s="15"/>
      <c r="M99" s="15"/>
      <c r="N99" s="15"/>
      <c r="O99" s="15"/>
      <c r="P99" s="21"/>
      <c r="Q99" s="15"/>
      <c r="R99" s="15"/>
      <c r="S99" s="15"/>
      <c r="T99" s="15"/>
    </row>
    <row r="100" spans="1:20">
      <c r="A100" s="148">
        <v>96</v>
      </c>
      <c r="B100" s="52"/>
      <c r="C100" s="59"/>
      <c r="D100" s="15"/>
      <c r="E100" s="85"/>
      <c r="F100" s="15"/>
      <c r="G100" s="85"/>
      <c r="H100" s="85"/>
      <c r="I100" s="52"/>
      <c r="J100" s="15"/>
      <c r="K100" s="15"/>
      <c r="L100" s="15"/>
      <c r="M100" s="15"/>
      <c r="N100" s="15"/>
      <c r="O100" s="15"/>
      <c r="P100" s="21"/>
      <c r="Q100" s="15"/>
      <c r="R100" s="15"/>
      <c r="S100" s="15"/>
      <c r="T100" s="15"/>
    </row>
    <row r="101" spans="1:20">
      <c r="A101" s="148">
        <v>97</v>
      </c>
      <c r="B101" s="52"/>
      <c r="C101" s="59"/>
      <c r="D101" s="15"/>
      <c r="E101" s="85"/>
      <c r="F101" s="15"/>
      <c r="G101" s="85"/>
      <c r="H101" s="85"/>
      <c r="I101" s="52"/>
      <c r="J101" s="15"/>
      <c r="K101" s="15"/>
      <c r="L101" s="15"/>
      <c r="M101" s="15"/>
      <c r="N101" s="15"/>
      <c r="O101" s="15"/>
      <c r="P101" s="21"/>
      <c r="Q101" s="15"/>
      <c r="R101" s="15"/>
      <c r="S101" s="15"/>
      <c r="T101" s="15"/>
    </row>
    <row r="102" spans="1:20">
      <c r="A102" s="148">
        <v>98</v>
      </c>
      <c r="B102" s="52"/>
      <c r="C102" s="59"/>
      <c r="D102" s="15"/>
      <c r="E102" s="85"/>
      <c r="F102" s="15"/>
      <c r="G102" s="85"/>
      <c r="H102" s="85"/>
      <c r="I102" s="52"/>
      <c r="J102" s="15"/>
      <c r="K102" s="15"/>
      <c r="L102" s="15"/>
      <c r="M102" s="15"/>
      <c r="N102" s="15"/>
      <c r="O102" s="15"/>
      <c r="P102" s="21"/>
      <c r="Q102" s="15"/>
      <c r="R102" s="15"/>
      <c r="S102" s="15"/>
      <c r="T102" s="15"/>
    </row>
    <row r="103" spans="1:20">
      <c r="A103" s="148">
        <v>99</v>
      </c>
      <c r="B103" s="52"/>
      <c r="C103" s="59"/>
      <c r="D103" s="15"/>
      <c r="E103" s="85"/>
      <c r="F103" s="15"/>
      <c r="G103" s="85"/>
      <c r="H103" s="85"/>
      <c r="I103" s="52"/>
      <c r="J103" s="15"/>
      <c r="K103" s="15"/>
      <c r="L103" s="15"/>
      <c r="M103" s="15"/>
      <c r="N103" s="15"/>
      <c r="O103" s="15"/>
      <c r="P103" s="21"/>
      <c r="Q103" s="15"/>
      <c r="R103" s="15"/>
      <c r="S103" s="15"/>
      <c r="T103" s="15"/>
    </row>
    <row r="104" spans="1:20">
      <c r="A104" s="148">
        <v>100</v>
      </c>
      <c r="B104" s="52"/>
      <c r="C104" s="59"/>
      <c r="D104" s="15"/>
      <c r="E104" s="85"/>
      <c r="F104" s="15"/>
      <c r="G104" s="85"/>
      <c r="H104" s="85"/>
      <c r="I104" s="52"/>
      <c r="J104" s="15"/>
      <c r="K104" s="15"/>
      <c r="L104" s="15"/>
      <c r="M104" s="15"/>
      <c r="N104" s="15"/>
      <c r="O104" s="15"/>
      <c r="P104" s="21"/>
      <c r="Q104" s="15"/>
      <c r="R104" s="15"/>
      <c r="S104" s="15"/>
      <c r="T104" s="15"/>
    </row>
    <row r="105" spans="1:20">
      <c r="A105" s="148">
        <v>101</v>
      </c>
      <c r="B105" s="52"/>
      <c r="C105" s="59"/>
      <c r="D105" s="15"/>
      <c r="E105" s="85"/>
      <c r="F105" s="15"/>
      <c r="G105" s="85"/>
      <c r="H105" s="85"/>
      <c r="I105" s="52"/>
      <c r="J105" s="15"/>
      <c r="K105" s="15"/>
      <c r="L105" s="15"/>
      <c r="M105" s="15"/>
      <c r="N105" s="15"/>
      <c r="O105" s="15"/>
      <c r="P105" s="21"/>
      <c r="Q105" s="15"/>
      <c r="R105" s="15"/>
      <c r="S105" s="15"/>
      <c r="T105" s="15"/>
    </row>
    <row r="106" spans="1:20">
      <c r="A106" s="148">
        <v>102</v>
      </c>
      <c r="B106" s="52"/>
      <c r="C106" s="59"/>
      <c r="D106" s="15"/>
      <c r="E106" s="85"/>
      <c r="F106" s="15"/>
      <c r="G106" s="85"/>
      <c r="H106" s="85"/>
      <c r="I106" s="52"/>
      <c r="J106" s="15"/>
      <c r="K106" s="15"/>
      <c r="L106" s="15"/>
      <c r="M106" s="53"/>
      <c r="N106" s="15"/>
      <c r="O106" s="15"/>
      <c r="P106" s="21"/>
      <c r="Q106" s="15"/>
      <c r="R106" s="15"/>
      <c r="S106" s="15"/>
      <c r="T106" s="15"/>
    </row>
    <row r="107" spans="1:20">
      <c r="A107" s="148">
        <v>103</v>
      </c>
      <c r="B107" s="52"/>
      <c r="C107" s="59"/>
      <c r="D107" s="15"/>
      <c r="E107" s="85"/>
      <c r="F107" s="15"/>
      <c r="G107" s="85"/>
      <c r="H107" s="85"/>
      <c r="I107" s="52"/>
      <c r="J107" s="15"/>
      <c r="K107" s="15"/>
      <c r="L107" s="15"/>
      <c r="M107" s="15"/>
      <c r="N107" s="15"/>
      <c r="O107" s="15"/>
      <c r="P107" s="21"/>
      <c r="Q107" s="15"/>
      <c r="R107" s="15"/>
      <c r="S107" s="15"/>
      <c r="T107" s="15"/>
    </row>
    <row r="108" spans="1:20">
      <c r="A108" s="148">
        <v>104</v>
      </c>
      <c r="B108" s="52"/>
      <c r="C108" s="59"/>
      <c r="D108" s="15"/>
      <c r="E108" s="85"/>
      <c r="F108" s="15"/>
      <c r="G108" s="85"/>
      <c r="H108" s="85"/>
      <c r="I108" s="52"/>
      <c r="J108" s="15"/>
      <c r="K108" s="15"/>
      <c r="L108" s="15"/>
      <c r="M108" s="15"/>
      <c r="N108" s="15"/>
      <c r="O108" s="15"/>
      <c r="P108" s="21"/>
      <c r="Q108" s="15"/>
      <c r="R108" s="15"/>
      <c r="S108" s="15"/>
      <c r="T108" s="15"/>
    </row>
    <row r="109" spans="1:20">
      <c r="A109" s="148">
        <v>105</v>
      </c>
      <c r="B109" s="52"/>
      <c r="C109" s="59"/>
      <c r="D109" s="15"/>
      <c r="E109" s="85"/>
      <c r="F109" s="15"/>
      <c r="G109" s="85"/>
      <c r="H109" s="85"/>
      <c r="I109" s="52"/>
      <c r="J109" s="15"/>
      <c r="K109" s="15"/>
      <c r="L109" s="15"/>
      <c r="M109" s="15"/>
      <c r="N109" s="15"/>
      <c r="O109" s="15"/>
      <c r="P109" s="21"/>
      <c r="Q109" s="15"/>
      <c r="R109" s="15"/>
      <c r="S109" s="15"/>
      <c r="T109" s="15"/>
    </row>
    <row r="110" spans="1:20">
      <c r="A110" s="148">
        <v>106</v>
      </c>
      <c r="B110" s="52"/>
      <c r="C110" s="59"/>
      <c r="D110" s="15"/>
      <c r="E110" s="85"/>
      <c r="F110" s="15"/>
      <c r="G110" s="85"/>
      <c r="H110" s="85"/>
      <c r="I110" s="52"/>
      <c r="J110" s="15"/>
      <c r="K110" s="53"/>
      <c r="L110" s="53"/>
      <c r="M110" s="15"/>
      <c r="N110" s="15"/>
      <c r="O110" s="15"/>
      <c r="P110" s="21"/>
      <c r="Q110" s="15"/>
      <c r="R110" s="15"/>
      <c r="S110" s="15"/>
      <c r="T110" s="15"/>
    </row>
    <row r="111" spans="1:20">
      <c r="A111" s="148">
        <v>107</v>
      </c>
      <c r="B111" s="52"/>
      <c r="C111" s="59"/>
      <c r="D111" s="15"/>
      <c r="E111" s="85"/>
      <c r="F111" s="15"/>
      <c r="G111" s="85"/>
      <c r="H111" s="85"/>
      <c r="I111" s="52"/>
      <c r="J111" s="15"/>
      <c r="K111" s="15"/>
      <c r="L111" s="15"/>
      <c r="M111" s="15"/>
      <c r="N111" s="15"/>
      <c r="O111" s="15"/>
      <c r="P111" s="21"/>
      <c r="Q111" s="15"/>
      <c r="R111" s="15"/>
      <c r="S111" s="15"/>
      <c r="T111" s="15"/>
    </row>
    <row r="112" spans="1:20">
      <c r="A112" s="148">
        <v>108</v>
      </c>
      <c r="B112" s="52"/>
      <c r="C112" s="59"/>
      <c r="D112" s="15"/>
      <c r="E112" s="85"/>
      <c r="F112" s="15"/>
      <c r="G112" s="85"/>
      <c r="H112" s="85"/>
      <c r="I112" s="52"/>
      <c r="J112" s="15"/>
      <c r="K112" s="15"/>
      <c r="L112" s="15"/>
      <c r="M112" s="15"/>
      <c r="N112" s="15"/>
      <c r="O112" s="15"/>
      <c r="P112" s="21"/>
      <c r="Q112" s="15"/>
      <c r="R112" s="15"/>
      <c r="S112" s="15"/>
      <c r="T112" s="15"/>
    </row>
    <row r="113" spans="1:20">
      <c r="A113" s="148">
        <v>109</v>
      </c>
      <c r="B113" s="52"/>
      <c r="C113" s="59"/>
      <c r="D113" s="15"/>
      <c r="E113" s="85"/>
      <c r="F113" s="15"/>
      <c r="G113" s="85"/>
      <c r="H113" s="85"/>
      <c r="I113" s="52"/>
      <c r="J113" s="15"/>
      <c r="K113" s="15"/>
      <c r="L113" s="15"/>
      <c r="M113" s="15"/>
      <c r="N113" s="15"/>
      <c r="O113" s="15"/>
      <c r="P113" s="21"/>
      <c r="Q113" s="15"/>
      <c r="R113" s="15"/>
      <c r="S113" s="15"/>
      <c r="T113" s="15"/>
    </row>
    <row r="114" spans="1:20">
      <c r="A114" s="148">
        <v>110</v>
      </c>
      <c r="B114" s="52"/>
      <c r="C114" s="59"/>
      <c r="D114" s="15"/>
      <c r="E114" s="85"/>
      <c r="F114" s="15"/>
      <c r="G114" s="85"/>
      <c r="H114" s="85"/>
      <c r="I114" s="52"/>
      <c r="J114" s="15"/>
      <c r="K114" s="15"/>
      <c r="L114" s="15"/>
      <c r="M114" s="15"/>
      <c r="N114" s="15"/>
      <c r="O114" s="15"/>
      <c r="P114" s="21"/>
      <c r="Q114" s="15"/>
      <c r="R114" s="15"/>
      <c r="S114" s="15"/>
      <c r="T114" s="15"/>
    </row>
    <row r="115" spans="1:20">
      <c r="A115" s="148">
        <v>111</v>
      </c>
      <c r="B115" s="52"/>
      <c r="C115" s="59"/>
      <c r="D115" s="15"/>
      <c r="E115" s="85"/>
      <c r="F115" s="15"/>
      <c r="G115" s="85"/>
      <c r="H115" s="85"/>
      <c r="I115" s="52"/>
      <c r="J115" s="15"/>
      <c r="K115" s="15"/>
      <c r="L115" s="15"/>
      <c r="M115" s="15"/>
      <c r="N115" s="15"/>
      <c r="O115" s="15"/>
      <c r="P115" s="21"/>
      <c r="Q115" s="15"/>
      <c r="R115" s="15"/>
      <c r="S115" s="15"/>
      <c r="T115" s="15"/>
    </row>
    <row r="116" spans="1:20">
      <c r="A116" s="148">
        <v>112</v>
      </c>
      <c r="B116" s="52"/>
      <c r="C116" s="59"/>
      <c r="D116" s="15"/>
      <c r="E116" s="85"/>
      <c r="F116" s="15"/>
      <c r="G116" s="85"/>
      <c r="H116" s="85"/>
      <c r="I116" s="52"/>
      <c r="J116" s="15"/>
      <c r="K116" s="15"/>
      <c r="L116" s="15"/>
      <c r="M116" s="15"/>
      <c r="N116" s="15"/>
      <c r="O116" s="15"/>
      <c r="P116" s="21"/>
      <c r="Q116" s="15"/>
      <c r="R116" s="15"/>
      <c r="S116" s="15"/>
      <c r="T116" s="15"/>
    </row>
    <row r="117" spans="1:20">
      <c r="A117" s="148">
        <v>113</v>
      </c>
      <c r="B117" s="52"/>
      <c r="C117" s="59"/>
      <c r="D117" s="15"/>
      <c r="E117" s="85"/>
      <c r="F117" s="15"/>
      <c r="G117" s="85"/>
      <c r="H117" s="85"/>
      <c r="I117" s="52"/>
      <c r="J117" s="15"/>
      <c r="K117" s="15"/>
      <c r="L117" s="15"/>
      <c r="M117" s="15"/>
      <c r="N117" s="15"/>
      <c r="O117" s="15"/>
      <c r="P117" s="21"/>
      <c r="Q117" s="15"/>
      <c r="R117" s="15"/>
      <c r="S117" s="15"/>
      <c r="T117" s="15"/>
    </row>
    <row r="118" spans="1:20">
      <c r="A118" s="148">
        <v>114</v>
      </c>
      <c r="B118" s="52"/>
      <c r="C118" s="59"/>
      <c r="D118" s="15"/>
      <c r="E118" s="85"/>
      <c r="F118" s="15"/>
      <c r="G118" s="85"/>
      <c r="H118" s="85"/>
      <c r="I118" s="52"/>
      <c r="J118" s="15"/>
      <c r="K118" s="15"/>
      <c r="L118" s="15"/>
      <c r="M118" s="15"/>
      <c r="N118" s="15"/>
      <c r="O118" s="15"/>
      <c r="P118" s="21"/>
      <c r="Q118" s="15"/>
      <c r="R118" s="15"/>
      <c r="S118" s="15"/>
      <c r="T118" s="15"/>
    </row>
    <row r="119" spans="1:20">
      <c r="A119" s="148">
        <v>115</v>
      </c>
      <c r="B119" s="52"/>
      <c r="C119" s="59"/>
      <c r="D119" s="15"/>
      <c r="E119" s="85"/>
      <c r="F119" s="15"/>
      <c r="G119" s="85"/>
      <c r="H119" s="85"/>
      <c r="I119" s="52"/>
      <c r="J119" s="15"/>
      <c r="K119" s="15"/>
      <c r="L119" s="15"/>
      <c r="M119" s="15"/>
      <c r="N119" s="15"/>
      <c r="O119" s="15"/>
      <c r="P119" s="21"/>
      <c r="Q119" s="15"/>
      <c r="R119" s="15"/>
      <c r="S119" s="15"/>
      <c r="T119" s="15"/>
    </row>
    <row r="120" spans="1:20">
      <c r="A120" s="148">
        <v>116</v>
      </c>
      <c r="B120" s="52"/>
      <c r="C120" s="59"/>
      <c r="D120" s="15"/>
      <c r="E120" s="85"/>
      <c r="F120" s="15"/>
      <c r="G120" s="85"/>
      <c r="H120" s="85"/>
      <c r="I120" s="52"/>
      <c r="J120" s="15"/>
      <c r="K120" s="15"/>
      <c r="L120" s="15"/>
      <c r="M120" s="15"/>
      <c r="N120" s="15"/>
      <c r="O120" s="15"/>
      <c r="P120" s="21"/>
      <c r="Q120" s="15"/>
      <c r="R120" s="15"/>
      <c r="S120" s="15"/>
      <c r="T120" s="15"/>
    </row>
    <row r="121" spans="1:20">
      <c r="A121" s="148">
        <v>117</v>
      </c>
      <c r="B121" s="52"/>
      <c r="C121" s="59"/>
      <c r="D121" s="15"/>
      <c r="E121" s="85"/>
      <c r="F121" s="15"/>
      <c r="G121" s="85"/>
      <c r="H121" s="85"/>
      <c r="I121" s="52">
        <f t="shared" ref="I121:I164" si="0">+G121+H121</f>
        <v>0</v>
      </c>
      <c r="J121" s="15"/>
      <c r="K121" s="15"/>
      <c r="L121" s="15"/>
      <c r="M121" s="15"/>
      <c r="N121" s="15"/>
      <c r="O121" s="15"/>
      <c r="P121" s="21"/>
      <c r="Q121" s="15"/>
      <c r="R121" s="15"/>
      <c r="S121" s="15"/>
      <c r="T121" s="15"/>
    </row>
    <row r="122" spans="1:20">
      <c r="A122" s="148">
        <v>118</v>
      </c>
      <c r="B122" s="52"/>
      <c r="C122" s="59"/>
      <c r="D122" s="15"/>
      <c r="E122" s="85"/>
      <c r="F122" s="15"/>
      <c r="G122" s="85"/>
      <c r="H122" s="85"/>
      <c r="I122" s="52">
        <f t="shared" si="0"/>
        <v>0</v>
      </c>
      <c r="J122" s="15"/>
      <c r="K122" s="15"/>
      <c r="L122" s="15"/>
      <c r="M122" s="15"/>
      <c r="N122" s="15"/>
      <c r="O122" s="15"/>
      <c r="P122" s="21"/>
      <c r="Q122" s="15"/>
      <c r="R122" s="15"/>
      <c r="S122" s="15"/>
      <c r="T122" s="15"/>
    </row>
    <row r="123" spans="1:20">
      <c r="A123" s="148">
        <v>119</v>
      </c>
      <c r="B123" s="52"/>
      <c r="C123" s="59"/>
      <c r="D123" s="15"/>
      <c r="E123" s="85"/>
      <c r="F123" s="15"/>
      <c r="G123" s="85"/>
      <c r="H123" s="85"/>
      <c r="I123" s="52">
        <f t="shared" si="0"/>
        <v>0</v>
      </c>
      <c r="J123" s="15"/>
      <c r="K123" s="15"/>
      <c r="L123" s="15"/>
      <c r="M123" s="15"/>
      <c r="N123" s="15"/>
      <c r="O123" s="15"/>
      <c r="P123" s="21"/>
      <c r="Q123" s="15"/>
      <c r="R123" s="15"/>
      <c r="S123" s="15"/>
      <c r="T123" s="15"/>
    </row>
    <row r="124" spans="1:20">
      <c r="A124" s="148">
        <v>120</v>
      </c>
      <c r="B124" s="52"/>
      <c r="C124" s="59"/>
      <c r="D124" s="15"/>
      <c r="E124" s="85"/>
      <c r="F124" s="15"/>
      <c r="G124" s="85"/>
      <c r="H124" s="85"/>
      <c r="I124" s="52">
        <f t="shared" si="0"/>
        <v>0</v>
      </c>
      <c r="J124" s="15"/>
      <c r="K124" s="15"/>
      <c r="L124" s="15"/>
      <c r="M124" s="15"/>
      <c r="N124" s="15"/>
      <c r="O124" s="15"/>
      <c r="P124" s="21"/>
      <c r="Q124" s="15"/>
      <c r="R124" s="15"/>
      <c r="S124" s="15"/>
      <c r="T124" s="15"/>
    </row>
    <row r="125" spans="1:20">
      <c r="A125" s="148">
        <v>121</v>
      </c>
      <c r="B125" s="52"/>
      <c r="C125" s="59"/>
      <c r="D125" s="15"/>
      <c r="E125" s="85"/>
      <c r="F125" s="15"/>
      <c r="G125" s="85"/>
      <c r="H125" s="85"/>
      <c r="I125" s="52">
        <f t="shared" si="0"/>
        <v>0</v>
      </c>
      <c r="J125" s="15"/>
      <c r="K125" s="15"/>
      <c r="L125" s="15"/>
      <c r="M125" s="15"/>
      <c r="N125" s="15"/>
      <c r="O125" s="15"/>
      <c r="P125" s="21"/>
      <c r="Q125" s="15"/>
      <c r="R125" s="15"/>
      <c r="S125" s="15"/>
      <c r="T125" s="15"/>
    </row>
    <row r="126" spans="1:20">
      <c r="A126" s="148">
        <v>122</v>
      </c>
      <c r="B126" s="52"/>
      <c r="C126" s="59"/>
      <c r="D126" s="15"/>
      <c r="E126" s="85"/>
      <c r="F126" s="15"/>
      <c r="G126" s="85"/>
      <c r="H126" s="85"/>
      <c r="I126" s="52">
        <f t="shared" si="0"/>
        <v>0</v>
      </c>
      <c r="J126" s="15"/>
      <c r="K126" s="15"/>
      <c r="L126" s="15"/>
      <c r="M126" s="15"/>
      <c r="N126" s="15"/>
      <c r="O126" s="15"/>
      <c r="P126" s="21"/>
      <c r="Q126" s="15"/>
      <c r="R126" s="15"/>
      <c r="S126" s="15"/>
      <c r="T126" s="15"/>
    </row>
    <row r="127" spans="1:20">
      <c r="A127" s="148">
        <v>123</v>
      </c>
      <c r="B127" s="52"/>
      <c r="C127" s="59"/>
      <c r="D127" s="15"/>
      <c r="E127" s="85"/>
      <c r="F127" s="15"/>
      <c r="G127" s="85"/>
      <c r="H127" s="85"/>
      <c r="I127" s="52">
        <f t="shared" si="0"/>
        <v>0</v>
      </c>
      <c r="J127" s="15"/>
      <c r="K127" s="15"/>
      <c r="L127" s="15"/>
      <c r="M127" s="15"/>
      <c r="N127" s="15"/>
      <c r="O127" s="15"/>
      <c r="P127" s="21"/>
      <c r="Q127" s="15"/>
      <c r="R127" s="15"/>
      <c r="S127" s="15"/>
      <c r="T127" s="15"/>
    </row>
    <row r="128" spans="1:20">
      <c r="A128" s="148">
        <v>124</v>
      </c>
      <c r="B128" s="52"/>
      <c r="C128" s="59"/>
      <c r="D128" s="15"/>
      <c r="E128" s="85"/>
      <c r="F128" s="15"/>
      <c r="G128" s="85"/>
      <c r="H128" s="85"/>
      <c r="I128" s="52">
        <f t="shared" si="0"/>
        <v>0</v>
      </c>
      <c r="J128" s="15"/>
      <c r="K128" s="15"/>
      <c r="L128" s="15"/>
      <c r="M128" s="15"/>
      <c r="N128" s="15"/>
      <c r="O128" s="15"/>
      <c r="P128" s="21"/>
      <c r="Q128" s="15"/>
      <c r="R128" s="15"/>
      <c r="S128" s="15"/>
      <c r="T128" s="15"/>
    </row>
    <row r="129" spans="1:20">
      <c r="A129" s="148">
        <v>125</v>
      </c>
      <c r="B129" s="52"/>
      <c r="C129" s="59"/>
      <c r="D129" s="15"/>
      <c r="E129" s="85"/>
      <c r="F129" s="15"/>
      <c r="G129" s="85"/>
      <c r="H129" s="85"/>
      <c r="I129" s="52">
        <f t="shared" si="0"/>
        <v>0</v>
      </c>
      <c r="J129" s="15"/>
      <c r="K129" s="15"/>
      <c r="L129" s="15"/>
      <c r="M129" s="15"/>
      <c r="N129" s="15"/>
      <c r="O129" s="15"/>
      <c r="P129" s="21"/>
      <c r="Q129" s="15"/>
      <c r="R129" s="15"/>
      <c r="S129" s="15"/>
      <c r="T129" s="15"/>
    </row>
    <row r="130" spans="1:20">
      <c r="A130" s="148">
        <v>126</v>
      </c>
      <c r="B130" s="52"/>
      <c r="C130" s="59"/>
      <c r="D130" s="15"/>
      <c r="E130" s="85"/>
      <c r="F130" s="15"/>
      <c r="G130" s="85"/>
      <c r="H130" s="85"/>
      <c r="I130" s="52">
        <f t="shared" si="0"/>
        <v>0</v>
      </c>
      <c r="J130" s="15"/>
      <c r="K130" s="15"/>
      <c r="L130" s="15"/>
      <c r="M130" s="15"/>
      <c r="N130" s="15"/>
      <c r="O130" s="15"/>
      <c r="P130" s="21"/>
      <c r="Q130" s="15"/>
      <c r="R130" s="15"/>
      <c r="S130" s="15"/>
      <c r="T130" s="15"/>
    </row>
    <row r="131" spans="1:20">
      <c r="A131" s="148">
        <v>127</v>
      </c>
      <c r="B131" s="52"/>
      <c r="C131" s="59"/>
      <c r="D131" s="15"/>
      <c r="E131" s="85"/>
      <c r="F131" s="15"/>
      <c r="G131" s="85"/>
      <c r="H131" s="85"/>
      <c r="I131" s="52">
        <f t="shared" si="0"/>
        <v>0</v>
      </c>
      <c r="J131" s="15"/>
      <c r="K131" s="15"/>
      <c r="L131" s="15"/>
      <c r="M131" s="15"/>
      <c r="N131" s="15"/>
      <c r="O131" s="15"/>
      <c r="P131" s="21"/>
      <c r="Q131" s="15"/>
      <c r="R131" s="15"/>
      <c r="S131" s="15"/>
      <c r="T131" s="15"/>
    </row>
    <row r="132" spans="1:20">
      <c r="A132" s="148">
        <v>128</v>
      </c>
      <c r="B132" s="52"/>
      <c r="C132" s="59"/>
      <c r="D132" s="15"/>
      <c r="E132" s="85"/>
      <c r="F132" s="15"/>
      <c r="G132" s="85"/>
      <c r="H132" s="85"/>
      <c r="I132" s="52">
        <f t="shared" si="0"/>
        <v>0</v>
      </c>
      <c r="J132" s="15"/>
      <c r="K132" s="15"/>
      <c r="L132" s="15"/>
      <c r="M132" s="15"/>
      <c r="N132" s="15"/>
      <c r="O132" s="15"/>
      <c r="P132" s="21"/>
      <c r="Q132" s="15"/>
      <c r="R132" s="15"/>
      <c r="S132" s="15"/>
      <c r="T132" s="15"/>
    </row>
    <row r="133" spans="1:20">
      <c r="A133" s="148">
        <v>129</v>
      </c>
      <c r="B133" s="52"/>
      <c r="C133" s="59"/>
      <c r="D133" s="15"/>
      <c r="E133" s="85"/>
      <c r="F133" s="15"/>
      <c r="G133" s="85"/>
      <c r="H133" s="85"/>
      <c r="I133" s="52">
        <f t="shared" si="0"/>
        <v>0</v>
      </c>
      <c r="J133" s="15"/>
      <c r="K133" s="15"/>
      <c r="L133" s="15"/>
      <c r="M133" s="15"/>
      <c r="N133" s="15"/>
      <c r="O133" s="15"/>
      <c r="P133" s="21"/>
      <c r="Q133" s="15"/>
      <c r="R133" s="15"/>
      <c r="S133" s="15"/>
      <c r="T133" s="15"/>
    </row>
    <row r="134" spans="1:20">
      <c r="A134" s="148">
        <v>130</v>
      </c>
      <c r="B134" s="52"/>
      <c r="C134" s="59"/>
      <c r="D134" s="15"/>
      <c r="E134" s="85"/>
      <c r="F134" s="15"/>
      <c r="G134" s="85"/>
      <c r="H134" s="85"/>
      <c r="I134" s="52">
        <f t="shared" si="0"/>
        <v>0</v>
      </c>
      <c r="J134" s="15"/>
      <c r="K134" s="15"/>
      <c r="L134" s="15"/>
      <c r="M134" s="15"/>
      <c r="N134" s="15"/>
      <c r="O134" s="15"/>
      <c r="P134" s="21"/>
      <c r="Q134" s="15"/>
      <c r="R134" s="15"/>
      <c r="S134" s="15"/>
      <c r="T134" s="15"/>
    </row>
    <row r="135" spans="1:20">
      <c r="A135" s="148">
        <v>131</v>
      </c>
      <c r="B135" s="52"/>
      <c r="C135" s="59"/>
      <c r="D135" s="15"/>
      <c r="E135" s="85"/>
      <c r="F135" s="15"/>
      <c r="G135" s="85"/>
      <c r="H135" s="85"/>
      <c r="I135" s="52">
        <f t="shared" si="0"/>
        <v>0</v>
      </c>
      <c r="J135" s="15"/>
      <c r="K135" s="15"/>
      <c r="L135" s="15"/>
      <c r="M135" s="15"/>
      <c r="N135" s="15"/>
      <c r="O135" s="15"/>
      <c r="P135" s="21"/>
      <c r="Q135" s="15"/>
      <c r="R135" s="15"/>
      <c r="S135" s="15"/>
      <c r="T135" s="15"/>
    </row>
    <row r="136" spans="1:20">
      <c r="A136" s="148">
        <v>132</v>
      </c>
      <c r="B136" s="52"/>
      <c r="C136" s="59"/>
      <c r="D136" s="15"/>
      <c r="E136" s="85"/>
      <c r="F136" s="15"/>
      <c r="G136" s="85"/>
      <c r="H136" s="85"/>
      <c r="I136" s="52">
        <f t="shared" si="0"/>
        <v>0</v>
      </c>
      <c r="J136" s="15"/>
      <c r="K136" s="15"/>
      <c r="L136" s="15"/>
      <c r="M136" s="15"/>
      <c r="N136" s="15"/>
      <c r="O136" s="15"/>
      <c r="P136" s="21"/>
      <c r="Q136" s="15"/>
      <c r="R136" s="15"/>
      <c r="S136" s="15"/>
      <c r="T136" s="15"/>
    </row>
    <row r="137" spans="1:20">
      <c r="A137" s="148">
        <v>133</v>
      </c>
      <c r="B137" s="52"/>
      <c r="C137" s="59"/>
      <c r="D137" s="15"/>
      <c r="E137" s="85"/>
      <c r="F137" s="15"/>
      <c r="G137" s="85"/>
      <c r="H137" s="85"/>
      <c r="I137" s="52">
        <f t="shared" si="0"/>
        <v>0</v>
      </c>
      <c r="J137" s="15"/>
      <c r="K137" s="15"/>
      <c r="L137" s="15"/>
      <c r="M137" s="15"/>
      <c r="N137" s="15"/>
      <c r="O137" s="15"/>
      <c r="P137" s="21"/>
      <c r="Q137" s="15"/>
      <c r="R137" s="15"/>
      <c r="S137" s="15"/>
      <c r="T137" s="15"/>
    </row>
    <row r="138" spans="1:20">
      <c r="A138" s="148">
        <v>134</v>
      </c>
      <c r="B138" s="52"/>
      <c r="C138" s="59"/>
      <c r="D138" s="15"/>
      <c r="E138" s="85"/>
      <c r="F138" s="15"/>
      <c r="G138" s="85"/>
      <c r="H138" s="85"/>
      <c r="I138" s="52">
        <f t="shared" si="0"/>
        <v>0</v>
      </c>
      <c r="J138" s="15"/>
      <c r="K138" s="15"/>
      <c r="L138" s="15"/>
      <c r="M138" s="15"/>
      <c r="N138" s="15"/>
      <c r="O138" s="15"/>
      <c r="P138" s="21"/>
      <c r="Q138" s="15"/>
      <c r="R138" s="15"/>
      <c r="S138" s="15"/>
      <c r="T138" s="15"/>
    </row>
    <row r="139" spans="1:20">
      <c r="A139" s="148">
        <v>135</v>
      </c>
      <c r="B139" s="52"/>
      <c r="C139" s="59"/>
      <c r="D139" s="15"/>
      <c r="E139" s="85"/>
      <c r="F139" s="15"/>
      <c r="G139" s="85"/>
      <c r="H139" s="85"/>
      <c r="I139" s="52">
        <f t="shared" si="0"/>
        <v>0</v>
      </c>
      <c r="J139" s="15"/>
      <c r="K139" s="15"/>
      <c r="L139" s="15"/>
      <c r="M139" s="15"/>
      <c r="N139" s="15"/>
      <c r="O139" s="15"/>
      <c r="P139" s="21"/>
      <c r="Q139" s="15"/>
      <c r="R139" s="15"/>
      <c r="S139" s="15"/>
      <c r="T139" s="15"/>
    </row>
    <row r="140" spans="1:20">
      <c r="A140" s="148">
        <v>136</v>
      </c>
      <c r="B140" s="52"/>
      <c r="C140" s="59"/>
      <c r="D140" s="15"/>
      <c r="E140" s="85"/>
      <c r="F140" s="15"/>
      <c r="G140" s="85"/>
      <c r="H140" s="85"/>
      <c r="I140" s="52">
        <f t="shared" si="0"/>
        <v>0</v>
      </c>
      <c r="J140" s="15"/>
      <c r="K140" s="15"/>
      <c r="L140" s="15"/>
      <c r="M140" s="15"/>
      <c r="N140" s="15"/>
      <c r="O140" s="15"/>
      <c r="P140" s="21"/>
      <c r="Q140" s="15"/>
      <c r="R140" s="15"/>
      <c r="S140" s="15"/>
      <c r="T140" s="15"/>
    </row>
    <row r="141" spans="1:20">
      <c r="A141" s="148">
        <v>137</v>
      </c>
      <c r="B141" s="52"/>
      <c r="C141" s="59"/>
      <c r="D141" s="15"/>
      <c r="E141" s="85"/>
      <c r="F141" s="15"/>
      <c r="G141" s="85"/>
      <c r="H141" s="85"/>
      <c r="I141" s="52">
        <f t="shared" si="0"/>
        <v>0</v>
      </c>
      <c r="J141" s="15"/>
      <c r="K141" s="15"/>
      <c r="L141" s="15"/>
      <c r="M141" s="15"/>
      <c r="N141" s="15"/>
      <c r="O141" s="15"/>
      <c r="P141" s="21"/>
      <c r="Q141" s="15"/>
      <c r="R141" s="15"/>
      <c r="S141" s="15"/>
      <c r="T141" s="15"/>
    </row>
    <row r="142" spans="1:20">
      <c r="A142" s="148">
        <v>138</v>
      </c>
      <c r="B142" s="52"/>
      <c r="C142" s="59"/>
      <c r="D142" s="15"/>
      <c r="E142" s="85"/>
      <c r="F142" s="15"/>
      <c r="G142" s="85"/>
      <c r="H142" s="85"/>
      <c r="I142" s="52">
        <f t="shared" si="0"/>
        <v>0</v>
      </c>
      <c r="J142" s="15"/>
      <c r="K142" s="15"/>
      <c r="L142" s="15"/>
      <c r="M142" s="15"/>
      <c r="N142" s="15"/>
      <c r="O142" s="15"/>
      <c r="P142" s="21"/>
      <c r="Q142" s="15"/>
      <c r="R142" s="15"/>
      <c r="S142" s="15"/>
      <c r="T142" s="15"/>
    </row>
    <row r="143" spans="1:20">
      <c r="A143" s="148">
        <v>139</v>
      </c>
      <c r="B143" s="52"/>
      <c r="C143" s="59"/>
      <c r="D143" s="15"/>
      <c r="E143" s="85"/>
      <c r="F143" s="15"/>
      <c r="G143" s="85"/>
      <c r="H143" s="85"/>
      <c r="I143" s="52">
        <f t="shared" si="0"/>
        <v>0</v>
      </c>
      <c r="J143" s="15"/>
      <c r="K143" s="15"/>
      <c r="L143" s="15"/>
      <c r="M143" s="15"/>
      <c r="N143" s="15"/>
      <c r="O143" s="15"/>
      <c r="P143" s="21"/>
      <c r="Q143" s="15"/>
      <c r="R143" s="15"/>
      <c r="S143" s="15"/>
      <c r="T143" s="15"/>
    </row>
    <row r="144" spans="1:20">
      <c r="A144" s="148">
        <v>140</v>
      </c>
      <c r="B144" s="52"/>
      <c r="C144" s="59"/>
      <c r="D144" s="15"/>
      <c r="E144" s="85"/>
      <c r="F144" s="15"/>
      <c r="G144" s="85"/>
      <c r="H144" s="85"/>
      <c r="I144" s="52">
        <f t="shared" si="0"/>
        <v>0</v>
      </c>
      <c r="J144" s="15"/>
      <c r="K144" s="15"/>
      <c r="L144" s="15"/>
      <c r="M144" s="15"/>
      <c r="N144" s="15"/>
      <c r="O144" s="15"/>
      <c r="P144" s="21"/>
      <c r="Q144" s="15"/>
      <c r="R144" s="15"/>
      <c r="S144" s="15"/>
      <c r="T144" s="15"/>
    </row>
    <row r="145" spans="1:20">
      <c r="A145" s="148">
        <v>141</v>
      </c>
      <c r="B145" s="52"/>
      <c r="C145" s="59"/>
      <c r="D145" s="15"/>
      <c r="E145" s="85"/>
      <c r="F145" s="15"/>
      <c r="G145" s="85"/>
      <c r="H145" s="85"/>
      <c r="I145" s="52">
        <f t="shared" si="0"/>
        <v>0</v>
      </c>
      <c r="J145" s="15"/>
      <c r="K145" s="15"/>
      <c r="L145" s="15"/>
      <c r="M145" s="15"/>
      <c r="N145" s="15"/>
      <c r="O145" s="15"/>
      <c r="P145" s="21"/>
      <c r="Q145" s="15"/>
      <c r="R145" s="15"/>
      <c r="S145" s="15"/>
      <c r="T145" s="15"/>
    </row>
    <row r="146" spans="1:20">
      <c r="A146" s="148">
        <v>142</v>
      </c>
      <c r="B146" s="52"/>
      <c r="C146" s="59"/>
      <c r="D146" s="15"/>
      <c r="E146" s="85"/>
      <c r="F146" s="15"/>
      <c r="G146" s="85"/>
      <c r="H146" s="85"/>
      <c r="I146" s="52">
        <f t="shared" si="0"/>
        <v>0</v>
      </c>
      <c r="J146" s="15"/>
      <c r="K146" s="15"/>
      <c r="L146" s="15"/>
      <c r="M146" s="15"/>
      <c r="N146" s="15"/>
      <c r="O146" s="15"/>
      <c r="P146" s="21"/>
      <c r="Q146" s="15"/>
      <c r="R146" s="15"/>
      <c r="S146" s="15"/>
      <c r="T146" s="15"/>
    </row>
    <row r="147" spans="1:20">
      <c r="A147" s="148">
        <v>143</v>
      </c>
      <c r="B147" s="52"/>
      <c r="C147" s="59"/>
      <c r="D147" s="15"/>
      <c r="E147" s="85"/>
      <c r="F147" s="15"/>
      <c r="G147" s="85"/>
      <c r="H147" s="85"/>
      <c r="I147" s="52">
        <f t="shared" si="0"/>
        <v>0</v>
      </c>
      <c r="J147" s="15"/>
      <c r="K147" s="15"/>
      <c r="L147" s="15"/>
      <c r="M147" s="15"/>
      <c r="N147" s="15"/>
      <c r="O147" s="15"/>
      <c r="P147" s="21"/>
      <c r="Q147" s="15"/>
      <c r="R147" s="15"/>
      <c r="S147" s="15"/>
      <c r="T147" s="15"/>
    </row>
    <row r="148" spans="1:20">
      <c r="A148" s="148">
        <v>144</v>
      </c>
      <c r="B148" s="52"/>
      <c r="C148" s="59"/>
      <c r="D148" s="15"/>
      <c r="E148" s="85"/>
      <c r="F148" s="15"/>
      <c r="G148" s="85"/>
      <c r="H148" s="85"/>
      <c r="I148" s="52">
        <f t="shared" si="0"/>
        <v>0</v>
      </c>
      <c r="J148" s="15"/>
      <c r="K148" s="15"/>
      <c r="L148" s="15"/>
      <c r="M148" s="15"/>
      <c r="N148" s="15"/>
      <c r="O148" s="15"/>
      <c r="P148" s="21"/>
      <c r="Q148" s="15"/>
      <c r="R148" s="15"/>
      <c r="S148" s="15"/>
      <c r="T148" s="15"/>
    </row>
    <row r="149" spans="1:20">
      <c r="A149" s="148">
        <v>145</v>
      </c>
      <c r="B149" s="52"/>
      <c r="C149" s="59"/>
      <c r="D149" s="15"/>
      <c r="E149" s="85"/>
      <c r="F149" s="15"/>
      <c r="G149" s="85"/>
      <c r="H149" s="85"/>
      <c r="I149" s="52">
        <f t="shared" si="0"/>
        <v>0</v>
      </c>
      <c r="J149" s="15"/>
      <c r="K149" s="15"/>
      <c r="L149" s="15"/>
      <c r="M149" s="15"/>
      <c r="N149" s="15"/>
      <c r="O149" s="15"/>
      <c r="P149" s="21"/>
      <c r="Q149" s="15"/>
      <c r="R149" s="15"/>
      <c r="S149" s="15"/>
      <c r="T149" s="15"/>
    </row>
    <row r="150" spans="1:20">
      <c r="A150" s="148">
        <v>146</v>
      </c>
      <c r="B150" s="52"/>
      <c r="C150" s="59"/>
      <c r="D150" s="15"/>
      <c r="E150" s="85"/>
      <c r="F150" s="15"/>
      <c r="G150" s="85"/>
      <c r="H150" s="85"/>
      <c r="I150" s="52">
        <f t="shared" si="0"/>
        <v>0</v>
      </c>
      <c r="J150" s="15"/>
      <c r="K150" s="15"/>
      <c r="L150" s="15"/>
      <c r="M150" s="15"/>
      <c r="N150" s="15"/>
      <c r="O150" s="15"/>
      <c r="P150" s="21"/>
      <c r="Q150" s="15"/>
      <c r="R150" s="15"/>
      <c r="S150" s="15"/>
      <c r="T150" s="15"/>
    </row>
    <row r="151" spans="1:20">
      <c r="A151" s="148">
        <v>147</v>
      </c>
      <c r="B151" s="52"/>
      <c r="C151" s="59"/>
      <c r="D151" s="15"/>
      <c r="E151" s="85"/>
      <c r="F151" s="15"/>
      <c r="G151" s="85"/>
      <c r="H151" s="85"/>
      <c r="I151" s="52">
        <f t="shared" si="0"/>
        <v>0</v>
      </c>
      <c r="J151" s="15"/>
      <c r="K151" s="15"/>
      <c r="L151" s="15"/>
      <c r="M151" s="15"/>
      <c r="N151" s="15"/>
      <c r="O151" s="15"/>
      <c r="P151" s="21"/>
      <c r="Q151" s="15"/>
      <c r="R151" s="15"/>
      <c r="S151" s="15"/>
      <c r="T151" s="15"/>
    </row>
    <row r="152" spans="1:20">
      <c r="A152" s="148">
        <v>148</v>
      </c>
      <c r="B152" s="52"/>
      <c r="C152" s="59"/>
      <c r="D152" s="15"/>
      <c r="E152" s="85"/>
      <c r="F152" s="15"/>
      <c r="G152" s="85"/>
      <c r="H152" s="85"/>
      <c r="I152" s="52">
        <f t="shared" si="0"/>
        <v>0</v>
      </c>
      <c r="J152" s="15"/>
      <c r="K152" s="15"/>
      <c r="L152" s="15"/>
      <c r="M152" s="15"/>
      <c r="N152" s="15"/>
      <c r="O152" s="15"/>
      <c r="P152" s="21"/>
      <c r="Q152" s="15"/>
      <c r="R152" s="15"/>
      <c r="S152" s="15"/>
      <c r="T152" s="15"/>
    </row>
    <row r="153" spans="1:20">
      <c r="A153" s="148">
        <v>149</v>
      </c>
      <c r="B153" s="52"/>
      <c r="C153" s="59"/>
      <c r="D153" s="15"/>
      <c r="E153" s="85"/>
      <c r="F153" s="15"/>
      <c r="G153" s="85"/>
      <c r="H153" s="85"/>
      <c r="I153" s="52">
        <f t="shared" si="0"/>
        <v>0</v>
      </c>
      <c r="J153" s="15"/>
      <c r="K153" s="15"/>
      <c r="L153" s="15"/>
      <c r="M153" s="15"/>
      <c r="N153" s="15"/>
      <c r="O153" s="15"/>
      <c r="P153" s="21"/>
      <c r="Q153" s="15"/>
      <c r="R153" s="15"/>
      <c r="S153" s="15"/>
      <c r="T153" s="15"/>
    </row>
    <row r="154" spans="1:20">
      <c r="A154" s="148">
        <v>150</v>
      </c>
      <c r="B154" s="52"/>
      <c r="C154" s="59"/>
      <c r="D154" s="15"/>
      <c r="E154" s="85"/>
      <c r="F154" s="15"/>
      <c r="G154" s="85"/>
      <c r="H154" s="85"/>
      <c r="I154" s="52">
        <f t="shared" si="0"/>
        <v>0</v>
      </c>
      <c r="J154" s="15"/>
      <c r="K154" s="15"/>
      <c r="L154" s="15"/>
      <c r="M154" s="15"/>
      <c r="N154" s="15"/>
      <c r="O154" s="15"/>
      <c r="P154" s="21"/>
      <c r="Q154" s="15"/>
      <c r="R154" s="15"/>
      <c r="S154" s="15"/>
      <c r="T154" s="15"/>
    </row>
    <row r="155" spans="1:20">
      <c r="A155" s="148">
        <v>151</v>
      </c>
      <c r="B155" s="52"/>
      <c r="C155" s="59"/>
      <c r="D155" s="15"/>
      <c r="E155" s="85"/>
      <c r="F155" s="15"/>
      <c r="G155" s="85"/>
      <c r="H155" s="85"/>
      <c r="I155" s="52">
        <f t="shared" si="0"/>
        <v>0</v>
      </c>
      <c r="J155" s="15"/>
      <c r="K155" s="15"/>
      <c r="L155" s="15"/>
      <c r="M155" s="15"/>
      <c r="N155" s="15"/>
      <c r="O155" s="15"/>
      <c r="P155" s="21"/>
      <c r="Q155" s="15"/>
      <c r="R155" s="15"/>
      <c r="S155" s="15"/>
      <c r="T155" s="15"/>
    </row>
    <row r="156" spans="1:20">
      <c r="A156" s="148">
        <v>152</v>
      </c>
      <c r="B156" s="52"/>
      <c r="C156" s="59"/>
      <c r="D156" s="15"/>
      <c r="E156" s="85"/>
      <c r="F156" s="15"/>
      <c r="G156" s="85"/>
      <c r="H156" s="85"/>
      <c r="I156" s="52">
        <f t="shared" si="0"/>
        <v>0</v>
      </c>
      <c r="J156" s="15"/>
      <c r="K156" s="15"/>
      <c r="L156" s="15"/>
      <c r="M156" s="15"/>
      <c r="N156" s="15"/>
      <c r="O156" s="15"/>
      <c r="P156" s="21"/>
      <c r="Q156" s="15"/>
      <c r="R156" s="15"/>
      <c r="S156" s="15"/>
      <c r="T156" s="15"/>
    </row>
    <row r="157" spans="1:20">
      <c r="A157" s="148">
        <v>153</v>
      </c>
      <c r="B157" s="52"/>
      <c r="C157" s="59"/>
      <c r="D157" s="15"/>
      <c r="E157" s="85"/>
      <c r="F157" s="15"/>
      <c r="G157" s="85"/>
      <c r="H157" s="85"/>
      <c r="I157" s="52">
        <f t="shared" si="0"/>
        <v>0</v>
      </c>
      <c r="J157" s="15"/>
      <c r="K157" s="15"/>
      <c r="L157" s="15"/>
      <c r="M157" s="15"/>
      <c r="N157" s="15"/>
      <c r="O157" s="15"/>
      <c r="P157" s="21"/>
      <c r="Q157" s="15"/>
      <c r="R157" s="15"/>
      <c r="S157" s="15"/>
      <c r="T157" s="15"/>
    </row>
    <row r="158" spans="1:20">
      <c r="A158" s="148">
        <v>154</v>
      </c>
      <c r="B158" s="52"/>
      <c r="C158" s="59"/>
      <c r="D158" s="15"/>
      <c r="E158" s="85"/>
      <c r="F158" s="15"/>
      <c r="G158" s="85"/>
      <c r="H158" s="85"/>
      <c r="I158" s="52">
        <f t="shared" si="0"/>
        <v>0</v>
      </c>
      <c r="J158" s="15"/>
      <c r="K158" s="15"/>
      <c r="L158" s="15"/>
      <c r="M158" s="15"/>
      <c r="N158" s="15"/>
      <c r="O158" s="15"/>
      <c r="P158" s="21"/>
      <c r="Q158" s="15"/>
      <c r="R158" s="15"/>
      <c r="S158" s="15"/>
      <c r="T158" s="15"/>
    </row>
    <row r="159" spans="1:20">
      <c r="A159" s="148">
        <v>155</v>
      </c>
      <c r="B159" s="52"/>
      <c r="C159" s="59"/>
      <c r="D159" s="15"/>
      <c r="E159" s="85"/>
      <c r="F159" s="15"/>
      <c r="G159" s="85"/>
      <c r="H159" s="85"/>
      <c r="I159" s="52">
        <f t="shared" si="0"/>
        <v>0</v>
      </c>
      <c r="J159" s="15"/>
      <c r="K159" s="15"/>
      <c r="L159" s="15"/>
      <c r="M159" s="15"/>
      <c r="N159" s="15"/>
      <c r="O159" s="15"/>
      <c r="P159" s="21"/>
      <c r="Q159" s="15"/>
      <c r="R159" s="15"/>
      <c r="S159" s="15"/>
      <c r="T159" s="15"/>
    </row>
    <row r="160" spans="1:20">
      <c r="A160" s="148">
        <v>156</v>
      </c>
      <c r="B160" s="52"/>
      <c r="C160" s="59"/>
      <c r="D160" s="15"/>
      <c r="E160" s="85"/>
      <c r="F160" s="15"/>
      <c r="G160" s="85"/>
      <c r="H160" s="85"/>
      <c r="I160" s="52">
        <f t="shared" si="0"/>
        <v>0</v>
      </c>
      <c r="J160" s="15"/>
      <c r="K160" s="15"/>
      <c r="L160" s="15"/>
      <c r="M160" s="15"/>
      <c r="N160" s="15"/>
      <c r="O160" s="15"/>
      <c r="P160" s="21"/>
      <c r="Q160" s="15"/>
      <c r="R160" s="15"/>
      <c r="S160" s="15"/>
      <c r="T160" s="15"/>
    </row>
    <row r="161" spans="1:20">
      <c r="A161" s="148">
        <v>157</v>
      </c>
      <c r="B161" s="52"/>
      <c r="C161" s="59"/>
      <c r="D161" s="15"/>
      <c r="E161" s="85"/>
      <c r="F161" s="15"/>
      <c r="G161" s="85"/>
      <c r="H161" s="85"/>
      <c r="I161" s="52">
        <f t="shared" si="0"/>
        <v>0</v>
      </c>
      <c r="J161" s="15"/>
      <c r="K161" s="15"/>
      <c r="L161" s="15"/>
      <c r="M161" s="15"/>
      <c r="N161" s="15"/>
      <c r="O161" s="15"/>
      <c r="P161" s="21"/>
      <c r="Q161" s="15"/>
      <c r="R161" s="15"/>
      <c r="S161" s="15"/>
      <c r="T161" s="15"/>
    </row>
    <row r="162" spans="1:20">
      <c r="A162" s="148">
        <v>158</v>
      </c>
      <c r="B162" s="52"/>
      <c r="C162" s="59"/>
      <c r="D162" s="15"/>
      <c r="E162" s="85"/>
      <c r="F162" s="15"/>
      <c r="G162" s="85"/>
      <c r="H162" s="85"/>
      <c r="I162" s="52">
        <f t="shared" si="0"/>
        <v>0</v>
      </c>
      <c r="J162" s="15"/>
      <c r="K162" s="15"/>
      <c r="L162" s="15"/>
      <c r="M162" s="15"/>
      <c r="N162" s="15"/>
      <c r="O162" s="15"/>
      <c r="P162" s="21"/>
      <c r="Q162" s="15"/>
      <c r="R162" s="15"/>
      <c r="S162" s="15"/>
      <c r="T162" s="15"/>
    </row>
    <row r="163" spans="1:20">
      <c r="A163" s="148">
        <v>159</v>
      </c>
      <c r="B163" s="52"/>
      <c r="C163" s="59"/>
      <c r="D163" s="15"/>
      <c r="E163" s="85"/>
      <c r="F163" s="15"/>
      <c r="G163" s="85"/>
      <c r="H163" s="85"/>
      <c r="I163" s="52">
        <f t="shared" si="0"/>
        <v>0</v>
      </c>
      <c r="J163" s="15"/>
      <c r="K163" s="15"/>
      <c r="L163" s="15"/>
      <c r="M163" s="15"/>
      <c r="N163" s="15"/>
      <c r="O163" s="15"/>
      <c r="P163" s="21"/>
      <c r="Q163" s="15"/>
      <c r="R163" s="15"/>
      <c r="S163" s="15"/>
      <c r="T163" s="15"/>
    </row>
    <row r="164" spans="1:20">
      <c r="A164" s="148">
        <v>160</v>
      </c>
      <c r="B164" s="52"/>
      <c r="C164" s="59"/>
      <c r="D164" s="15"/>
      <c r="E164" s="85"/>
      <c r="F164" s="15"/>
      <c r="G164" s="85"/>
      <c r="H164" s="85"/>
      <c r="I164" s="52">
        <f t="shared" si="0"/>
        <v>0</v>
      </c>
      <c r="J164" s="15"/>
      <c r="K164" s="15"/>
      <c r="L164" s="15"/>
      <c r="M164" s="15"/>
      <c r="N164" s="15"/>
      <c r="O164" s="15"/>
      <c r="P164" s="21"/>
      <c r="Q164" s="15"/>
      <c r="R164" s="15"/>
      <c r="S164" s="15"/>
      <c r="T164" s="15"/>
    </row>
    <row r="165" spans="1:20">
      <c r="A165" s="81" t="s">
        <v>11</v>
      </c>
      <c r="B165" s="81"/>
      <c r="C165" s="143">
        <f>COUNTIFS(C5:C164,"*")</f>
        <v>71</v>
      </c>
      <c r="D165" s="81"/>
      <c r="E165" s="153"/>
      <c r="F165" s="81"/>
      <c r="G165" s="81">
        <f>SUM(G5:G164)</f>
        <v>3768</v>
      </c>
      <c r="H165" s="81">
        <f>SUM(H5:H164)</f>
        <v>3823</v>
      </c>
      <c r="I165" s="81">
        <f>SUM(I5:I164)</f>
        <v>7589</v>
      </c>
      <c r="J165" s="81"/>
      <c r="K165" s="81"/>
      <c r="L165" s="81"/>
      <c r="M165" s="81"/>
      <c r="N165" s="81"/>
      <c r="O165" s="81"/>
      <c r="P165" s="87"/>
      <c r="Q165" s="81"/>
      <c r="R165" s="81"/>
      <c r="S165" s="81"/>
      <c r="T165" s="154"/>
    </row>
    <row r="166" spans="1:20">
      <c r="A166" s="155" t="s">
        <v>65</v>
      </c>
      <c r="B166" s="156">
        <f>COUNTIF(B$5:B$164,"Team 1")</f>
        <v>35</v>
      </c>
      <c r="C166" s="142" t="s">
        <v>28</v>
      </c>
      <c r="D166" s="156">
        <f>COUNTIF(D5:D164,"Anganwadi")</f>
        <v>25</v>
      </c>
    </row>
    <row r="167" spans="1:20">
      <c r="A167" s="155" t="s">
        <v>66</v>
      </c>
      <c r="B167" s="156">
        <f>COUNTIF(B$6:B$164,"Team 2")</f>
        <v>34</v>
      </c>
      <c r="C167" s="142" t="s">
        <v>26</v>
      </c>
      <c r="D167" s="156">
        <f>COUNTIF(D5:D164,"School")</f>
        <v>46</v>
      </c>
    </row>
  </sheetData>
  <mergeCells count="20">
    <mergeCell ref="A1:S1"/>
    <mergeCell ref="A2:C2"/>
    <mergeCell ref="A3:A4"/>
    <mergeCell ref="B3:B4"/>
    <mergeCell ref="C3:C4"/>
    <mergeCell ref="D3:D4"/>
    <mergeCell ref="E3:E4"/>
    <mergeCell ref="F3:F4"/>
    <mergeCell ref="G3:I3"/>
    <mergeCell ref="J3:J4"/>
    <mergeCell ref="Q3:Q4"/>
    <mergeCell ref="R3:R4"/>
    <mergeCell ref="S3:S4"/>
    <mergeCell ref="T3:T4"/>
    <mergeCell ref="K3:K4"/>
    <mergeCell ref="L3:L4"/>
    <mergeCell ref="M3:M4"/>
    <mergeCell ref="N3:N4"/>
    <mergeCell ref="O3:O4"/>
    <mergeCell ref="P3:P4"/>
  </mergeCells>
  <dataValidations count="3">
    <dataValidation type="list" allowBlank="1" showInputMessage="1" showErrorMessage="1" sqref="B5:B164">
      <formula1>"Team 1, Team 2"</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s>
  <pageMargins left="0.70866141732283472" right="0.70866141732283472" top="0.74803149606299213" bottom="0.74803149606299213" header="0.31496062992125984" footer="0.31496062992125984"/>
  <pageSetup paperSize="5" scale="80" orientation="landscape" horizontalDpi="0" verticalDpi="0" r:id="rId1"/>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zoomScale="90" zoomScaleNormal="90" workbookViewId="0">
      <pane xSplit="3" ySplit="4" topLeftCell="D39" activePane="bottomRight" state="frozen"/>
      <selection pane="topRight" activeCell="C1" sqref="C1"/>
      <selection pane="bottomLeft" activeCell="A5" sqref="A5"/>
      <selection pane="bottomRight" activeCell="A2" sqref="A2:C2"/>
    </sheetView>
  </sheetViews>
  <sheetFormatPr defaultRowHeight="16.5"/>
  <cols>
    <col min="1" max="1" width="10" style="1" customWidth="1"/>
    <col min="2" max="2" width="13.7109375" style="1" bestFit="1" customWidth="1"/>
    <col min="3" max="3" width="25.85546875" style="100" customWidth="1"/>
    <col min="4" max="4" width="17.42578125" style="88" bestFit="1" customWidth="1"/>
    <col min="5" max="5" width="16" style="13" customWidth="1"/>
    <col min="6" max="6" width="17" style="88" customWidth="1"/>
    <col min="7" max="7" width="6.140625" style="13" customWidth="1"/>
    <col min="8" max="8" width="6.28515625" style="13"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231" t="s">
        <v>806</v>
      </c>
      <c r="B1" s="231"/>
      <c r="C1" s="231"/>
      <c r="D1" s="232"/>
      <c r="E1" s="232"/>
      <c r="F1" s="232"/>
      <c r="G1" s="232"/>
      <c r="H1" s="232"/>
      <c r="I1" s="232"/>
      <c r="J1" s="232"/>
      <c r="K1" s="232"/>
      <c r="L1" s="232"/>
      <c r="M1" s="232"/>
      <c r="N1" s="232"/>
      <c r="O1" s="232"/>
      <c r="P1" s="232"/>
      <c r="Q1" s="232"/>
      <c r="R1" s="232"/>
      <c r="S1" s="232"/>
    </row>
    <row r="2" spans="1:20">
      <c r="A2" s="244" t="s">
        <v>62</v>
      </c>
      <c r="B2" s="245"/>
      <c r="C2" s="245"/>
      <c r="D2" s="22" t="s">
        <v>113</v>
      </c>
      <c r="E2" s="19"/>
      <c r="F2" s="98"/>
      <c r="G2" s="19"/>
      <c r="H2" s="19"/>
      <c r="I2" s="19"/>
      <c r="J2" s="19"/>
      <c r="K2" s="19"/>
      <c r="L2" s="19"/>
      <c r="M2" s="19"/>
      <c r="N2" s="19"/>
      <c r="O2" s="19"/>
      <c r="P2" s="19"/>
      <c r="Q2" s="19"/>
      <c r="R2" s="19"/>
      <c r="S2" s="19"/>
    </row>
    <row r="3" spans="1:20" ht="24" customHeight="1">
      <c r="A3" s="248" t="s">
        <v>14</v>
      </c>
      <c r="B3" s="246" t="s">
        <v>64</v>
      </c>
      <c r="C3" s="222" t="s">
        <v>7</v>
      </c>
      <c r="D3" s="243" t="s">
        <v>58</v>
      </c>
      <c r="E3" s="243" t="s">
        <v>16</v>
      </c>
      <c r="F3" s="250" t="s">
        <v>17</v>
      </c>
      <c r="G3" s="243" t="s">
        <v>8</v>
      </c>
      <c r="H3" s="243"/>
      <c r="I3" s="243"/>
      <c r="J3" s="243" t="s">
        <v>34</v>
      </c>
      <c r="K3" s="246" t="s">
        <v>36</v>
      </c>
      <c r="L3" s="246" t="s">
        <v>53</v>
      </c>
      <c r="M3" s="246" t="s">
        <v>54</v>
      </c>
      <c r="N3" s="246" t="s">
        <v>37</v>
      </c>
      <c r="O3" s="246" t="s">
        <v>38</v>
      </c>
      <c r="P3" s="248" t="s">
        <v>57</v>
      </c>
      <c r="Q3" s="243" t="s">
        <v>55</v>
      </c>
      <c r="R3" s="243" t="s">
        <v>35</v>
      </c>
      <c r="S3" s="243" t="s">
        <v>56</v>
      </c>
      <c r="T3" s="243" t="s">
        <v>13</v>
      </c>
    </row>
    <row r="4" spans="1:20" ht="25.5" customHeight="1">
      <c r="A4" s="248"/>
      <c r="B4" s="249"/>
      <c r="C4" s="222"/>
      <c r="D4" s="243"/>
      <c r="E4" s="243"/>
      <c r="F4" s="250"/>
      <c r="G4" s="20" t="s">
        <v>9</v>
      </c>
      <c r="H4" s="20" t="s">
        <v>10</v>
      </c>
      <c r="I4" s="20" t="s">
        <v>11</v>
      </c>
      <c r="J4" s="243"/>
      <c r="K4" s="247"/>
      <c r="L4" s="247"/>
      <c r="M4" s="247"/>
      <c r="N4" s="247"/>
      <c r="O4" s="247"/>
      <c r="P4" s="248"/>
      <c r="Q4" s="248"/>
      <c r="R4" s="243"/>
      <c r="S4" s="243"/>
      <c r="T4" s="243"/>
    </row>
    <row r="5" spans="1:20">
      <c r="A5" s="4">
        <v>1</v>
      </c>
      <c r="B5" s="50" t="s">
        <v>65</v>
      </c>
      <c r="C5" s="48" t="s">
        <v>319</v>
      </c>
      <c r="D5" s="49" t="s">
        <v>28</v>
      </c>
      <c r="E5" s="16"/>
      <c r="F5" s="49" t="s">
        <v>74</v>
      </c>
      <c r="G5" s="16">
        <v>28</v>
      </c>
      <c r="H5" s="16">
        <v>47</v>
      </c>
      <c r="I5" s="14">
        <v>75</v>
      </c>
      <c r="J5" s="49">
        <v>8486000386</v>
      </c>
      <c r="K5" s="15" t="s">
        <v>351</v>
      </c>
      <c r="L5" s="15" t="s">
        <v>788</v>
      </c>
      <c r="M5" s="15">
        <v>8399811296</v>
      </c>
      <c r="N5" s="15" t="s">
        <v>728</v>
      </c>
      <c r="O5" s="15">
        <v>7896641465</v>
      </c>
      <c r="P5" s="129">
        <v>43435</v>
      </c>
      <c r="Q5" s="49" t="s">
        <v>75</v>
      </c>
      <c r="R5" s="49" t="s">
        <v>766</v>
      </c>
      <c r="S5" s="49" t="s">
        <v>726</v>
      </c>
      <c r="T5" s="49"/>
    </row>
    <row r="6" spans="1:20">
      <c r="A6" s="4">
        <v>2</v>
      </c>
      <c r="B6" s="14" t="s">
        <v>65</v>
      </c>
      <c r="C6" s="71" t="s">
        <v>320</v>
      </c>
      <c r="D6" s="58" t="s">
        <v>28</v>
      </c>
      <c r="E6" s="50"/>
      <c r="F6" s="58" t="s">
        <v>74</v>
      </c>
      <c r="G6" s="50">
        <v>26</v>
      </c>
      <c r="H6" s="50">
        <v>17</v>
      </c>
      <c r="I6" s="58">
        <v>43</v>
      </c>
      <c r="J6" s="58">
        <v>8753840362</v>
      </c>
      <c r="K6" s="15" t="s">
        <v>351</v>
      </c>
      <c r="L6" s="15" t="s">
        <v>788</v>
      </c>
      <c r="M6" s="15">
        <v>8399811296</v>
      </c>
      <c r="N6" s="15" t="s">
        <v>728</v>
      </c>
      <c r="O6" s="15">
        <v>7896641465</v>
      </c>
      <c r="P6" s="129">
        <v>43435</v>
      </c>
      <c r="Q6" s="49" t="s">
        <v>75</v>
      </c>
      <c r="R6" s="49" t="s">
        <v>668</v>
      </c>
      <c r="S6" s="49" t="s">
        <v>726</v>
      </c>
      <c r="T6" s="49"/>
    </row>
    <row r="7" spans="1:20" ht="33">
      <c r="A7" s="4">
        <v>3</v>
      </c>
      <c r="B7" s="14" t="s">
        <v>66</v>
      </c>
      <c r="C7" s="48" t="s">
        <v>321</v>
      </c>
      <c r="D7" s="49" t="s">
        <v>28</v>
      </c>
      <c r="E7" s="16"/>
      <c r="F7" s="49" t="s">
        <v>74</v>
      </c>
      <c r="G7" s="16">
        <v>79</v>
      </c>
      <c r="H7" s="16">
        <v>43</v>
      </c>
      <c r="I7" s="14">
        <v>92</v>
      </c>
      <c r="J7" s="49" t="s">
        <v>323</v>
      </c>
      <c r="K7" s="15" t="s">
        <v>351</v>
      </c>
      <c r="L7" s="15" t="s">
        <v>789</v>
      </c>
      <c r="M7" s="15">
        <v>9435853390</v>
      </c>
      <c r="N7" s="15" t="s">
        <v>725</v>
      </c>
      <c r="O7" s="15">
        <v>9365878015</v>
      </c>
      <c r="P7" s="129">
        <v>43435</v>
      </c>
      <c r="Q7" s="49" t="s">
        <v>75</v>
      </c>
      <c r="R7" s="49" t="s">
        <v>770</v>
      </c>
      <c r="S7" s="49" t="s">
        <v>743</v>
      </c>
      <c r="T7" s="49"/>
    </row>
    <row r="8" spans="1:20">
      <c r="A8" s="4">
        <v>4</v>
      </c>
      <c r="B8" s="14" t="s">
        <v>66</v>
      </c>
      <c r="C8" s="48" t="s">
        <v>322</v>
      </c>
      <c r="D8" s="49" t="s">
        <v>28</v>
      </c>
      <c r="E8" s="16"/>
      <c r="F8" s="49" t="s">
        <v>74</v>
      </c>
      <c r="G8" s="16">
        <v>30</v>
      </c>
      <c r="H8" s="16">
        <v>25</v>
      </c>
      <c r="I8" s="14">
        <v>55</v>
      </c>
      <c r="J8" s="14">
        <v>8473046071</v>
      </c>
      <c r="K8" s="15" t="s">
        <v>351</v>
      </c>
      <c r="L8" s="15" t="s">
        <v>384</v>
      </c>
      <c r="M8" s="15">
        <v>9613087270</v>
      </c>
      <c r="N8" s="15" t="s">
        <v>728</v>
      </c>
      <c r="O8" s="15">
        <v>7896641465</v>
      </c>
      <c r="P8" s="129">
        <v>43435</v>
      </c>
      <c r="Q8" s="49" t="s">
        <v>75</v>
      </c>
      <c r="R8" s="49" t="s">
        <v>776</v>
      </c>
      <c r="S8" s="49" t="s">
        <v>743</v>
      </c>
      <c r="T8" s="49"/>
    </row>
    <row r="9" spans="1:20">
      <c r="A9" s="4">
        <v>5</v>
      </c>
      <c r="B9" s="14"/>
      <c r="C9" s="48"/>
      <c r="D9" s="49"/>
      <c r="E9" s="16"/>
      <c r="F9" s="49"/>
      <c r="G9" s="16"/>
      <c r="H9" s="16"/>
      <c r="I9" s="14"/>
      <c r="J9" s="49"/>
      <c r="K9" s="15" t="s">
        <v>294</v>
      </c>
      <c r="L9" s="15" t="s">
        <v>384</v>
      </c>
      <c r="M9" s="15">
        <v>9613087270</v>
      </c>
      <c r="N9" s="15" t="s">
        <v>728</v>
      </c>
      <c r="O9" s="15">
        <v>7896641465</v>
      </c>
      <c r="P9" s="129">
        <v>43436</v>
      </c>
      <c r="Q9" s="49" t="s">
        <v>76</v>
      </c>
      <c r="R9" s="49"/>
      <c r="S9" s="49"/>
      <c r="T9" s="49" t="s">
        <v>82</v>
      </c>
    </row>
    <row r="10" spans="1:20" ht="33">
      <c r="A10" s="4">
        <v>6</v>
      </c>
      <c r="B10" s="50" t="s">
        <v>65</v>
      </c>
      <c r="C10" s="48" t="s">
        <v>324</v>
      </c>
      <c r="D10" s="49" t="s">
        <v>28</v>
      </c>
      <c r="E10" s="16"/>
      <c r="F10" s="49" t="s">
        <v>74</v>
      </c>
      <c r="G10" s="16">
        <v>21</v>
      </c>
      <c r="H10" s="16">
        <v>44</v>
      </c>
      <c r="I10" s="14">
        <v>65</v>
      </c>
      <c r="J10" s="49" t="s">
        <v>325</v>
      </c>
      <c r="K10" s="15" t="s">
        <v>294</v>
      </c>
      <c r="L10" s="15" t="s">
        <v>788</v>
      </c>
      <c r="M10" s="15">
        <v>8399811296</v>
      </c>
      <c r="N10" s="15" t="s">
        <v>728</v>
      </c>
      <c r="O10" s="15">
        <v>7896641465</v>
      </c>
      <c r="P10" s="129">
        <v>43437</v>
      </c>
      <c r="Q10" s="49" t="s">
        <v>77</v>
      </c>
      <c r="R10" s="49" t="s">
        <v>130</v>
      </c>
      <c r="S10" s="49" t="s">
        <v>726</v>
      </c>
      <c r="T10" s="49"/>
    </row>
    <row r="11" spans="1:20">
      <c r="A11" s="4">
        <v>7</v>
      </c>
      <c r="B11" s="14" t="s">
        <v>65</v>
      </c>
      <c r="C11" s="71" t="s">
        <v>326</v>
      </c>
      <c r="D11" s="58" t="s">
        <v>28</v>
      </c>
      <c r="E11" s="50"/>
      <c r="F11" s="58" t="s">
        <v>74</v>
      </c>
      <c r="G11" s="50">
        <v>23</v>
      </c>
      <c r="H11" s="50">
        <v>36</v>
      </c>
      <c r="I11" s="58">
        <v>59</v>
      </c>
      <c r="J11" s="58" t="s">
        <v>327</v>
      </c>
      <c r="K11" s="15" t="s">
        <v>351</v>
      </c>
      <c r="L11" s="15" t="s">
        <v>788</v>
      </c>
      <c r="M11" s="15">
        <v>8399811296</v>
      </c>
      <c r="N11" s="15" t="s">
        <v>728</v>
      </c>
      <c r="O11" s="15">
        <v>7896641465</v>
      </c>
      <c r="P11" s="129">
        <v>43437</v>
      </c>
      <c r="Q11" s="49" t="s">
        <v>77</v>
      </c>
      <c r="R11" s="49" t="s">
        <v>777</v>
      </c>
      <c r="S11" s="49" t="s">
        <v>726</v>
      </c>
      <c r="T11" s="49"/>
    </row>
    <row r="12" spans="1:20">
      <c r="A12" s="4">
        <v>8</v>
      </c>
      <c r="B12" s="14" t="s">
        <v>66</v>
      </c>
      <c r="C12" s="48" t="s">
        <v>328</v>
      </c>
      <c r="D12" s="49" t="s">
        <v>28</v>
      </c>
      <c r="E12" s="16"/>
      <c r="F12" s="49" t="s">
        <v>74</v>
      </c>
      <c r="G12" s="16">
        <v>52</v>
      </c>
      <c r="H12" s="16">
        <v>60</v>
      </c>
      <c r="I12" s="14">
        <v>112</v>
      </c>
      <c r="J12" s="49">
        <v>7896136396</v>
      </c>
      <c r="K12" s="15" t="s">
        <v>351</v>
      </c>
      <c r="L12" s="15" t="s">
        <v>789</v>
      </c>
      <c r="M12" s="15">
        <v>9435853390</v>
      </c>
      <c r="N12" s="15" t="s">
        <v>725</v>
      </c>
      <c r="O12" s="15">
        <v>9365878015</v>
      </c>
      <c r="P12" s="129">
        <v>43437</v>
      </c>
      <c r="Q12" s="49" t="s">
        <v>77</v>
      </c>
      <c r="R12" s="49" t="s">
        <v>775</v>
      </c>
      <c r="S12" s="49" t="s">
        <v>743</v>
      </c>
      <c r="T12" s="49"/>
    </row>
    <row r="13" spans="1:20">
      <c r="A13" s="4">
        <v>9</v>
      </c>
      <c r="B13" s="14" t="s">
        <v>65</v>
      </c>
      <c r="C13" s="48" t="s">
        <v>329</v>
      </c>
      <c r="D13" s="49" t="s">
        <v>28</v>
      </c>
      <c r="E13" s="16"/>
      <c r="F13" s="49" t="s">
        <v>74</v>
      </c>
      <c r="G13" s="16">
        <v>46</v>
      </c>
      <c r="H13" s="16">
        <v>10</v>
      </c>
      <c r="I13" s="14">
        <v>56</v>
      </c>
      <c r="J13" s="14">
        <v>7896200746</v>
      </c>
      <c r="K13" s="58"/>
      <c r="L13" s="15" t="s">
        <v>384</v>
      </c>
      <c r="M13" s="15">
        <v>9613087270</v>
      </c>
      <c r="N13" s="15" t="s">
        <v>728</v>
      </c>
      <c r="O13" s="15">
        <v>7896641465</v>
      </c>
      <c r="P13" s="129">
        <v>43438</v>
      </c>
      <c r="Q13" s="49" t="s">
        <v>78</v>
      </c>
      <c r="R13" s="49" t="s">
        <v>108</v>
      </c>
      <c r="S13" s="49" t="s">
        <v>726</v>
      </c>
      <c r="T13" s="49"/>
    </row>
    <row r="14" spans="1:20">
      <c r="A14" s="4">
        <v>10</v>
      </c>
      <c r="B14" s="14" t="s">
        <v>65</v>
      </c>
      <c r="C14" s="48" t="s">
        <v>330</v>
      </c>
      <c r="D14" s="49" t="s">
        <v>28</v>
      </c>
      <c r="E14" s="16"/>
      <c r="F14" s="49" t="s">
        <v>74</v>
      </c>
      <c r="G14" s="16">
        <v>36</v>
      </c>
      <c r="H14" s="16">
        <v>28</v>
      </c>
      <c r="I14" s="14">
        <v>64</v>
      </c>
      <c r="J14" s="49">
        <v>8473882651</v>
      </c>
      <c r="K14" s="49" t="s">
        <v>363</v>
      </c>
      <c r="L14" s="15" t="s">
        <v>384</v>
      </c>
      <c r="M14" s="15">
        <v>9613087270</v>
      </c>
      <c r="N14" s="15" t="s">
        <v>728</v>
      </c>
      <c r="O14" s="15">
        <v>7896641465</v>
      </c>
      <c r="P14" s="129">
        <v>43438</v>
      </c>
      <c r="Q14" s="49" t="s">
        <v>78</v>
      </c>
      <c r="R14" s="49" t="s">
        <v>131</v>
      </c>
      <c r="S14" s="49" t="s">
        <v>726</v>
      </c>
      <c r="T14" s="49"/>
    </row>
    <row r="15" spans="1:20">
      <c r="A15" s="4">
        <v>11</v>
      </c>
      <c r="B15" s="14" t="s">
        <v>66</v>
      </c>
      <c r="C15" s="48" t="s">
        <v>331</v>
      </c>
      <c r="D15" s="49" t="s">
        <v>28</v>
      </c>
      <c r="E15" s="16"/>
      <c r="F15" s="49" t="s">
        <v>74</v>
      </c>
      <c r="G15" s="16">
        <v>30</v>
      </c>
      <c r="H15" s="16">
        <v>30</v>
      </c>
      <c r="I15" s="14">
        <v>60</v>
      </c>
      <c r="J15" s="49">
        <v>9678362196</v>
      </c>
      <c r="K15" s="49" t="s">
        <v>363</v>
      </c>
      <c r="L15" s="15" t="s">
        <v>788</v>
      </c>
      <c r="M15" s="15">
        <v>8399811296</v>
      </c>
      <c r="N15" s="15" t="s">
        <v>728</v>
      </c>
      <c r="O15" s="15">
        <v>7896641465</v>
      </c>
      <c r="P15" s="129">
        <v>43438</v>
      </c>
      <c r="Q15" s="49" t="s">
        <v>78</v>
      </c>
      <c r="R15" s="49" t="s">
        <v>778</v>
      </c>
      <c r="S15" s="49" t="s">
        <v>743</v>
      </c>
      <c r="T15" s="49"/>
    </row>
    <row r="16" spans="1:20" ht="33">
      <c r="A16" s="4">
        <v>12</v>
      </c>
      <c r="B16" s="14" t="s">
        <v>66</v>
      </c>
      <c r="C16" s="48" t="s">
        <v>332</v>
      </c>
      <c r="D16" s="49" t="s">
        <v>28</v>
      </c>
      <c r="E16" s="16"/>
      <c r="F16" s="49" t="s">
        <v>74</v>
      </c>
      <c r="G16" s="16">
        <v>21</v>
      </c>
      <c r="H16" s="16">
        <v>20</v>
      </c>
      <c r="I16" s="14">
        <v>41</v>
      </c>
      <c r="J16" s="49" t="s">
        <v>333</v>
      </c>
      <c r="K16" s="15" t="s">
        <v>351</v>
      </c>
      <c r="L16" s="15" t="s">
        <v>788</v>
      </c>
      <c r="M16" s="15">
        <v>8399811296</v>
      </c>
      <c r="N16" s="15" t="s">
        <v>728</v>
      </c>
      <c r="O16" s="15">
        <v>7896641465</v>
      </c>
      <c r="P16" s="129">
        <v>43438</v>
      </c>
      <c r="Q16" s="49" t="s">
        <v>78</v>
      </c>
      <c r="R16" s="49" t="s">
        <v>772</v>
      </c>
      <c r="S16" s="49" t="s">
        <v>743</v>
      </c>
      <c r="T16" s="49"/>
    </row>
    <row r="17" spans="1:20" ht="33">
      <c r="A17" s="4">
        <v>13</v>
      </c>
      <c r="B17" s="14" t="s">
        <v>65</v>
      </c>
      <c r="C17" s="48" t="s">
        <v>336</v>
      </c>
      <c r="D17" s="49" t="s">
        <v>28</v>
      </c>
      <c r="E17" s="16"/>
      <c r="F17" s="49" t="s">
        <v>74</v>
      </c>
      <c r="G17" s="16">
        <v>38</v>
      </c>
      <c r="H17" s="16">
        <v>32</v>
      </c>
      <c r="I17" s="14">
        <v>70</v>
      </c>
      <c r="J17" s="49" t="s">
        <v>334</v>
      </c>
      <c r="K17" s="15" t="s">
        <v>351</v>
      </c>
      <c r="L17" s="15" t="s">
        <v>789</v>
      </c>
      <c r="M17" s="15">
        <v>9435853390</v>
      </c>
      <c r="N17" s="15" t="s">
        <v>725</v>
      </c>
      <c r="O17" s="15">
        <v>9365878015</v>
      </c>
      <c r="P17" s="129">
        <v>43439</v>
      </c>
      <c r="Q17" s="49" t="s">
        <v>79</v>
      </c>
      <c r="R17" s="49" t="s">
        <v>770</v>
      </c>
      <c r="S17" s="49" t="s">
        <v>726</v>
      </c>
      <c r="T17" s="49"/>
    </row>
    <row r="18" spans="1:20" ht="33">
      <c r="A18" s="4">
        <v>14</v>
      </c>
      <c r="B18" s="14" t="s">
        <v>65</v>
      </c>
      <c r="C18" s="48" t="s">
        <v>335</v>
      </c>
      <c r="D18" s="49" t="s">
        <v>28</v>
      </c>
      <c r="E18" s="16"/>
      <c r="F18" s="49" t="s">
        <v>74</v>
      </c>
      <c r="G18" s="16">
        <v>20</v>
      </c>
      <c r="H18" s="16">
        <v>20</v>
      </c>
      <c r="I18" s="14">
        <v>40</v>
      </c>
      <c r="J18" s="49" t="s">
        <v>337</v>
      </c>
      <c r="K18" s="15" t="s">
        <v>351</v>
      </c>
      <c r="L18" s="15" t="s">
        <v>384</v>
      </c>
      <c r="M18" s="15">
        <v>9613087270</v>
      </c>
      <c r="N18" s="15" t="s">
        <v>728</v>
      </c>
      <c r="O18" s="15">
        <v>7896641465</v>
      </c>
      <c r="P18" s="129">
        <v>43439</v>
      </c>
      <c r="Q18" s="49" t="s">
        <v>79</v>
      </c>
      <c r="R18" s="49" t="s">
        <v>771</v>
      </c>
      <c r="S18" s="49" t="s">
        <v>726</v>
      </c>
      <c r="T18" s="49"/>
    </row>
    <row r="19" spans="1:20" ht="33">
      <c r="A19" s="4">
        <v>15</v>
      </c>
      <c r="B19" s="14" t="s">
        <v>66</v>
      </c>
      <c r="C19" s="48" t="s">
        <v>338</v>
      </c>
      <c r="D19" s="49" t="s">
        <v>28</v>
      </c>
      <c r="E19" s="16"/>
      <c r="F19" s="49" t="s">
        <v>74</v>
      </c>
      <c r="G19" s="16">
        <v>38</v>
      </c>
      <c r="H19" s="16">
        <v>34</v>
      </c>
      <c r="I19" s="14">
        <v>72</v>
      </c>
      <c r="J19" s="49" t="s">
        <v>339</v>
      </c>
      <c r="K19" s="15" t="s">
        <v>351</v>
      </c>
      <c r="L19" s="15" t="s">
        <v>384</v>
      </c>
      <c r="M19" s="15">
        <v>9613087270</v>
      </c>
      <c r="N19" s="15" t="s">
        <v>728</v>
      </c>
      <c r="O19" s="15">
        <v>7896641465</v>
      </c>
      <c r="P19" s="129">
        <v>43439</v>
      </c>
      <c r="Q19" s="49" t="s">
        <v>79</v>
      </c>
      <c r="R19" s="49" t="s">
        <v>756</v>
      </c>
      <c r="S19" s="49" t="s">
        <v>743</v>
      </c>
      <c r="T19" s="49"/>
    </row>
    <row r="20" spans="1:20" ht="33">
      <c r="A20" s="4">
        <v>16</v>
      </c>
      <c r="B20" s="14" t="s">
        <v>66</v>
      </c>
      <c r="C20" s="48" t="s">
        <v>340</v>
      </c>
      <c r="D20" s="49" t="s">
        <v>28</v>
      </c>
      <c r="E20" s="16"/>
      <c r="F20" s="49" t="s">
        <v>74</v>
      </c>
      <c r="G20" s="16">
        <v>25</v>
      </c>
      <c r="H20" s="16">
        <v>23</v>
      </c>
      <c r="I20" s="14">
        <v>48</v>
      </c>
      <c r="J20" s="49" t="s">
        <v>341</v>
      </c>
      <c r="K20" s="15" t="s">
        <v>294</v>
      </c>
      <c r="L20" s="15" t="s">
        <v>788</v>
      </c>
      <c r="M20" s="15">
        <v>8399811296</v>
      </c>
      <c r="N20" s="15" t="s">
        <v>728</v>
      </c>
      <c r="O20" s="15">
        <v>7896641465</v>
      </c>
      <c r="P20" s="129">
        <v>43439</v>
      </c>
      <c r="Q20" s="49" t="s">
        <v>79</v>
      </c>
      <c r="R20" s="49" t="s">
        <v>757</v>
      </c>
      <c r="S20" s="49" t="s">
        <v>743</v>
      </c>
      <c r="T20" s="49"/>
    </row>
    <row r="21" spans="1:20" ht="33">
      <c r="A21" s="4">
        <v>17</v>
      </c>
      <c r="B21" s="14" t="s">
        <v>65</v>
      </c>
      <c r="C21" s="48" t="s">
        <v>342</v>
      </c>
      <c r="D21" s="49" t="s">
        <v>28</v>
      </c>
      <c r="E21" s="16"/>
      <c r="F21" s="49" t="s">
        <v>74</v>
      </c>
      <c r="G21" s="16">
        <v>44</v>
      </c>
      <c r="H21" s="16">
        <v>40</v>
      </c>
      <c r="I21" s="14">
        <v>84</v>
      </c>
      <c r="J21" s="49" t="s">
        <v>343</v>
      </c>
      <c r="K21" s="15" t="s">
        <v>294</v>
      </c>
      <c r="L21" s="15" t="s">
        <v>788</v>
      </c>
      <c r="M21" s="15">
        <v>8399811296</v>
      </c>
      <c r="N21" s="15" t="s">
        <v>728</v>
      </c>
      <c r="O21" s="15">
        <v>7896641465</v>
      </c>
      <c r="P21" s="129">
        <v>43440</v>
      </c>
      <c r="Q21" s="49" t="s">
        <v>80</v>
      </c>
      <c r="R21" s="49" t="s">
        <v>667</v>
      </c>
      <c r="S21" s="49" t="s">
        <v>726</v>
      </c>
      <c r="T21" s="49"/>
    </row>
    <row r="22" spans="1:20" ht="33">
      <c r="A22" s="4">
        <v>18</v>
      </c>
      <c r="B22" s="14" t="s">
        <v>65</v>
      </c>
      <c r="C22" s="48" t="s">
        <v>344</v>
      </c>
      <c r="D22" s="49" t="s">
        <v>28</v>
      </c>
      <c r="E22" s="16"/>
      <c r="F22" s="49" t="s">
        <v>74</v>
      </c>
      <c r="G22" s="16">
        <v>27</v>
      </c>
      <c r="H22" s="16">
        <v>24</v>
      </c>
      <c r="I22" s="14">
        <v>51</v>
      </c>
      <c r="J22" s="49" t="s">
        <v>345</v>
      </c>
      <c r="K22" s="15" t="s">
        <v>351</v>
      </c>
      <c r="L22" s="15" t="s">
        <v>789</v>
      </c>
      <c r="M22" s="15">
        <v>9435853390</v>
      </c>
      <c r="N22" s="15" t="s">
        <v>725</v>
      </c>
      <c r="O22" s="15">
        <v>9365878015</v>
      </c>
      <c r="P22" s="129">
        <v>43440</v>
      </c>
      <c r="Q22" s="49" t="s">
        <v>80</v>
      </c>
      <c r="R22" s="49" t="s">
        <v>760</v>
      </c>
      <c r="S22" s="49" t="s">
        <v>726</v>
      </c>
      <c r="T22" s="49"/>
    </row>
    <row r="23" spans="1:20" ht="33">
      <c r="A23" s="4">
        <v>19</v>
      </c>
      <c r="B23" s="14" t="s">
        <v>66</v>
      </c>
      <c r="C23" s="48" t="s">
        <v>346</v>
      </c>
      <c r="D23" s="49" t="s">
        <v>28</v>
      </c>
      <c r="E23" s="16"/>
      <c r="F23" s="49" t="s">
        <v>74</v>
      </c>
      <c r="G23" s="16">
        <v>58</v>
      </c>
      <c r="H23" s="16">
        <v>30</v>
      </c>
      <c r="I23" s="14">
        <v>88</v>
      </c>
      <c r="J23" s="49" t="s">
        <v>347</v>
      </c>
      <c r="K23" s="15" t="s">
        <v>351</v>
      </c>
      <c r="L23" s="15" t="s">
        <v>384</v>
      </c>
      <c r="M23" s="15">
        <v>9613087270</v>
      </c>
      <c r="N23" s="15" t="s">
        <v>728</v>
      </c>
      <c r="O23" s="15">
        <v>7896641465</v>
      </c>
      <c r="P23" s="129">
        <v>43440</v>
      </c>
      <c r="Q23" s="49" t="s">
        <v>80</v>
      </c>
      <c r="R23" s="49" t="s">
        <v>756</v>
      </c>
      <c r="S23" s="49" t="s">
        <v>743</v>
      </c>
      <c r="T23" s="49"/>
    </row>
    <row r="24" spans="1:20" ht="33">
      <c r="A24" s="4">
        <v>20</v>
      </c>
      <c r="B24" s="14" t="s">
        <v>66</v>
      </c>
      <c r="C24" s="48" t="s">
        <v>348</v>
      </c>
      <c r="D24" s="49" t="s">
        <v>28</v>
      </c>
      <c r="E24" s="16"/>
      <c r="F24" s="49" t="s">
        <v>74</v>
      </c>
      <c r="G24" s="16">
        <v>27</v>
      </c>
      <c r="H24" s="16">
        <v>22</v>
      </c>
      <c r="I24" s="14">
        <v>49</v>
      </c>
      <c r="J24" s="49" t="s">
        <v>349</v>
      </c>
      <c r="K24" s="58"/>
      <c r="L24" s="15" t="s">
        <v>384</v>
      </c>
      <c r="M24" s="15">
        <v>9613087270</v>
      </c>
      <c r="N24" s="15" t="s">
        <v>728</v>
      </c>
      <c r="O24" s="15">
        <v>7896641465</v>
      </c>
      <c r="P24" s="129">
        <v>43440</v>
      </c>
      <c r="Q24" s="49" t="s">
        <v>80</v>
      </c>
      <c r="R24" s="49" t="s">
        <v>759</v>
      </c>
      <c r="S24" s="49" t="s">
        <v>743</v>
      </c>
      <c r="T24" s="49"/>
    </row>
    <row r="25" spans="1:20">
      <c r="A25" s="4">
        <v>21</v>
      </c>
      <c r="B25" s="14" t="s">
        <v>65</v>
      </c>
      <c r="C25" s="15" t="s">
        <v>350</v>
      </c>
      <c r="D25" s="15" t="s">
        <v>28</v>
      </c>
      <c r="E25" s="16">
        <v>18</v>
      </c>
      <c r="F25" s="15" t="s">
        <v>73</v>
      </c>
      <c r="G25" s="16">
        <v>40</v>
      </c>
      <c r="H25" s="16">
        <v>32</v>
      </c>
      <c r="I25" s="14">
        <f t="shared" ref="I25:I32" si="0">+G25+H25</f>
        <v>72</v>
      </c>
      <c r="J25" s="15">
        <v>9957138396</v>
      </c>
      <c r="K25" s="49" t="s">
        <v>363</v>
      </c>
      <c r="L25" s="15" t="s">
        <v>352</v>
      </c>
      <c r="M25" s="15">
        <v>9957138396</v>
      </c>
      <c r="N25" s="15" t="s">
        <v>728</v>
      </c>
      <c r="O25" s="15">
        <v>7896641465</v>
      </c>
      <c r="P25" s="129">
        <v>43441</v>
      </c>
      <c r="Q25" s="49" t="s">
        <v>81</v>
      </c>
      <c r="R25" s="49" t="s">
        <v>773</v>
      </c>
      <c r="S25" s="49" t="s">
        <v>726</v>
      </c>
      <c r="T25" s="49"/>
    </row>
    <row r="26" spans="1:20">
      <c r="A26" s="4">
        <v>22</v>
      </c>
      <c r="B26" s="14" t="s">
        <v>65</v>
      </c>
      <c r="C26" s="15" t="s">
        <v>353</v>
      </c>
      <c r="D26" s="15" t="s">
        <v>28</v>
      </c>
      <c r="E26" s="16">
        <v>18325031702</v>
      </c>
      <c r="F26" s="15" t="s">
        <v>73</v>
      </c>
      <c r="G26" s="16">
        <v>33</v>
      </c>
      <c r="H26" s="16">
        <v>36</v>
      </c>
      <c r="I26" s="14">
        <f t="shared" si="0"/>
        <v>69</v>
      </c>
      <c r="J26" s="15">
        <v>8723859719</v>
      </c>
      <c r="K26" s="49" t="s">
        <v>363</v>
      </c>
      <c r="L26" s="15" t="s">
        <v>352</v>
      </c>
      <c r="M26" s="15">
        <v>8723859719</v>
      </c>
      <c r="N26" s="15" t="s">
        <v>728</v>
      </c>
      <c r="O26" s="15">
        <v>7896641465</v>
      </c>
      <c r="P26" s="129">
        <v>43441</v>
      </c>
      <c r="Q26" s="49" t="s">
        <v>81</v>
      </c>
      <c r="R26" s="49" t="s">
        <v>773</v>
      </c>
      <c r="S26" s="49" t="s">
        <v>726</v>
      </c>
      <c r="T26" s="49"/>
    </row>
    <row r="27" spans="1:20">
      <c r="A27" s="4">
        <v>23</v>
      </c>
      <c r="B27" s="14" t="s">
        <v>66</v>
      </c>
      <c r="C27" s="15" t="s">
        <v>354</v>
      </c>
      <c r="D27" s="15" t="s">
        <v>28</v>
      </c>
      <c r="E27" s="16">
        <v>18325031706</v>
      </c>
      <c r="F27" s="15" t="s">
        <v>73</v>
      </c>
      <c r="G27" s="16">
        <v>31</v>
      </c>
      <c r="H27" s="16">
        <v>29</v>
      </c>
      <c r="I27" s="14">
        <f t="shared" si="0"/>
        <v>60</v>
      </c>
      <c r="J27" s="15">
        <v>9854483288</v>
      </c>
      <c r="K27" s="15" t="s">
        <v>351</v>
      </c>
      <c r="L27" s="15" t="s">
        <v>355</v>
      </c>
      <c r="M27" s="15">
        <v>9854483288</v>
      </c>
      <c r="N27" s="15" t="s">
        <v>725</v>
      </c>
      <c r="O27" s="15">
        <v>9365878015</v>
      </c>
      <c r="P27" s="129">
        <v>43441</v>
      </c>
      <c r="Q27" s="49" t="s">
        <v>81</v>
      </c>
      <c r="R27" s="49" t="s">
        <v>667</v>
      </c>
      <c r="S27" s="49" t="s">
        <v>743</v>
      </c>
      <c r="T27" s="49"/>
    </row>
    <row r="28" spans="1:20">
      <c r="A28" s="4">
        <v>24</v>
      </c>
      <c r="B28" s="14" t="s">
        <v>66</v>
      </c>
      <c r="C28" s="15" t="s">
        <v>356</v>
      </c>
      <c r="D28" s="15" t="s">
        <v>28</v>
      </c>
      <c r="E28" s="16">
        <v>18325031707</v>
      </c>
      <c r="F28" s="15" t="s">
        <v>73</v>
      </c>
      <c r="G28" s="16">
        <v>40</v>
      </c>
      <c r="H28" s="16">
        <v>35</v>
      </c>
      <c r="I28" s="14">
        <f t="shared" si="0"/>
        <v>75</v>
      </c>
      <c r="J28" s="15">
        <v>9859361390</v>
      </c>
      <c r="K28" s="15" t="s">
        <v>351</v>
      </c>
      <c r="L28" s="15" t="s">
        <v>355</v>
      </c>
      <c r="M28" s="15">
        <v>9859361390</v>
      </c>
      <c r="N28" s="15" t="s">
        <v>728</v>
      </c>
      <c r="O28" s="15">
        <v>7896641465</v>
      </c>
      <c r="P28" s="129">
        <v>43441</v>
      </c>
      <c r="Q28" s="49" t="s">
        <v>81</v>
      </c>
      <c r="R28" s="49" t="s">
        <v>756</v>
      </c>
      <c r="S28" s="49" t="s">
        <v>743</v>
      </c>
      <c r="T28" s="49"/>
    </row>
    <row r="29" spans="1:20">
      <c r="A29" s="4">
        <v>25</v>
      </c>
      <c r="B29" s="14" t="s">
        <v>65</v>
      </c>
      <c r="C29" s="15" t="s">
        <v>357</v>
      </c>
      <c r="D29" s="15" t="s">
        <v>28</v>
      </c>
      <c r="E29" s="16">
        <v>18325031716</v>
      </c>
      <c r="F29" s="15" t="s">
        <v>73</v>
      </c>
      <c r="G29" s="16">
        <v>33</v>
      </c>
      <c r="H29" s="16">
        <v>34</v>
      </c>
      <c r="I29" s="14">
        <f t="shared" si="0"/>
        <v>67</v>
      </c>
      <c r="J29" s="15">
        <v>9854971663</v>
      </c>
      <c r="K29" s="15" t="s">
        <v>294</v>
      </c>
      <c r="L29" s="15" t="s">
        <v>358</v>
      </c>
      <c r="M29" s="15">
        <v>9854971663</v>
      </c>
      <c r="N29" s="15" t="s">
        <v>728</v>
      </c>
      <c r="O29" s="15">
        <v>7896641465</v>
      </c>
      <c r="P29" s="129">
        <v>43442</v>
      </c>
      <c r="Q29" s="49" t="s">
        <v>75</v>
      </c>
      <c r="R29" s="49" t="s">
        <v>760</v>
      </c>
      <c r="S29" s="49" t="s">
        <v>726</v>
      </c>
      <c r="T29" s="49"/>
    </row>
    <row r="30" spans="1:20">
      <c r="A30" s="4">
        <v>26</v>
      </c>
      <c r="B30" s="14" t="s">
        <v>65</v>
      </c>
      <c r="C30" s="15" t="s">
        <v>359</v>
      </c>
      <c r="D30" s="15" t="s">
        <v>28</v>
      </c>
      <c r="E30" s="16">
        <v>11</v>
      </c>
      <c r="F30" s="15" t="s">
        <v>73</v>
      </c>
      <c r="G30" s="16">
        <v>38</v>
      </c>
      <c r="H30" s="16">
        <v>25</v>
      </c>
      <c r="I30" s="14">
        <f t="shared" si="0"/>
        <v>63</v>
      </c>
      <c r="J30" s="15">
        <v>9957966201</v>
      </c>
      <c r="K30" s="15" t="s">
        <v>294</v>
      </c>
      <c r="L30" s="15" t="s">
        <v>358</v>
      </c>
      <c r="M30" s="15">
        <v>9957966201</v>
      </c>
      <c r="N30" s="15" t="s">
        <v>728</v>
      </c>
      <c r="O30" s="15">
        <v>9365878015</v>
      </c>
      <c r="P30" s="129">
        <v>43442</v>
      </c>
      <c r="Q30" s="49" t="s">
        <v>75</v>
      </c>
      <c r="R30" s="49" t="s">
        <v>756</v>
      </c>
      <c r="S30" s="49" t="s">
        <v>726</v>
      </c>
      <c r="T30" s="49"/>
    </row>
    <row r="31" spans="1:20">
      <c r="A31" s="4">
        <v>27</v>
      </c>
      <c r="B31" s="14" t="s">
        <v>66</v>
      </c>
      <c r="C31" s="15" t="s">
        <v>360</v>
      </c>
      <c r="D31" s="15" t="s">
        <v>28</v>
      </c>
      <c r="E31" s="16">
        <v>18325031718</v>
      </c>
      <c r="F31" s="15" t="s">
        <v>73</v>
      </c>
      <c r="G31" s="16">
        <v>33</v>
      </c>
      <c r="H31" s="16">
        <v>26</v>
      </c>
      <c r="I31" s="14">
        <f t="shared" si="0"/>
        <v>59</v>
      </c>
      <c r="J31" s="15">
        <v>9613085658</v>
      </c>
      <c r="K31" s="15" t="s">
        <v>351</v>
      </c>
      <c r="L31" s="15" t="s">
        <v>352</v>
      </c>
      <c r="M31" s="15">
        <v>9613085658</v>
      </c>
      <c r="N31" s="15" t="s">
        <v>728</v>
      </c>
      <c r="O31" s="15">
        <v>7896641465</v>
      </c>
      <c r="P31" s="129">
        <v>43442</v>
      </c>
      <c r="Q31" s="49" t="s">
        <v>75</v>
      </c>
      <c r="R31" s="49" t="s">
        <v>764</v>
      </c>
      <c r="S31" s="49" t="s">
        <v>743</v>
      </c>
      <c r="T31" s="49"/>
    </row>
    <row r="32" spans="1:20">
      <c r="A32" s="4">
        <v>28</v>
      </c>
      <c r="B32" s="14" t="s">
        <v>66</v>
      </c>
      <c r="C32" s="15" t="s">
        <v>361</v>
      </c>
      <c r="D32" s="15" t="s">
        <v>28</v>
      </c>
      <c r="E32" s="16">
        <v>10</v>
      </c>
      <c r="F32" s="15" t="s">
        <v>73</v>
      </c>
      <c r="G32" s="16">
        <v>35</v>
      </c>
      <c r="H32" s="16">
        <v>37</v>
      </c>
      <c r="I32" s="14">
        <f t="shared" si="0"/>
        <v>72</v>
      </c>
      <c r="J32" s="15">
        <v>9577001377</v>
      </c>
      <c r="K32" s="15" t="s">
        <v>351</v>
      </c>
      <c r="L32" s="15" t="s">
        <v>352</v>
      </c>
      <c r="M32" s="15">
        <v>9577001377</v>
      </c>
      <c r="N32" s="15" t="s">
        <v>725</v>
      </c>
      <c r="O32" s="15">
        <v>7896641465</v>
      </c>
      <c r="P32" s="129">
        <v>43442</v>
      </c>
      <c r="Q32" s="49" t="s">
        <v>75</v>
      </c>
      <c r="R32" s="49" t="s">
        <v>764</v>
      </c>
      <c r="S32" s="49" t="s">
        <v>743</v>
      </c>
      <c r="T32" s="49"/>
    </row>
    <row r="33" spans="1:20">
      <c r="A33" s="4">
        <v>29</v>
      </c>
      <c r="B33" s="14"/>
      <c r="C33" s="57"/>
      <c r="D33" s="58"/>
      <c r="E33" s="50"/>
      <c r="F33" s="58"/>
      <c r="G33" s="50"/>
      <c r="H33" s="50"/>
      <c r="I33" s="58"/>
      <c r="J33" s="49"/>
      <c r="K33" s="58"/>
      <c r="L33" s="58"/>
      <c r="M33" s="49"/>
      <c r="N33" s="49"/>
      <c r="O33" s="49"/>
      <c r="P33" s="129">
        <v>43443</v>
      </c>
      <c r="Q33" s="49" t="s">
        <v>76</v>
      </c>
      <c r="R33" s="49"/>
      <c r="S33" s="49"/>
      <c r="T33" s="49"/>
    </row>
    <row r="34" spans="1:20">
      <c r="A34" s="4">
        <v>30</v>
      </c>
      <c r="B34" s="14" t="s">
        <v>65</v>
      </c>
      <c r="C34" s="15" t="s">
        <v>362</v>
      </c>
      <c r="D34" s="15" t="s">
        <v>28</v>
      </c>
      <c r="E34" s="16">
        <v>18325031734</v>
      </c>
      <c r="F34" s="15" t="s">
        <v>73</v>
      </c>
      <c r="G34" s="16">
        <v>35</v>
      </c>
      <c r="H34" s="16">
        <v>29</v>
      </c>
      <c r="I34" s="14">
        <f t="shared" ref="I34:I55" si="1">+G34+H34</f>
        <v>64</v>
      </c>
      <c r="J34" s="15">
        <v>9954148687</v>
      </c>
      <c r="K34" s="49" t="s">
        <v>363</v>
      </c>
      <c r="L34" s="49" t="s">
        <v>364</v>
      </c>
      <c r="M34" s="58">
        <v>9706862955</v>
      </c>
      <c r="N34" s="49" t="s">
        <v>365</v>
      </c>
      <c r="O34" s="49">
        <v>9954067707</v>
      </c>
      <c r="P34" s="129">
        <v>43444</v>
      </c>
      <c r="Q34" s="49" t="s">
        <v>77</v>
      </c>
      <c r="R34" s="49" t="s">
        <v>766</v>
      </c>
      <c r="S34" s="49" t="s">
        <v>726</v>
      </c>
      <c r="T34" s="49"/>
    </row>
    <row r="35" spans="1:20">
      <c r="A35" s="4">
        <v>31</v>
      </c>
      <c r="B35" s="14" t="s">
        <v>65</v>
      </c>
      <c r="C35" s="15" t="s">
        <v>366</v>
      </c>
      <c r="D35" s="15" t="s">
        <v>28</v>
      </c>
      <c r="E35" s="16">
        <v>1</v>
      </c>
      <c r="F35" s="15" t="s">
        <v>73</v>
      </c>
      <c r="G35" s="16">
        <v>34</v>
      </c>
      <c r="H35" s="16">
        <v>44</v>
      </c>
      <c r="I35" s="14">
        <f t="shared" si="1"/>
        <v>78</v>
      </c>
      <c r="J35" s="15">
        <v>9957890719</v>
      </c>
      <c r="K35" s="49" t="s">
        <v>363</v>
      </c>
      <c r="L35" s="49" t="s">
        <v>364</v>
      </c>
      <c r="M35" s="58">
        <v>9706862955</v>
      </c>
      <c r="N35" s="49" t="s">
        <v>365</v>
      </c>
      <c r="O35" s="49">
        <v>9954067707</v>
      </c>
      <c r="P35" s="129">
        <v>43444</v>
      </c>
      <c r="Q35" s="49" t="s">
        <v>77</v>
      </c>
      <c r="R35" s="49" t="s">
        <v>766</v>
      </c>
      <c r="S35" s="49" t="s">
        <v>726</v>
      </c>
      <c r="T35" s="49"/>
    </row>
    <row r="36" spans="1:20">
      <c r="A36" s="4">
        <v>32</v>
      </c>
      <c r="B36" s="14" t="s">
        <v>66</v>
      </c>
      <c r="C36" s="15" t="s">
        <v>367</v>
      </c>
      <c r="D36" s="15" t="s">
        <v>28</v>
      </c>
      <c r="E36" s="16">
        <v>18325031703</v>
      </c>
      <c r="F36" s="15" t="s">
        <v>73</v>
      </c>
      <c r="G36" s="16">
        <v>70</v>
      </c>
      <c r="H36" s="16">
        <v>65</v>
      </c>
      <c r="I36" s="14">
        <f t="shared" si="1"/>
        <v>135</v>
      </c>
      <c r="J36" s="15">
        <v>9613218269</v>
      </c>
      <c r="K36" s="15" t="s">
        <v>351</v>
      </c>
      <c r="L36" s="15" t="s">
        <v>355</v>
      </c>
      <c r="M36" s="15"/>
      <c r="N36" s="49" t="s">
        <v>368</v>
      </c>
      <c r="O36" s="49">
        <v>9854165802</v>
      </c>
      <c r="P36" s="129">
        <v>43444</v>
      </c>
      <c r="Q36" s="49" t="s">
        <v>77</v>
      </c>
      <c r="R36" s="49" t="s">
        <v>766</v>
      </c>
      <c r="S36" s="49" t="s">
        <v>743</v>
      </c>
      <c r="T36" s="49"/>
    </row>
    <row r="37" spans="1:20">
      <c r="A37" s="4">
        <v>33</v>
      </c>
      <c r="B37" s="14" t="s">
        <v>65</v>
      </c>
      <c r="C37" s="15" t="s">
        <v>369</v>
      </c>
      <c r="D37" s="15" t="s">
        <v>28</v>
      </c>
      <c r="E37" s="16"/>
      <c r="F37" s="15" t="s">
        <v>73</v>
      </c>
      <c r="G37" s="16">
        <v>28</v>
      </c>
      <c r="H37" s="16">
        <v>29</v>
      </c>
      <c r="I37" s="14">
        <f t="shared" si="1"/>
        <v>57</v>
      </c>
      <c r="J37" s="15">
        <v>9954512743</v>
      </c>
      <c r="K37" s="15" t="s">
        <v>85</v>
      </c>
      <c r="L37" s="15" t="s">
        <v>370</v>
      </c>
      <c r="M37" s="15">
        <v>9859021529</v>
      </c>
      <c r="N37" s="15" t="s">
        <v>371</v>
      </c>
      <c r="O37" s="15">
        <v>9613917398</v>
      </c>
      <c r="P37" s="129">
        <v>43445</v>
      </c>
      <c r="Q37" s="49" t="s">
        <v>78</v>
      </c>
      <c r="R37" s="49" t="s">
        <v>766</v>
      </c>
      <c r="S37" s="49" t="s">
        <v>726</v>
      </c>
      <c r="T37" s="49"/>
    </row>
    <row r="38" spans="1:20">
      <c r="A38" s="4">
        <v>34</v>
      </c>
      <c r="B38" s="14" t="s">
        <v>65</v>
      </c>
      <c r="C38" s="15" t="s">
        <v>372</v>
      </c>
      <c r="D38" s="15" t="s">
        <v>28</v>
      </c>
      <c r="E38" s="16"/>
      <c r="F38" s="15" t="s">
        <v>73</v>
      </c>
      <c r="G38" s="16">
        <v>34</v>
      </c>
      <c r="H38" s="16">
        <v>42</v>
      </c>
      <c r="I38" s="14">
        <f t="shared" si="1"/>
        <v>76</v>
      </c>
      <c r="J38" s="15">
        <v>9957648655</v>
      </c>
      <c r="K38" s="15" t="s">
        <v>85</v>
      </c>
      <c r="L38" s="15" t="s">
        <v>370</v>
      </c>
      <c r="M38" s="15">
        <v>9859021529</v>
      </c>
      <c r="N38" s="15" t="s">
        <v>371</v>
      </c>
      <c r="O38" s="15">
        <v>9613917398</v>
      </c>
      <c r="P38" s="129">
        <v>43445</v>
      </c>
      <c r="Q38" s="49" t="s">
        <v>78</v>
      </c>
      <c r="R38" s="49" t="s">
        <v>761</v>
      </c>
      <c r="S38" s="49" t="s">
        <v>726</v>
      </c>
      <c r="T38" s="49"/>
    </row>
    <row r="39" spans="1:20">
      <c r="A39" s="4">
        <v>35</v>
      </c>
      <c r="B39" s="14" t="s">
        <v>66</v>
      </c>
      <c r="C39" s="15" t="s">
        <v>373</v>
      </c>
      <c r="D39" s="15" t="s">
        <v>28</v>
      </c>
      <c r="E39" s="16"/>
      <c r="F39" s="15" t="s">
        <v>73</v>
      </c>
      <c r="G39" s="16">
        <v>42</v>
      </c>
      <c r="H39" s="16">
        <v>43</v>
      </c>
      <c r="I39" s="14">
        <f t="shared" si="1"/>
        <v>85</v>
      </c>
      <c r="J39" s="15">
        <v>9613917263</v>
      </c>
      <c r="K39" s="15" t="s">
        <v>234</v>
      </c>
      <c r="L39" s="15" t="s">
        <v>374</v>
      </c>
      <c r="M39" s="15">
        <v>8724970293</v>
      </c>
      <c r="N39" s="15" t="s">
        <v>375</v>
      </c>
      <c r="O39" s="15">
        <v>9577882249</v>
      </c>
      <c r="P39" s="129">
        <v>43445</v>
      </c>
      <c r="Q39" s="49" t="s">
        <v>78</v>
      </c>
      <c r="R39" s="49" t="s">
        <v>756</v>
      </c>
      <c r="S39" s="49" t="s">
        <v>743</v>
      </c>
      <c r="T39" s="49"/>
    </row>
    <row r="40" spans="1:20">
      <c r="A40" s="4">
        <v>36</v>
      </c>
      <c r="B40" s="14" t="s">
        <v>66</v>
      </c>
      <c r="C40" s="15" t="s">
        <v>376</v>
      </c>
      <c r="D40" s="15" t="s">
        <v>28</v>
      </c>
      <c r="E40" s="16"/>
      <c r="F40" s="15" t="s">
        <v>73</v>
      </c>
      <c r="G40" s="16">
        <v>18</v>
      </c>
      <c r="H40" s="16">
        <v>37</v>
      </c>
      <c r="I40" s="14">
        <f t="shared" si="1"/>
        <v>55</v>
      </c>
      <c r="J40" s="15">
        <v>8256038612</v>
      </c>
      <c r="K40" s="15" t="s">
        <v>234</v>
      </c>
      <c r="L40" s="15" t="s">
        <v>374</v>
      </c>
      <c r="M40" s="15">
        <v>8724970293</v>
      </c>
      <c r="N40" s="15" t="s">
        <v>375</v>
      </c>
      <c r="O40" s="15">
        <v>9577882249</v>
      </c>
      <c r="P40" s="129">
        <v>43445</v>
      </c>
      <c r="Q40" s="49" t="s">
        <v>78</v>
      </c>
      <c r="R40" s="49" t="s">
        <v>759</v>
      </c>
      <c r="S40" s="49" t="s">
        <v>743</v>
      </c>
      <c r="T40" s="49"/>
    </row>
    <row r="41" spans="1:20">
      <c r="A41" s="4">
        <v>37</v>
      </c>
      <c r="B41" s="14" t="s">
        <v>65</v>
      </c>
      <c r="C41" s="15" t="s">
        <v>377</v>
      </c>
      <c r="D41" s="15" t="s">
        <v>28</v>
      </c>
      <c r="E41" s="16"/>
      <c r="F41" s="15" t="s">
        <v>73</v>
      </c>
      <c r="G41" s="16">
        <v>27</v>
      </c>
      <c r="H41" s="16">
        <v>44</v>
      </c>
      <c r="I41" s="14">
        <f t="shared" si="1"/>
        <v>71</v>
      </c>
      <c r="J41" s="15">
        <v>9859531107</v>
      </c>
      <c r="K41" s="15" t="s">
        <v>378</v>
      </c>
      <c r="L41" s="15" t="s">
        <v>379</v>
      </c>
      <c r="M41" s="52">
        <v>9954207675</v>
      </c>
      <c r="N41" s="15" t="s">
        <v>380</v>
      </c>
      <c r="O41" s="15">
        <v>9508897644</v>
      </c>
      <c r="P41" s="129">
        <v>43446</v>
      </c>
      <c r="Q41" s="49" t="s">
        <v>79</v>
      </c>
      <c r="R41" s="49" t="s">
        <v>769</v>
      </c>
      <c r="S41" s="49" t="s">
        <v>726</v>
      </c>
      <c r="T41" s="49"/>
    </row>
    <row r="42" spans="1:20">
      <c r="A42" s="4">
        <v>38</v>
      </c>
      <c r="B42" s="14" t="s">
        <v>65</v>
      </c>
      <c r="C42" s="15" t="s">
        <v>381</v>
      </c>
      <c r="D42" s="15" t="s">
        <v>28</v>
      </c>
      <c r="E42" s="16"/>
      <c r="F42" s="15" t="s">
        <v>73</v>
      </c>
      <c r="G42" s="16">
        <v>23</v>
      </c>
      <c r="H42" s="16">
        <v>42</v>
      </c>
      <c r="I42" s="14">
        <f t="shared" si="1"/>
        <v>65</v>
      </c>
      <c r="J42" s="15">
        <v>7896903224</v>
      </c>
      <c r="K42" s="15" t="s">
        <v>378</v>
      </c>
      <c r="L42" s="15" t="s">
        <v>379</v>
      </c>
      <c r="M42" s="52">
        <v>9954207675</v>
      </c>
      <c r="N42" s="15" t="s">
        <v>380</v>
      </c>
      <c r="O42" s="15">
        <v>9508897644</v>
      </c>
      <c r="P42" s="129">
        <v>43446</v>
      </c>
      <c r="Q42" s="49" t="s">
        <v>79</v>
      </c>
      <c r="R42" s="49" t="s">
        <v>769</v>
      </c>
      <c r="S42" s="49" t="s">
        <v>726</v>
      </c>
      <c r="T42" s="49"/>
    </row>
    <row r="43" spans="1:20">
      <c r="A43" s="4">
        <v>39</v>
      </c>
      <c r="B43" s="14" t="s">
        <v>66</v>
      </c>
      <c r="C43" s="15" t="s">
        <v>382</v>
      </c>
      <c r="D43" s="15" t="s">
        <v>28</v>
      </c>
      <c r="E43" s="16"/>
      <c r="F43" s="15" t="s">
        <v>73</v>
      </c>
      <c r="G43" s="16">
        <v>41</v>
      </c>
      <c r="H43" s="16">
        <v>43</v>
      </c>
      <c r="I43" s="14">
        <f t="shared" si="1"/>
        <v>84</v>
      </c>
      <c r="J43" s="15">
        <v>9678859013</v>
      </c>
      <c r="K43" s="51" t="s">
        <v>383</v>
      </c>
      <c r="L43" s="51" t="s">
        <v>384</v>
      </c>
      <c r="M43" s="15">
        <v>9613087270</v>
      </c>
      <c r="N43" s="15" t="s">
        <v>385</v>
      </c>
      <c r="O43" s="15">
        <v>9859024975</v>
      </c>
      <c r="P43" s="129">
        <v>43446</v>
      </c>
      <c r="Q43" s="49" t="s">
        <v>79</v>
      </c>
      <c r="R43" s="49" t="s">
        <v>123</v>
      </c>
      <c r="S43" s="49" t="s">
        <v>743</v>
      </c>
      <c r="T43" s="49"/>
    </row>
    <row r="44" spans="1:20">
      <c r="A44" s="4">
        <v>40</v>
      </c>
      <c r="B44" s="14" t="s">
        <v>66</v>
      </c>
      <c r="C44" s="15" t="s">
        <v>386</v>
      </c>
      <c r="D44" s="15" t="s">
        <v>28</v>
      </c>
      <c r="E44" s="16"/>
      <c r="F44" s="15" t="s">
        <v>73</v>
      </c>
      <c r="G44" s="16">
        <v>21</v>
      </c>
      <c r="H44" s="16">
        <v>38</v>
      </c>
      <c r="I44" s="14">
        <f t="shared" si="1"/>
        <v>59</v>
      </c>
      <c r="J44" s="15">
        <v>9957709678</v>
      </c>
      <c r="K44" s="51" t="s">
        <v>383</v>
      </c>
      <c r="L44" s="51" t="s">
        <v>384</v>
      </c>
      <c r="M44" s="15">
        <v>9613087270</v>
      </c>
      <c r="N44" s="15" t="s">
        <v>385</v>
      </c>
      <c r="O44" s="15">
        <v>9859024975</v>
      </c>
      <c r="P44" s="129">
        <v>43446</v>
      </c>
      <c r="Q44" s="49" t="s">
        <v>79</v>
      </c>
      <c r="R44" s="49" t="s">
        <v>108</v>
      </c>
      <c r="S44" s="49" t="s">
        <v>743</v>
      </c>
      <c r="T44" s="49"/>
    </row>
    <row r="45" spans="1:20">
      <c r="A45" s="4">
        <v>41</v>
      </c>
      <c r="B45" s="14" t="s">
        <v>65</v>
      </c>
      <c r="C45" s="15" t="s">
        <v>387</v>
      </c>
      <c r="D45" s="15" t="s">
        <v>28</v>
      </c>
      <c r="E45" s="16"/>
      <c r="F45" s="15" t="s">
        <v>73</v>
      </c>
      <c r="G45" s="16">
        <v>65</v>
      </c>
      <c r="H45" s="16">
        <v>65</v>
      </c>
      <c r="I45" s="14">
        <f t="shared" si="1"/>
        <v>130</v>
      </c>
      <c r="J45" s="15">
        <v>9954815110</v>
      </c>
      <c r="K45" s="51" t="s">
        <v>383</v>
      </c>
      <c r="L45" s="51" t="s">
        <v>384</v>
      </c>
      <c r="M45" s="15">
        <v>9613087270</v>
      </c>
      <c r="N45" s="15" t="s">
        <v>385</v>
      </c>
      <c r="O45" s="15">
        <v>9859024975</v>
      </c>
      <c r="P45" s="129">
        <v>43447</v>
      </c>
      <c r="Q45" s="49" t="s">
        <v>80</v>
      </c>
      <c r="R45" s="49" t="s">
        <v>762</v>
      </c>
      <c r="S45" s="49" t="s">
        <v>726</v>
      </c>
      <c r="T45" s="49"/>
    </row>
    <row r="46" spans="1:20">
      <c r="A46" s="4">
        <v>42</v>
      </c>
      <c r="B46" s="14" t="s">
        <v>66</v>
      </c>
      <c r="C46" s="15" t="s">
        <v>388</v>
      </c>
      <c r="D46" s="15" t="s">
        <v>28</v>
      </c>
      <c r="E46" s="16"/>
      <c r="F46" s="15" t="s">
        <v>73</v>
      </c>
      <c r="G46" s="16">
        <v>37</v>
      </c>
      <c r="H46" s="16">
        <v>34</v>
      </c>
      <c r="I46" s="14">
        <f t="shared" si="1"/>
        <v>71</v>
      </c>
      <c r="J46" s="15">
        <v>9577832104</v>
      </c>
      <c r="K46" s="15" t="s">
        <v>389</v>
      </c>
      <c r="L46" s="15" t="s">
        <v>390</v>
      </c>
      <c r="M46" s="15">
        <v>8011907535</v>
      </c>
      <c r="N46" s="130" t="s">
        <v>391</v>
      </c>
      <c r="O46" s="131">
        <v>8473042004</v>
      </c>
      <c r="P46" s="129">
        <v>43447</v>
      </c>
      <c r="Q46" s="49" t="s">
        <v>80</v>
      </c>
      <c r="R46" s="49" t="s">
        <v>756</v>
      </c>
      <c r="S46" s="49" t="s">
        <v>743</v>
      </c>
      <c r="T46" s="49"/>
    </row>
    <row r="47" spans="1:20">
      <c r="A47" s="4">
        <v>43</v>
      </c>
      <c r="B47" s="14" t="s">
        <v>66</v>
      </c>
      <c r="C47" s="15" t="s">
        <v>392</v>
      </c>
      <c r="D47" s="15" t="s">
        <v>28</v>
      </c>
      <c r="E47" s="16"/>
      <c r="F47" s="15" t="s">
        <v>73</v>
      </c>
      <c r="G47" s="16">
        <v>29</v>
      </c>
      <c r="H47" s="16">
        <v>34</v>
      </c>
      <c r="I47" s="14">
        <f t="shared" si="1"/>
        <v>63</v>
      </c>
      <c r="J47" s="15">
        <v>9508162330</v>
      </c>
      <c r="K47" s="15" t="s">
        <v>389</v>
      </c>
      <c r="L47" s="15" t="s">
        <v>390</v>
      </c>
      <c r="M47" s="15">
        <v>8011907535</v>
      </c>
      <c r="N47" s="130" t="s">
        <v>391</v>
      </c>
      <c r="O47" s="131">
        <v>8473042004</v>
      </c>
      <c r="P47" s="129">
        <v>43447</v>
      </c>
      <c r="Q47" s="49" t="s">
        <v>80</v>
      </c>
      <c r="R47" s="49" t="s">
        <v>772</v>
      </c>
      <c r="S47" s="49" t="s">
        <v>743</v>
      </c>
      <c r="T47" s="49"/>
    </row>
    <row r="48" spans="1:20">
      <c r="A48" s="4">
        <v>44</v>
      </c>
      <c r="B48" s="14" t="s">
        <v>65</v>
      </c>
      <c r="C48" s="15" t="s">
        <v>393</v>
      </c>
      <c r="D48" s="15" t="s">
        <v>28</v>
      </c>
      <c r="E48" s="16"/>
      <c r="F48" s="15" t="s">
        <v>73</v>
      </c>
      <c r="G48" s="16">
        <v>45</v>
      </c>
      <c r="H48" s="16">
        <v>44</v>
      </c>
      <c r="I48" s="14">
        <f t="shared" si="1"/>
        <v>89</v>
      </c>
      <c r="J48" s="15">
        <v>9864239672</v>
      </c>
      <c r="K48" s="15" t="s">
        <v>378</v>
      </c>
      <c r="L48" s="15" t="s">
        <v>379</v>
      </c>
      <c r="M48" s="52">
        <v>9954207675</v>
      </c>
      <c r="N48" s="15" t="s">
        <v>380</v>
      </c>
      <c r="O48" s="15">
        <v>9508897644</v>
      </c>
      <c r="P48" s="129">
        <v>43448</v>
      </c>
      <c r="Q48" s="49" t="s">
        <v>81</v>
      </c>
      <c r="R48" s="49" t="s">
        <v>769</v>
      </c>
      <c r="S48" s="49" t="s">
        <v>726</v>
      </c>
      <c r="T48" s="49"/>
    </row>
    <row r="49" spans="1:20">
      <c r="A49" s="4">
        <v>45</v>
      </c>
      <c r="B49" s="14" t="s">
        <v>65</v>
      </c>
      <c r="C49" s="15" t="s">
        <v>394</v>
      </c>
      <c r="D49" s="15" t="s">
        <v>28</v>
      </c>
      <c r="E49" s="16"/>
      <c r="F49" s="15" t="s">
        <v>73</v>
      </c>
      <c r="G49" s="16">
        <v>46</v>
      </c>
      <c r="H49" s="16">
        <v>45</v>
      </c>
      <c r="I49" s="14">
        <f t="shared" si="1"/>
        <v>91</v>
      </c>
      <c r="J49" s="15">
        <v>8822248807</v>
      </c>
      <c r="K49" s="15" t="s">
        <v>378</v>
      </c>
      <c r="L49" s="15" t="s">
        <v>379</v>
      </c>
      <c r="M49" s="52">
        <v>9954207675</v>
      </c>
      <c r="N49" s="15" t="s">
        <v>380</v>
      </c>
      <c r="O49" s="15">
        <v>9508897644</v>
      </c>
      <c r="P49" s="129">
        <v>43448</v>
      </c>
      <c r="Q49" s="49" t="s">
        <v>81</v>
      </c>
      <c r="R49" s="49" t="s">
        <v>770</v>
      </c>
      <c r="S49" s="49" t="s">
        <v>726</v>
      </c>
      <c r="T49" s="49"/>
    </row>
    <row r="50" spans="1:20">
      <c r="A50" s="4">
        <v>46</v>
      </c>
      <c r="B50" s="14" t="s">
        <v>66</v>
      </c>
      <c r="C50" s="15" t="s">
        <v>395</v>
      </c>
      <c r="D50" s="15" t="s">
        <v>28</v>
      </c>
      <c r="E50" s="16"/>
      <c r="F50" s="15" t="s">
        <v>73</v>
      </c>
      <c r="G50" s="16">
        <v>35</v>
      </c>
      <c r="H50" s="16">
        <v>40</v>
      </c>
      <c r="I50" s="14">
        <f t="shared" si="1"/>
        <v>75</v>
      </c>
      <c r="J50" s="15">
        <v>9854455836</v>
      </c>
      <c r="K50" s="51" t="s">
        <v>383</v>
      </c>
      <c r="L50" s="51" t="s">
        <v>384</v>
      </c>
      <c r="M50" s="15">
        <v>9613087270</v>
      </c>
      <c r="N50" s="15" t="s">
        <v>385</v>
      </c>
      <c r="O50" s="15">
        <v>9859024975</v>
      </c>
      <c r="P50" s="129">
        <v>43448</v>
      </c>
      <c r="Q50" s="49" t="s">
        <v>81</v>
      </c>
      <c r="R50" s="49" t="s">
        <v>123</v>
      </c>
      <c r="S50" s="49" t="s">
        <v>743</v>
      </c>
      <c r="T50" s="49"/>
    </row>
    <row r="51" spans="1:20">
      <c r="A51" s="4">
        <v>47</v>
      </c>
      <c r="B51" s="14" t="s">
        <v>66</v>
      </c>
      <c r="C51" s="15" t="s">
        <v>396</v>
      </c>
      <c r="D51" s="15" t="s">
        <v>28</v>
      </c>
      <c r="E51" s="16"/>
      <c r="F51" s="15" t="s">
        <v>73</v>
      </c>
      <c r="G51" s="16">
        <v>25</v>
      </c>
      <c r="H51" s="16">
        <v>30</v>
      </c>
      <c r="I51" s="14">
        <f t="shared" si="1"/>
        <v>55</v>
      </c>
      <c r="J51" s="15">
        <v>9859416912</v>
      </c>
      <c r="K51" s="51" t="s">
        <v>383</v>
      </c>
      <c r="L51" s="51" t="s">
        <v>384</v>
      </c>
      <c r="M51" s="15">
        <v>9613087270</v>
      </c>
      <c r="N51" s="15" t="s">
        <v>385</v>
      </c>
      <c r="O51" s="15">
        <v>9859024975</v>
      </c>
      <c r="P51" s="129">
        <v>43448</v>
      </c>
      <c r="Q51" s="49" t="s">
        <v>81</v>
      </c>
      <c r="R51" s="49" t="s">
        <v>108</v>
      </c>
      <c r="S51" s="49" t="s">
        <v>743</v>
      </c>
      <c r="T51" s="49"/>
    </row>
    <row r="52" spans="1:20">
      <c r="A52" s="4">
        <v>48</v>
      </c>
      <c r="B52" s="14" t="s">
        <v>65</v>
      </c>
      <c r="C52" s="15" t="s">
        <v>397</v>
      </c>
      <c r="D52" s="15" t="s">
        <v>28</v>
      </c>
      <c r="E52" s="16"/>
      <c r="F52" s="15" t="s">
        <v>73</v>
      </c>
      <c r="G52" s="16">
        <v>52</v>
      </c>
      <c r="H52" s="16">
        <v>48</v>
      </c>
      <c r="I52" s="14">
        <f t="shared" si="1"/>
        <v>100</v>
      </c>
      <c r="J52" s="15">
        <v>8011941950</v>
      </c>
      <c r="K52" s="15" t="s">
        <v>83</v>
      </c>
      <c r="L52" s="15" t="s">
        <v>398</v>
      </c>
      <c r="M52" s="15">
        <v>9577201647</v>
      </c>
      <c r="N52" s="15" t="s">
        <v>399</v>
      </c>
      <c r="O52" s="15">
        <v>9707465296</v>
      </c>
      <c r="P52" s="129">
        <v>43449</v>
      </c>
      <c r="Q52" s="49" t="s">
        <v>75</v>
      </c>
      <c r="R52" s="49" t="s">
        <v>768</v>
      </c>
      <c r="S52" s="49" t="s">
        <v>726</v>
      </c>
      <c r="T52" s="49"/>
    </row>
    <row r="53" spans="1:20">
      <c r="A53" s="4">
        <v>49</v>
      </c>
      <c r="B53" s="14" t="s">
        <v>65</v>
      </c>
      <c r="C53" s="15" t="s">
        <v>400</v>
      </c>
      <c r="D53" s="15" t="s">
        <v>28</v>
      </c>
      <c r="E53" s="16"/>
      <c r="F53" s="15" t="s">
        <v>73</v>
      </c>
      <c r="G53" s="16">
        <v>32</v>
      </c>
      <c r="H53" s="16">
        <v>34</v>
      </c>
      <c r="I53" s="14">
        <f t="shared" si="1"/>
        <v>66</v>
      </c>
      <c r="J53" s="15">
        <v>9957950431</v>
      </c>
      <c r="K53" s="15" t="s">
        <v>83</v>
      </c>
      <c r="L53" s="15" t="s">
        <v>398</v>
      </c>
      <c r="M53" s="15">
        <v>9577201647</v>
      </c>
      <c r="N53" s="15" t="s">
        <v>399</v>
      </c>
      <c r="O53" s="15">
        <v>9707465296</v>
      </c>
      <c r="P53" s="129">
        <v>43449</v>
      </c>
      <c r="Q53" s="49" t="s">
        <v>75</v>
      </c>
      <c r="R53" s="49" t="s">
        <v>779</v>
      </c>
      <c r="S53" s="49" t="s">
        <v>726</v>
      </c>
      <c r="T53" s="49"/>
    </row>
    <row r="54" spans="1:20">
      <c r="A54" s="4">
        <v>50</v>
      </c>
      <c r="B54" s="14" t="s">
        <v>66</v>
      </c>
      <c r="C54" s="15" t="s">
        <v>401</v>
      </c>
      <c r="D54" s="15" t="s">
        <v>28</v>
      </c>
      <c r="E54" s="16"/>
      <c r="F54" s="15" t="s">
        <v>73</v>
      </c>
      <c r="G54" s="16">
        <v>34</v>
      </c>
      <c r="H54" s="16">
        <v>35</v>
      </c>
      <c r="I54" s="14">
        <f t="shared" si="1"/>
        <v>69</v>
      </c>
      <c r="J54" s="15">
        <v>9957596045</v>
      </c>
      <c r="K54" s="15" t="s">
        <v>402</v>
      </c>
      <c r="L54" s="15" t="s">
        <v>403</v>
      </c>
      <c r="M54" s="52">
        <v>9435310016</v>
      </c>
      <c r="N54" s="15" t="s">
        <v>404</v>
      </c>
      <c r="O54" s="15">
        <v>8761026292</v>
      </c>
      <c r="P54" s="129">
        <v>43449</v>
      </c>
      <c r="Q54" s="49" t="s">
        <v>75</v>
      </c>
      <c r="R54" s="49" t="s">
        <v>771</v>
      </c>
      <c r="S54" s="49" t="s">
        <v>743</v>
      </c>
      <c r="T54" s="49"/>
    </row>
    <row r="55" spans="1:20">
      <c r="A55" s="4">
        <v>51</v>
      </c>
      <c r="B55" s="14" t="s">
        <v>66</v>
      </c>
      <c r="C55" s="15" t="s">
        <v>405</v>
      </c>
      <c r="D55" s="15" t="s">
        <v>28</v>
      </c>
      <c r="E55" s="16"/>
      <c r="F55" s="15" t="s">
        <v>73</v>
      </c>
      <c r="G55" s="16">
        <v>31</v>
      </c>
      <c r="H55" s="16">
        <v>23</v>
      </c>
      <c r="I55" s="14">
        <f t="shared" si="1"/>
        <v>54</v>
      </c>
      <c r="J55" s="15">
        <v>8752050790</v>
      </c>
      <c r="K55" s="15" t="s">
        <v>402</v>
      </c>
      <c r="L55" s="15" t="s">
        <v>403</v>
      </c>
      <c r="M55" s="52">
        <v>9435310016</v>
      </c>
      <c r="N55" s="15" t="s">
        <v>404</v>
      </c>
      <c r="O55" s="15">
        <v>8761026292</v>
      </c>
      <c r="P55" s="129">
        <v>43449</v>
      </c>
      <c r="Q55" s="49" t="s">
        <v>75</v>
      </c>
      <c r="R55" s="49" t="s">
        <v>668</v>
      </c>
      <c r="S55" s="49" t="s">
        <v>743</v>
      </c>
      <c r="T55" s="49"/>
    </row>
    <row r="56" spans="1:20" s="100" customFormat="1">
      <c r="A56" s="99">
        <v>52</v>
      </c>
      <c r="B56" s="17"/>
      <c r="C56" s="15"/>
      <c r="D56" s="15"/>
      <c r="E56" s="16"/>
      <c r="F56" s="15"/>
      <c r="G56" s="16"/>
      <c r="H56" s="16"/>
      <c r="I56" s="14"/>
      <c r="J56" s="15"/>
      <c r="K56" s="49"/>
      <c r="L56" s="49"/>
      <c r="M56" s="49"/>
      <c r="N56" s="49"/>
      <c r="O56" s="49"/>
      <c r="P56" s="132">
        <v>43450</v>
      </c>
      <c r="Q56" s="48" t="s">
        <v>76</v>
      </c>
      <c r="R56" s="48"/>
      <c r="S56" s="48"/>
      <c r="T56" s="48"/>
    </row>
    <row r="57" spans="1:20">
      <c r="A57" s="4">
        <v>53</v>
      </c>
      <c r="B57" s="17" t="s">
        <v>65</v>
      </c>
      <c r="C57" s="48" t="s">
        <v>411</v>
      </c>
      <c r="D57" s="49" t="s">
        <v>28</v>
      </c>
      <c r="E57" s="49">
        <v>81</v>
      </c>
      <c r="F57" s="133" t="s">
        <v>73</v>
      </c>
      <c r="G57" s="133">
        <v>30</v>
      </c>
      <c r="H57" s="133">
        <v>30</v>
      </c>
      <c r="I57" s="133">
        <v>60</v>
      </c>
      <c r="J57" s="133">
        <v>8011747106</v>
      </c>
      <c r="K57" s="15" t="s">
        <v>412</v>
      </c>
      <c r="L57" s="51" t="s">
        <v>413</v>
      </c>
      <c r="M57" s="51">
        <v>9954207675</v>
      </c>
      <c r="N57" s="15" t="s">
        <v>414</v>
      </c>
      <c r="O57" s="15">
        <v>9678283707</v>
      </c>
      <c r="P57" s="129">
        <v>43451</v>
      </c>
      <c r="Q57" s="49" t="s">
        <v>77</v>
      </c>
      <c r="R57" s="49" t="s">
        <v>761</v>
      </c>
      <c r="S57" s="49" t="s">
        <v>726</v>
      </c>
      <c r="T57" s="49"/>
    </row>
    <row r="58" spans="1:20">
      <c r="A58" s="4">
        <v>54</v>
      </c>
      <c r="B58" s="14" t="s">
        <v>65</v>
      </c>
      <c r="C58" s="48" t="s">
        <v>415</v>
      </c>
      <c r="D58" s="49" t="s">
        <v>28</v>
      </c>
      <c r="E58" s="133">
        <v>83</v>
      </c>
      <c r="F58" s="133" t="s">
        <v>73</v>
      </c>
      <c r="G58" s="134">
        <v>40</v>
      </c>
      <c r="H58" s="134">
        <v>40</v>
      </c>
      <c r="I58" s="134">
        <v>80</v>
      </c>
      <c r="J58" s="133">
        <v>8486082136</v>
      </c>
      <c r="K58" s="15" t="s">
        <v>412</v>
      </c>
      <c r="L58" s="51" t="s">
        <v>413</v>
      </c>
      <c r="M58" s="51">
        <v>9954207675</v>
      </c>
      <c r="N58" s="15" t="s">
        <v>414</v>
      </c>
      <c r="O58" s="15">
        <v>9678283707</v>
      </c>
      <c r="P58" s="129">
        <v>43451</v>
      </c>
      <c r="Q58" s="49" t="s">
        <v>77</v>
      </c>
      <c r="R58" s="49" t="s">
        <v>771</v>
      </c>
      <c r="S58" s="49" t="s">
        <v>726</v>
      </c>
      <c r="T58" s="49"/>
    </row>
    <row r="59" spans="1:20">
      <c r="A59" s="4">
        <v>55</v>
      </c>
      <c r="B59" s="14" t="s">
        <v>66</v>
      </c>
      <c r="C59" s="15" t="s">
        <v>406</v>
      </c>
      <c r="D59" s="15" t="s">
        <v>28</v>
      </c>
      <c r="E59" s="16">
        <v>18325090202</v>
      </c>
      <c r="F59" s="15" t="s">
        <v>73</v>
      </c>
      <c r="G59" s="16">
        <v>37</v>
      </c>
      <c r="H59" s="16">
        <v>23</v>
      </c>
      <c r="I59" s="14">
        <f t="shared" ref="I59:I60" si="2">+G59+H59</f>
        <v>60</v>
      </c>
      <c r="J59" s="15">
        <v>9085683227</v>
      </c>
      <c r="K59" s="49" t="s">
        <v>410</v>
      </c>
      <c r="L59" s="49"/>
      <c r="M59" s="48"/>
      <c r="N59" s="49"/>
      <c r="O59" s="49"/>
      <c r="P59" s="129">
        <v>43451</v>
      </c>
      <c r="Q59" s="49" t="s">
        <v>77</v>
      </c>
      <c r="R59" s="49" t="s">
        <v>761</v>
      </c>
      <c r="S59" s="49" t="s">
        <v>743</v>
      </c>
      <c r="T59" s="49"/>
    </row>
    <row r="60" spans="1:20">
      <c r="A60" s="4">
        <v>56</v>
      </c>
      <c r="B60" s="14" t="s">
        <v>66</v>
      </c>
      <c r="C60" s="15" t="s">
        <v>409</v>
      </c>
      <c r="D60" s="15" t="s">
        <v>28</v>
      </c>
      <c r="E60" s="16">
        <v>18325090203</v>
      </c>
      <c r="F60" s="15" t="s">
        <v>73</v>
      </c>
      <c r="G60" s="16">
        <v>33</v>
      </c>
      <c r="H60" s="16">
        <v>39</v>
      </c>
      <c r="I60" s="14">
        <f t="shared" si="2"/>
        <v>72</v>
      </c>
      <c r="J60" s="15">
        <v>8486513443</v>
      </c>
      <c r="K60" s="49" t="s">
        <v>410</v>
      </c>
      <c r="L60" s="49"/>
      <c r="M60" s="49"/>
      <c r="N60" s="49"/>
      <c r="O60" s="49"/>
      <c r="P60" s="129">
        <v>43451</v>
      </c>
      <c r="Q60" s="49" t="s">
        <v>77</v>
      </c>
      <c r="R60" s="49" t="s">
        <v>766</v>
      </c>
      <c r="S60" s="49" t="s">
        <v>743</v>
      </c>
      <c r="T60" s="49"/>
    </row>
    <row r="61" spans="1:20">
      <c r="A61" s="4">
        <v>57</v>
      </c>
      <c r="B61" s="14" t="s">
        <v>65</v>
      </c>
      <c r="C61" s="48" t="s">
        <v>416</v>
      </c>
      <c r="D61" s="49" t="s">
        <v>28</v>
      </c>
      <c r="E61" s="16"/>
      <c r="F61" s="49" t="s">
        <v>73</v>
      </c>
      <c r="G61" s="134">
        <v>50</v>
      </c>
      <c r="H61" s="134">
        <v>60</v>
      </c>
      <c r="I61" s="134">
        <v>130</v>
      </c>
      <c r="J61" s="49">
        <v>9854233013</v>
      </c>
      <c r="K61" s="15" t="s">
        <v>417</v>
      </c>
      <c r="L61" s="15" t="s">
        <v>398</v>
      </c>
      <c r="M61" s="15">
        <v>9577201647</v>
      </c>
      <c r="N61" s="15" t="s">
        <v>399</v>
      </c>
      <c r="O61" s="15">
        <v>9707465296</v>
      </c>
      <c r="P61" s="129">
        <v>43452</v>
      </c>
      <c r="Q61" s="49" t="s">
        <v>78</v>
      </c>
      <c r="R61" s="49" t="s">
        <v>768</v>
      </c>
      <c r="S61" s="49" t="s">
        <v>726</v>
      </c>
      <c r="T61" s="49"/>
    </row>
    <row r="62" spans="1:20">
      <c r="A62" s="4">
        <v>58</v>
      </c>
      <c r="B62" s="14" t="s">
        <v>66</v>
      </c>
      <c r="C62" s="15" t="s">
        <v>418</v>
      </c>
      <c r="D62" s="15" t="s">
        <v>28</v>
      </c>
      <c r="E62" s="16">
        <v>29</v>
      </c>
      <c r="F62" s="15" t="s">
        <v>73</v>
      </c>
      <c r="G62" s="16">
        <v>65</v>
      </c>
      <c r="H62" s="16">
        <v>69</v>
      </c>
      <c r="I62" s="14">
        <f t="shared" ref="I62" si="3">+G62+H62</f>
        <v>134</v>
      </c>
      <c r="J62" s="15">
        <v>8471967589</v>
      </c>
      <c r="K62" s="15" t="s">
        <v>419</v>
      </c>
      <c r="L62" s="49"/>
      <c r="M62" s="49"/>
      <c r="N62" s="49"/>
      <c r="O62" s="49"/>
      <c r="P62" s="129">
        <v>43452</v>
      </c>
      <c r="Q62" s="49" t="s">
        <v>78</v>
      </c>
      <c r="R62" s="49" t="s">
        <v>766</v>
      </c>
      <c r="S62" s="49" t="s">
        <v>743</v>
      </c>
      <c r="T62" s="49"/>
    </row>
    <row r="63" spans="1:20">
      <c r="A63" s="4">
        <v>59</v>
      </c>
      <c r="B63" s="14" t="s">
        <v>65</v>
      </c>
      <c r="C63" s="48" t="s">
        <v>420</v>
      </c>
      <c r="D63" s="51" t="s">
        <v>28</v>
      </c>
      <c r="E63" s="16">
        <v>15</v>
      </c>
      <c r="F63" s="49" t="s">
        <v>73</v>
      </c>
      <c r="G63" s="134">
        <v>40</v>
      </c>
      <c r="H63" s="134">
        <v>30</v>
      </c>
      <c r="I63" s="134">
        <v>70</v>
      </c>
      <c r="J63" s="49">
        <v>9957419568</v>
      </c>
      <c r="K63" s="15" t="s">
        <v>421</v>
      </c>
      <c r="L63" s="15" t="s">
        <v>422</v>
      </c>
      <c r="M63" s="15">
        <v>9577129206</v>
      </c>
      <c r="N63" s="51" t="s">
        <v>423</v>
      </c>
      <c r="O63" s="53">
        <v>8011344335</v>
      </c>
      <c r="P63" s="129">
        <v>43453</v>
      </c>
      <c r="Q63" s="49" t="s">
        <v>79</v>
      </c>
      <c r="R63" s="49" t="s">
        <v>767</v>
      </c>
      <c r="S63" s="49" t="s">
        <v>726</v>
      </c>
      <c r="T63" s="49"/>
    </row>
    <row r="64" spans="1:20">
      <c r="A64" s="4">
        <v>60</v>
      </c>
      <c r="B64" s="14" t="s">
        <v>65</v>
      </c>
      <c r="C64" s="48" t="s">
        <v>424</v>
      </c>
      <c r="D64" s="51" t="s">
        <v>28</v>
      </c>
      <c r="E64" s="16"/>
      <c r="F64" s="49" t="s">
        <v>73</v>
      </c>
      <c r="G64" s="134">
        <v>25</v>
      </c>
      <c r="H64" s="134">
        <v>35</v>
      </c>
      <c r="I64" s="134">
        <v>60</v>
      </c>
      <c r="J64" s="49">
        <v>8011357797</v>
      </c>
      <c r="K64" s="15" t="s">
        <v>421</v>
      </c>
      <c r="L64" s="15" t="s">
        <v>422</v>
      </c>
      <c r="M64" s="15">
        <v>9577129206</v>
      </c>
      <c r="N64" s="51" t="s">
        <v>423</v>
      </c>
      <c r="O64" s="53">
        <v>8011344335</v>
      </c>
      <c r="P64" s="129">
        <v>43453</v>
      </c>
      <c r="Q64" s="49" t="s">
        <v>79</v>
      </c>
      <c r="R64" s="49" t="s">
        <v>772</v>
      </c>
      <c r="S64" s="49" t="s">
        <v>726</v>
      </c>
      <c r="T64" s="49"/>
    </row>
    <row r="65" spans="1:20">
      <c r="A65" s="4">
        <v>61</v>
      </c>
      <c r="B65" s="14" t="s">
        <v>66</v>
      </c>
      <c r="C65" s="48" t="s">
        <v>425</v>
      </c>
      <c r="D65" s="15" t="s">
        <v>28</v>
      </c>
      <c r="E65" s="16">
        <v>43</v>
      </c>
      <c r="F65" s="15" t="s">
        <v>73</v>
      </c>
      <c r="G65" s="16">
        <v>84</v>
      </c>
      <c r="H65" s="16">
        <v>94</v>
      </c>
      <c r="I65" s="14">
        <v>178</v>
      </c>
      <c r="J65" s="52">
        <v>9859043419</v>
      </c>
      <c r="K65" s="15" t="s">
        <v>426</v>
      </c>
      <c r="L65" s="15" t="s">
        <v>427</v>
      </c>
      <c r="M65" s="15">
        <v>957704568</v>
      </c>
      <c r="N65" s="15" t="s">
        <v>428</v>
      </c>
      <c r="O65" s="15">
        <v>9613732745</v>
      </c>
      <c r="P65" s="129">
        <v>43453</v>
      </c>
      <c r="Q65" s="49" t="s">
        <v>79</v>
      </c>
      <c r="R65" s="49" t="s">
        <v>667</v>
      </c>
      <c r="S65" s="49" t="s">
        <v>743</v>
      </c>
      <c r="T65" s="49"/>
    </row>
    <row r="66" spans="1:20">
      <c r="A66" s="4">
        <v>62</v>
      </c>
      <c r="B66" s="14" t="s">
        <v>65</v>
      </c>
      <c r="C66" s="135" t="s">
        <v>429</v>
      </c>
      <c r="D66" s="15" t="s">
        <v>28</v>
      </c>
      <c r="E66" s="16">
        <v>73</v>
      </c>
      <c r="F66" s="15" t="s">
        <v>73</v>
      </c>
      <c r="G66" s="135">
        <v>30</v>
      </c>
      <c r="H66" s="135">
        <v>35</v>
      </c>
      <c r="I66" s="135">
        <v>65</v>
      </c>
      <c r="J66" s="15">
        <v>9957865493</v>
      </c>
      <c r="K66" s="15" t="s">
        <v>430</v>
      </c>
      <c r="L66" s="15"/>
      <c r="M66" s="15"/>
      <c r="N66" s="15" t="s">
        <v>431</v>
      </c>
      <c r="O66" s="15">
        <v>7896970491</v>
      </c>
      <c r="P66" s="129">
        <v>43454</v>
      </c>
      <c r="Q66" s="49" t="s">
        <v>80</v>
      </c>
      <c r="R66" s="49" t="s">
        <v>668</v>
      </c>
      <c r="S66" s="49" t="s">
        <v>726</v>
      </c>
      <c r="T66" s="49"/>
    </row>
    <row r="67" spans="1:20">
      <c r="A67" s="4">
        <v>63</v>
      </c>
      <c r="B67" s="14" t="s">
        <v>65</v>
      </c>
      <c r="C67" s="136" t="s">
        <v>432</v>
      </c>
      <c r="D67" s="15" t="s">
        <v>28</v>
      </c>
      <c r="E67" s="16">
        <v>72</v>
      </c>
      <c r="F67" s="15" t="s">
        <v>73</v>
      </c>
      <c r="G67" s="137">
        <v>25</v>
      </c>
      <c r="H67" s="137">
        <v>20</v>
      </c>
      <c r="I67" s="135">
        <v>45</v>
      </c>
      <c r="J67" s="15">
        <v>9577186945</v>
      </c>
      <c r="K67" s="15" t="s">
        <v>430</v>
      </c>
      <c r="L67" s="15"/>
      <c r="M67" s="15"/>
      <c r="N67" s="15" t="s">
        <v>431</v>
      </c>
      <c r="O67" s="15">
        <v>7896970491</v>
      </c>
      <c r="P67" s="129">
        <v>43454</v>
      </c>
      <c r="Q67" s="49" t="s">
        <v>80</v>
      </c>
      <c r="R67" s="49" t="s">
        <v>667</v>
      </c>
      <c r="S67" s="49" t="s">
        <v>726</v>
      </c>
      <c r="T67" s="49"/>
    </row>
    <row r="68" spans="1:20">
      <c r="A68" s="4">
        <v>64</v>
      </c>
      <c r="B68" s="14" t="s">
        <v>65</v>
      </c>
      <c r="C68" s="136" t="s">
        <v>433</v>
      </c>
      <c r="D68" s="15" t="s">
        <v>28</v>
      </c>
      <c r="E68" s="16">
        <v>71</v>
      </c>
      <c r="F68" s="15" t="s">
        <v>73</v>
      </c>
      <c r="G68" s="137">
        <v>30</v>
      </c>
      <c r="H68" s="137">
        <v>32</v>
      </c>
      <c r="I68" s="128">
        <v>62</v>
      </c>
      <c r="J68" s="15">
        <v>7896718263</v>
      </c>
      <c r="K68" s="15" t="s">
        <v>434</v>
      </c>
      <c r="L68" s="15" t="s">
        <v>435</v>
      </c>
      <c r="M68" s="15">
        <v>9957212759</v>
      </c>
      <c r="N68" s="15" t="s">
        <v>436</v>
      </c>
      <c r="O68" s="15">
        <v>9707048554</v>
      </c>
      <c r="P68" s="129">
        <v>43454</v>
      </c>
      <c r="Q68" s="49" t="s">
        <v>80</v>
      </c>
      <c r="R68" s="49" t="s">
        <v>760</v>
      </c>
      <c r="S68" s="49" t="s">
        <v>726</v>
      </c>
      <c r="T68" s="49"/>
    </row>
    <row r="69" spans="1:20">
      <c r="A69" s="4">
        <v>65</v>
      </c>
      <c r="B69" s="14" t="s">
        <v>66</v>
      </c>
      <c r="C69" s="137" t="s">
        <v>437</v>
      </c>
      <c r="D69" s="15" t="s">
        <v>28</v>
      </c>
      <c r="E69" s="16"/>
      <c r="F69" s="15" t="s">
        <v>73</v>
      </c>
      <c r="G69" s="137">
        <v>40</v>
      </c>
      <c r="H69" s="138">
        <v>45</v>
      </c>
      <c r="I69" s="137">
        <v>95</v>
      </c>
      <c r="J69" s="15">
        <v>8011466947</v>
      </c>
      <c r="K69" s="15" t="s">
        <v>407</v>
      </c>
      <c r="L69" s="15" t="s">
        <v>408</v>
      </c>
      <c r="M69" s="15">
        <v>9854874112</v>
      </c>
      <c r="N69" s="15" t="s">
        <v>438</v>
      </c>
      <c r="O69" s="15">
        <v>9678247382</v>
      </c>
      <c r="P69" s="129">
        <v>43454</v>
      </c>
      <c r="Q69" s="49" t="s">
        <v>80</v>
      </c>
      <c r="R69" s="49" t="s">
        <v>759</v>
      </c>
      <c r="S69" s="49" t="s">
        <v>743</v>
      </c>
      <c r="T69" s="49"/>
    </row>
    <row r="70" spans="1:20">
      <c r="A70" s="4">
        <v>66</v>
      </c>
      <c r="B70" s="14" t="s">
        <v>66</v>
      </c>
      <c r="C70" s="128" t="s">
        <v>439</v>
      </c>
      <c r="D70" s="15" t="s">
        <v>28</v>
      </c>
      <c r="E70" s="16"/>
      <c r="F70" s="15" t="s">
        <v>73</v>
      </c>
      <c r="G70" s="128">
        <v>35</v>
      </c>
      <c r="H70" s="128">
        <v>30</v>
      </c>
      <c r="I70" s="128">
        <v>65</v>
      </c>
      <c r="J70" s="15">
        <v>9859090409</v>
      </c>
      <c r="K70" s="15" t="s">
        <v>407</v>
      </c>
      <c r="L70" s="15" t="s">
        <v>408</v>
      </c>
      <c r="M70" s="15">
        <v>9854874112</v>
      </c>
      <c r="N70" s="15" t="s">
        <v>438</v>
      </c>
      <c r="O70" s="15">
        <v>9678247382</v>
      </c>
      <c r="P70" s="129">
        <v>43454</v>
      </c>
      <c r="Q70" s="49" t="s">
        <v>80</v>
      </c>
      <c r="R70" s="49" t="s">
        <v>757</v>
      </c>
      <c r="S70" s="49" t="s">
        <v>743</v>
      </c>
      <c r="T70" s="49"/>
    </row>
    <row r="71" spans="1:20">
      <c r="A71" s="4">
        <v>67</v>
      </c>
      <c r="B71" s="14" t="s">
        <v>65</v>
      </c>
      <c r="C71" s="139" t="s">
        <v>440</v>
      </c>
      <c r="D71" s="15" t="s">
        <v>28</v>
      </c>
      <c r="E71" s="16">
        <v>115</v>
      </c>
      <c r="F71" s="15" t="s">
        <v>73</v>
      </c>
      <c r="G71" s="128">
        <v>30</v>
      </c>
      <c r="H71" s="128">
        <v>32</v>
      </c>
      <c r="I71" s="128">
        <v>62</v>
      </c>
      <c r="J71" s="15">
        <v>7399943459</v>
      </c>
      <c r="K71" s="15" t="s">
        <v>426</v>
      </c>
      <c r="L71" s="15" t="s">
        <v>427</v>
      </c>
      <c r="M71" s="15">
        <v>957704568</v>
      </c>
      <c r="N71" s="15" t="s">
        <v>428</v>
      </c>
      <c r="O71" s="15">
        <v>9613732745</v>
      </c>
      <c r="P71" s="129">
        <v>43455</v>
      </c>
      <c r="Q71" s="49" t="s">
        <v>81</v>
      </c>
      <c r="R71" s="49" t="s">
        <v>759</v>
      </c>
      <c r="S71" s="49" t="s">
        <v>726</v>
      </c>
      <c r="T71" s="49"/>
    </row>
    <row r="72" spans="1:20">
      <c r="A72" s="4">
        <v>68</v>
      </c>
      <c r="B72" s="14" t="s">
        <v>65</v>
      </c>
      <c r="C72" s="136" t="s">
        <v>441</v>
      </c>
      <c r="D72" s="15" t="s">
        <v>28</v>
      </c>
      <c r="E72" s="16">
        <v>114</v>
      </c>
      <c r="F72" s="15" t="s">
        <v>73</v>
      </c>
      <c r="G72" s="135">
        <v>45</v>
      </c>
      <c r="H72" s="135">
        <v>45</v>
      </c>
      <c r="I72" s="140">
        <v>90</v>
      </c>
      <c r="J72" s="15">
        <v>9859352303</v>
      </c>
      <c r="K72" s="15" t="s">
        <v>426</v>
      </c>
      <c r="L72" s="15" t="s">
        <v>427</v>
      </c>
      <c r="M72" s="15">
        <v>957704568</v>
      </c>
      <c r="N72" s="15" t="s">
        <v>428</v>
      </c>
      <c r="O72" s="15">
        <v>9613732745</v>
      </c>
      <c r="P72" s="129">
        <v>43455</v>
      </c>
      <c r="Q72" s="49" t="s">
        <v>81</v>
      </c>
      <c r="R72" s="49" t="s">
        <v>757</v>
      </c>
      <c r="S72" s="49" t="s">
        <v>726</v>
      </c>
      <c r="T72" s="49"/>
    </row>
    <row r="73" spans="1:20">
      <c r="A73" s="4">
        <v>69</v>
      </c>
      <c r="B73" s="14" t="s">
        <v>66</v>
      </c>
      <c r="C73" s="48" t="s">
        <v>442</v>
      </c>
      <c r="D73" s="15" t="s">
        <v>28</v>
      </c>
      <c r="E73" s="16">
        <v>5</v>
      </c>
      <c r="F73" s="15" t="s">
        <v>73</v>
      </c>
      <c r="G73" s="16">
        <v>35</v>
      </c>
      <c r="H73" s="16">
        <v>38</v>
      </c>
      <c r="I73" s="14">
        <v>73</v>
      </c>
      <c r="J73" s="15">
        <v>9854722898</v>
      </c>
      <c r="K73" s="15" t="s">
        <v>443</v>
      </c>
      <c r="L73" s="15" t="s">
        <v>444</v>
      </c>
      <c r="M73" s="15">
        <v>9508040431</v>
      </c>
      <c r="N73" s="51" t="s">
        <v>445</v>
      </c>
      <c r="O73" s="15">
        <v>9854337364</v>
      </c>
      <c r="P73" s="129">
        <v>43455</v>
      </c>
      <c r="Q73" s="49" t="s">
        <v>81</v>
      </c>
      <c r="R73" s="49" t="s">
        <v>766</v>
      </c>
      <c r="S73" s="49" t="s">
        <v>743</v>
      </c>
      <c r="T73" s="49"/>
    </row>
    <row r="74" spans="1:20">
      <c r="A74" s="4">
        <v>70</v>
      </c>
      <c r="B74" s="14" t="s">
        <v>66</v>
      </c>
      <c r="C74" s="48" t="s">
        <v>446</v>
      </c>
      <c r="D74" s="15" t="s">
        <v>28</v>
      </c>
      <c r="E74" s="16">
        <v>4</v>
      </c>
      <c r="F74" s="15" t="s">
        <v>73</v>
      </c>
      <c r="G74" s="16">
        <v>45</v>
      </c>
      <c r="H74" s="16">
        <v>35</v>
      </c>
      <c r="I74" s="14">
        <v>80</v>
      </c>
      <c r="J74" s="15">
        <v>8876395322</v>
      </c>
      <c r="K74" s="15" t="s">
        <v>443</v>
      </c>
      <c r="L74" s="15" t="s">
        <v>444</v>
      </c>
      <c r="M74" s="15">
        <v>9508040431</v>
      </c>
      <c r="N74" s="51" t="s">
        <v>445</v>
      </c>
      <c r="O74" s="15">
        <v>9854337364</v>
      </c>
      <c r="P74" s="129">
        <v>43455</v>
      </c>
      <c r="Q74" s="49" t="s">
        <v>81</v>
      </c>
      <c r="R74" s="49" t="s">
        <v>668</v>
      </c>
      <c r="S74" s="49" t="s">
        <v>743</v>
      </c>
      <c r="T74" s="49"/>
    </row>
    <row r="75" spans="1:20" ht="33">
      <c r="A75" s="4">
        <v>71</v>
      </c>
      <c r="B75" s="14" t="s">
        <v>65</v>
      </c>
      <c r="C75" s="48" t="s">
        <v>447</v>
      </c>
      <c r="D75" s="15" t="s">
        <v>28</v>
      </c>
      <c r="E75" s="16">
        <v>65</v>
      </c>
      <c r="F75" s="15" t="s">
        <v>73</v>
      </c>
      <c r="G75" s="16">
        <v>70</v>
      </c>
      <c r="H75" s="16">
        <v>60</v>
      </c>
      <c r="I75" s="14">
        <v>130</v>
      </c>
      <c r="J75" s="15">
        <v>9613912228</v>
      </c>
      <c r="K75" s="15" t="s">
        <v>448</v>
      </c>
      <c r="L75" s="15" t="s">
        <v>449</v>
      </c>
      <c r="M75" s="15">
        <v>9435521004</v>
      </c>
      <c r="N75" s="15" t="s">
        <v>450</v>
      </c>
      <c r="O75" s="15">
        <v>8486531827</v>
      </c>
      <c r="P75" s="129">
        <v>43456</v>
      </c>
      <c r="Q75" s="49" t="s">
        <v>75</v>
      </c>
      <c r="R75" s="49" t="s">
        <v>667</v>
      </c>
      <c r="S75" s="49" t="s">
        <v>726</v>
      </c>
      <c r="T75" s="49"/>
    </row>
    <row r="76" spans="1:20">
      <c r="A76" s="4">
        <v>72</v>
      </c>
      <c r="B76" s="14" t="s">
        <v>66</v>
      </c>
      <c r="C76" s="48" t="s">
        <v>451</v>
      </c>
      <c r="D76" s="15" t="s">
        <v>28</v>
      </c>
      <c r="E76" s="16">
        <v>109</v>
      </c>
      <c r="F76" s="15" t="s">
        <v>73</v>
      </c>
      <c r="G76" s="16">
        <v>50</v>
      </c>
      <c r="H76" s="16">
        <v>55</v>
      </c>
      <c r="I76" s="14">
        <v>105</v>
      </c>
      <c r="J76" s="15">
        <v>9707766817</v>
      </c>
      <c r="K76" s="15" t="s">
        <v>452</v>
      </c>
      <c r="L76" s="15" t="s">
        <v>453</v>
      </c>
      <c r="M76" s="15">
        <v>8822695896</v>
      </c>
      <c r="N76" s="15" t="s">
        <v>454</v>
      </c>
      <c r="O76" s="15">
        <v>9678421669</v>
      </c>
      <c r="P76" s="129">
        <v>43456</v>
      </c>
      <c r="Q76" s="49" t="s">
        <v>75</v>
      </c>
      <c r="R76" s="49" t="s">
        <v>766</v>
      </c>
      <c r="S76" s="49" t="s">
        <v>743</v>
      </c>
      <c r="T76" s="49"/>
    </row>
    <row r="77" spans="1:20">
      <c r="A77" s="4">
        <v>73</v>
      </c>
      <c r="B77" s="14" t="s">
        <v>66</v>
      </c>
      <c r="C77" s="48" t="s">
        <v>455</v>
      </c>
      <c r="D77" s="15" t="s">
        <v>28</v>
      </c>
      <c r="E77" s="16"/>
      <c r="F77" s="15" t="s">
        <v>73</v>
      </c>
      <c r="G77" s="16">
        <v>47</v>
      </c>
      <c r="H77" s="16">
        <v>49</v>
      </c>
      <c r="I77" s="14">
        <v>96</v>
      </c>
      <c r="J77" s="15">
        <v>9954829301</v>
      </c>
      <c r="K77" s="15" t="s">
        <v>452</v>
      </c>
      <c r="L77" s="15" t="s">
        <v>453</v>
      </c>
      <c r="M77" s="15">
        <v>8822695896</v>
      </c>
      <c r="N77" s="15" t="s">
        <v>456</v>
      </c>
      <c r="O77" s="15">
        <v>9957033704</v>
      </c>
      <c r="P77" s="129">
        <v>43456</v>
      </c>
      <c r="Q77" s="49" t="s">
        <v>75</v>
      </c>
      <c r="R77" s="49" t="s">
        <v>668</v>
      </c>
      <c r="S77" s="49" t="s">
        <v>743</v>
      </c>
      <c r="T77" s="49"/>
    </row>
    <row r="78" spans="1:20" s="88" customFormat="1">
      <c r="A78" s="4">
        <v>74</v>
      </c>
      <c r="B78" s="14"/>
      <c r="C78" s="48"/>
      <c r="D78" s="49"/>
      <c r="E78" s="16"/>
      <c r="F78" s="49"/>
      <c r="G78" s="16"/>
      <c r="H78" s="16"/>
      <c r="I78" s="14"/>
      <c r="J78" s="49"/>
      <c r="K78" s="49"/>
      <c r="L78" s="49"/>
      <c r="M78" s="49"/>
      <c r="N78" s="49"/>
      <c r="O78" s="49"/>
      <c r="P78" s="129">
        <v>43457</v>
      </c>
      <c r="Q78" s="49" t="s">
        <v>76</v>
      </c>
      <c r="R78" s="49"/>
      <c r="S78" s="49"/>
      <c r="T78" s="49"/>
    </row>
    <row r="79" spans="1:20">
      <c r="A79" s="4">
        <v>75</v>
      </c>
      <c r="B79" s="14" t="s">
        <v>65</v>
      </c>
      <c r="C79" s="48" t="s">
        <v>457</v>
      </c>
      <c r="D79" s="15" t="s">
        <v>28</v>
      </c>
      <c r="E79" s="16">
        <v>20</v>
      </c>
      <c r="F79" s="15" t="s">
        <v>73</v>
      </c>
      <c r="G79" s="16">
        <v>30</v>
      </c>
      <c r="H79" s="16">
        <v>24</v>
      </c>
      <c r="I79" s="14">
        <v>54</v>
      </c>
      <c r="J79" s="15">
        <v>9957428208</v>
      </c>
      <c r="K79" s="15" t="s">
        <v>458</v>
      </c>
      <c r="L79" s="15" t="s">
        <v>459</v>
      </c>
      <c r="M79" s="15">
        <v>8749855919</v>
      </c>
      <c r="N79" s="56" t="s">
        <v>414</v>
      </c>
      <c r="O79" s="56">
        <v>9678283707</v>
      </c>
      <c r="P79" s="84">
        <v>43458</v>
      </c>
      <c r="Q79" s="15" t="s">
        <v>77</v>
      </c>
      <c r="R79" s="15" t="s">
        <v>766</v>
      </c>
      <c r="S79" s="15" t="s">
        <v>726</v>
      </c>
      <c r="T79" s="15"/>
    </row>
    <row r="80" spans="1:20">
      <c r="A80" s="4">
        <v>76</v>
      </c>
      <c r="B80" s="14" t="s">
        <v>65</v>
      </c>
      <c r="C80" s="48" t="s">
        <v>460</v>
      </c>
      <c r="D80" s="15" t="s">
        <v>28</v>
      </c>
      <c r="E80" s="16">
        <v>18</v>
      </c>
      <c r="F80" s="15" t="s">
        <v>73</v>
      </c>
      <c r="G80" s="16">
        <v>45</v>
      </c>
      <c r="H80" s="16">
        <v>32</v>
      </c>
      <c r="I80" s="14">
        <v>77</v>
      </c>
      <c r="J80" s="15">
        <v>8011378377</v>
      </c>
      <c r="K80" s="15" t="s">
        <v>458</v>
      </c>
      <c r="L80" s="15" t="s">
        <v>459</v>
      </c>
      <c r="M80" s="15">
        <v>8749855919</v>
      </c>
      <c r="N80" s="56" t="s">
        <v>414</v>
      </c>
      <c r="O80" s="56">
        <v>9678283707</v>
      </c>
      <c r="P80" s="84">
        <v>43458</v>
      </c>
      <c r="Q80" s="15" t="s">
        <v>77</v>
      </c>
      <c r="R80" s="15" t="s">
        <v>761</v>
      </c>
      <c r="S80" s="15" t="s">
        <v>726</v>
      </c>
      <c r="T80" s="15"/>
    </row>
    <row r="81" spans="1:20">
      <c r="A81" s="4">
        <v>77</v>
      </c>
      <c r="B81" s="14" t="s">
        <v>66</v>
      </c>
      <c r="C81" s="48" t="s">
        <v>461</v>
      </c>
      <c r="D81" s="15" t="s">
        <v>28</v>
      </c>
      <c r="E81" s="16">
        <v>128</v>
      </c>
      <c r="F81" s="15" t="s">
        <v>73</v>
      </c>
      <c r="G81" s="16">
        <v>30</v>
      </c>
      <c r="H81" s="16">
        <v>33</v>
      </c>
      <c r="I81" s="14">
        <v>66</v>
      </c>
      <c r="J81" s="15">
        <v>7399520713</v>
      </c>
      <c r="K81" s="15" t="s">
        <v>462</v>
      </c>
      <c r="L81" s="15"/>
      <c r="M81" s="15"/>
      <c r="N81" s="15"/>
      <c r="O81" s="15"/>
      <c r="P81" s="84">
        <v>43458</v>
      </c>
      <c r="Q81" s="15" t="s">
        <v>77</v>
      </c>
      <c r="R81" s="15" t="s">
        <v>774</v>
      </c>
      <c r="S81" s="15" t="s">
        <v>743</v>
      </c>
      <c r="T81" s="15"/>
    </row>
    <row r="82" spans="1:20">
      <c r="A82" s="4">
        <v>78</v>
      </c>
      <c r="B82" s="14" t="s">
        <v>66</v>
      </c>
      <c r="C82" s="48" t="s">
        <v>463</v>
      </c>
      <c r="D82" s="15" t="s">
        <v>28</v>
      </c>
      <c r="E82" s="16">
        <v>18325031710</v>
      </c>
      <c r="F82" s="15" t="s">
        <v>73</v>
      </c>
      <c r="G82" s="16">
        <v>39</v>
      </c>
      <c r="H82" s="16">
        <v>38</v>
      </c>
      <c r="I82" s="14">
        <v>77</v>
      </c>
      <c r="J82" s="15">
        <v>8473039774</v>
      </c>
      <c r="K82" s="15" t="s">
        <v>464</v>
      </c>
      <c r="L82" s="15" t="s">
        <v>465</v>
      </c>
      <c r="M82" s="15"/>
      <c r="N82" s="15"/>
      <c r="O82" s="15"/>
      <c r="P82" s="84">
        <v>43458</v>
      </c>
      <c r="Q82" s="15" t="s">
        <v>77</v>
      </c>
      <c r="R82" s="15" t="s">
        <v>765</v>
      </c>
      <c r="S82" s="15" t="s">
        <v>743</v>
      </c>
      <c r="T82" s="15"/>
    </row>
    <row r="83" spans="1:20">
      <c r="A83" s="4">
        <v>79</v>
      </c>
      <c r="B83" s="14"/>
      <c r="C83" s="59"/>
      <c r="D83" s="49"/>
      <c r="E83" s="16"/>
      <c r="F83" s="49"/>
      <c r="G83" s="16"/>
      <c r="H83" s="16"/>
      <c r="I83" s="14"/>
      <c r="J83" s="15"/>
      <c r="K83" s="15"/>
      <c r="L83" s="15"/>
      <c r="M83" s="15"/>
      <c r="N83" s="15"/>
      <c r="O83" s="15"/>
      <c r="P83" s="84">
        <v>43459</v>
      </c>
      <c r="Q83" s="15" t="s">
        <v>78</v>
      </c>
      <c r="R83" s="15"/>
      <c r="S83" s="15"/>
      <c r="T83" s="15" t="s">
        <v>82</v>
      </c>
    </row>
    <row r="84" spans="1:20">
      <c r="A84" s="4">
        <v>80</v>
      </c>
      <c r="B84" s="14" t="s">
        <v>65</v>
      </c>
      <c r="C84" s="48" t="s">
        <v>466</v>
      </c>
      <c r="D84" s="15" t="s">
        <v>28</v>
      </c>
      <c r="E84" s="16">
        <v>8</v>
      </c>
      <c r="F84" s="15" t="s">
        <v>73</v>
      </c>
      <c r="G84" s="16">
        <v>68</v>
      </c>
      <c r="H84" s="16">
        <v>70</v>
      </c>
      <c r="I84" s="14">
        <v>138</v>
      </c>
      <c r="J84" s="15">
        <v>9957465013</v>
      </c>
      <c r="K84" s="51" t="s">
        <v>421</v>
      </c>
      <c r="L84" s="51" t="s">
        <v>422</v>
      </c>
      <c r="M84" s="15">
        <v>9577129206</v>
      </c>
      <c r="N84" s="15" t="s">
        <v>467</v>
      </c>
      <c r="O84" s="15">
        <v>9678127528</v>
      </c>
      <c r="P84" s="84">
        <v>43460</v>
      </c>
      <c r="Q84" s="15" t="s">
        <v>79</v>
      </c>
      <c r="R84" s="15" t="s">
        <v>667</v>
      </c>
      <c r="S84" s="15" t="s">
        <v>726</v>
      </c>
      <c r="T84" s="15"/>
    </row>
    <row r="85" spans="1:20">
      <c r="A85" s="4">
        <v>81</v>
      </c>
      <c r="B85" s="14" t="s">
        <v>66</v>
      </c>
      <c r="C85" s="48" t="s">
        <v>468</v>
      </c>
      <c r="D85" s="15" t="s">
        <v>28</v>
      </c>
      <c r="E85" s="16">
        <v>84</v>
      </c>
      <c r="F85" s="15" t="s">
        <v>73</v>
      </c>
      <c r="G85" s="16">
        <v>37</v>
      </c>
      <c r="H85" s="16">
        <v>45</v>
      </c>
      <c r="I85" s="14">
        <v>87</v>
      </c>
      <c r="J85" s="15">
        <v>8876028419</v>
      </c>
      <c r="K85" s="15" t="s">
        <v>83</v>
      </c>
      <c r="L85" s="15" t="s">
        <v>398</v>
      </c>
      <c r="M85" s="15">
        <v>9577201647</v>
      </c>
      <c r="N85" s="15" t="s">
        <v>399</v>
      </c>
      <c r="O85" s="15">
        <v>9707465296</v>
      </c>
      <c r="P85" s="84">
        <v>43460</v>
      </c>
      <c r="Q85" s="15" t="s">
        <v>79</v>
      </c>
      <c r="R85" s="15" t="s">
        <v>767</v>
      </c>
      <c r="S85" s="15" t="s">
        <v>743</v>
      </c>
      <c r="T85" s="15"/>
    </row>
    <row r="86" spans="1:20">
      <c r="A86" s="4">
        <v>82</v>
      </c>
      <c r="B86" s="14" t="s">
        <v>66</v>
      </c>
      <c r="C86" s="48" t="s">
        <v>469</v>
      </c>
      <c r="D86" s="49" t="s">
        <v>28</v>
      </c>
      <c r="E86" s="16"/>
      <c r="F86" s="49" t="s">
        <v>73</v>
      </c>
      <c r="G86" s="16">
        <v>28</v>
      </c>
      <c r="H86" s="16">
        <v>32</v>
      </c>
      <c r="I86" s="14">
        <v>60</v>
      </c>
      <c r="J86" s="49">
        <v>9613241259</v>
      </c>
      <c r="K86" s="49" t="s">
        <v>83</v>
      </c>
      <c r="L86" s="15"/>
      <c r="M86" s="15"/>
      <c r="N86" s="49"/>
      <c r="O86" s="49"/>
      <c r="P86" s="129">
        <v>43460</v>
      </c>
      <c r="Q86" s="49" t="s">
        <v>79</v>
      </c>
      <c r="R86" s="49" t="s">
        <v>779</v>
      </c>
      <c r="S86" s="49" t="s">
        <v>743</v>
      </c>
      <c r="T86" s="15"/>
    </row>
    <row r="87" spans="1:20">
      <c r="A87" s="4">
        <v>83</v>
      </c>
      <c r="B87" s="14" t="s">
        <v>65</v>
      </c>
      <c r="C87" s="48" t="s">
        <v>470</v>
      </c>
      <c r="D87" s="49" t="s">
        <v>28</v>
      </c>
      <c r="E87" s="16">
        <v>125</v>
      </c>
      <c r="F87" s="49" t="s">
        <v>73</v>
      </c>
      <c r="G87" s="16">
        <v>55</v>
      </c>
      <c r="H87" s="16">
        <v>74</v>
      </c>
      <c r="I87" s="14">
        <v>129</v>
      </c>
      <c r="J87" s="49">
        <v>9957614996</v>
      </c>
      <c r="K87" s="49" t="s">
        <v>223</v>
      </c>
      <c r="L87" s="49" t="s">
        <v>224</v>
      </c>
      <c r="M87" s="49">
        <v>9401905845</v>
      </c>
      <c r="N87" s="49" t="s">
        <v>471</v>
      </c>
      <c r="O87" s="49">
        <v>9707520099</v>
      </c>
      <c r="P87" s="129">
        <v>43461</v>
      </c>
      <c r="Q87" s="49" t="s">
        <v>80</v>
      </c>
      <c r="R87" s="49" t="s">
        <v>771</v>
      </c>
      <c r="S87" s="49" t="s">
        <v>726</v>
      </c>
      <c r="T87" s="15"/>
    </row>
    <row r="88" spans="1:20">
      <c r="A88" s="4">
        <v>84</v>
      </c>
      <c r="B88" s="14" t="s">
        <v>66</v>
      </c>
      <c r="C88" s="48" t="s">
        <v>472</v>
      </c>
      <c r="D88" s="49" t="s">
        <v>28</v>
      </c>
      <c r="E88" s="16">
        <v>23</v>
      </c>
      <c r="F88" s="49" t="s">
        <v>73</v>
      </c>
      <c r="G88" s="16">
        <v>50</v>
      </c>
      <c r="H88" s="16">
        <v>54</v>
      </c>
      <c r="I88" s="14">
        <v>104</v>
      </c>
      <c r="J88" s="49">
        <v>871970263</v>
      </c>
      <c r="K88" s="49" t="s">
        <v>402</v>
      </c>
      <c r="L88" s="49" t="s">
        <v>403</v>
      </c>
      <c r="M88" s="49">
        <v>9345310016</v>
      </c>
      <c r="N88" s="49" t="s">
        <v>473</v>
      </c>
      <c r="O88" s="49">
        <v>8471974225</v>
      </c>
      <c r="P88" s="129">
        <v>43461</v>
      </c>
      <c r="Q88" s="49" t="s">
        <v>80</v>
      </c>
      <c r="R88" s="49" t="s">
        <v>766</v>
      </c>
      <c r="S88" s="49" t="s">
        <v>743</v>
      </c>
      <c r="T88" s="15"/>
    </row>
    <row r="89" spans="1:20">
      <c r="A89" s="4">
        <v>85</v>
      </c>
      <c r="B89" s="14" t="s">
        <v>66</v>
      </c>
      <c r="C89" s="48" t="s">
        <v>474</v>
      </c>
      <c r="D89" s="49" t="s">
        <v>28</v>
      </c>
      <c r="E89" s="16">
        <v>24</v>
      </c>
      <c r="F89" s="49" t="s">
        <v>73</v>
      </c>
      <c r="G89" s="16">
        <v>24</v>
      </c>
      <c r="H89" s="16">
        <v>20</v>
      </c>
      <c r="I89" s="14">
        <v>44</v>
      </c>
      <c r="J89" s="49">
        <v>9864533279</v>
      </c>
      <c r="K89" s="49" t="s">
        <v>402</v>
      </c>
      <c r="L89" s="49" t="s">
        <v>403</v>
      </c>
      <c r="M89" s="49">
        <v>9345310016</v>
      </c>
      <c r="N89" s="49" t="s">
        <v>473</v>
      </c>
      <c r="O89" s="49">
        <v>8471974225</v>
      </c>
      <c r="P89" s="129">
        <v>43461</v>
      </c>
      <c r="Q89" s="49" t="s">
        <v>80</v>
      </c>
      <c r="R89" s="49" t="s">
        <v>668</v>
      </c>
      <c r="S89" s="49" t="s">
        <v>743</v>
      </c>
      <c r="T89" s="15"/>
    </row>
    <row r="90" spans="1:20">
      <c r="A90" s="4">
        <v>86</v>
      </c>
      <c r="B90" s="14" t="s">
        <v>65</v>
      </c>
      <c r="C90" s="48" t="s">
        <v>475</v>
      </c>
      <c r="D90" s="49" t="s">
        <v>28</v>
      </c>
      <c r="E90" s="16">
        <v>48</v>
      </c>
      <c r="F90" s="49" t="s">
        <v>73</v>
      </c>
      <c r="G90" s="16">
        <v>75</v>
      </c>
      <c r="H90" s="16">
        <v>80</v>
      </c>
      <c r="I90" s="14">
        <v>150</v>
      </c>
      <c r="J90" s="49">
        <v>7399935479</v>
      </c>
      <c r="K90" s="49" t="s">
        <v>476</v>
      </c>
      <c r="L90" s="49" t="s">
        <v>477</v>
      </c>
      <c r="M90" s="49">
        <v>9678377459</v>
      </c>
      <c r="N90" s="49" t="s">
        <v>478</v>
      </c>
      <c r="O90" s="49">
        <v>9854917903</v>
      </c>
      <c r="P90" s="129">
        <v>43462</v>
      </c>
      <c r="Q90" s="49" t="s">
        <v>81</v>
      </c>
      <c r="R90" s="49" t="s">
        <v>756</v>
      </c>
      <c r="S90" s="49" t="s">
        <v>726</v>
      </c>
      <c r="T90" s="15"/>
    </row>
    <row r="91" spans="1:20">
      <c r="A91" s="4">
        <v>87</v>
      </c>
      <c r="B91" s="14" t="s">
        <v>66</v>
      </c>
      <c r="C91" s="48" t="s">
        <v>479</v>
      </c>
      <c r="D91" s="49" t="s">
        <v>28</v>
      </c>
      <c r="E91" s="16">
        <v>14</v>
      </c>
      <c r="F91" s="49" t="s">
        <v>73</v>
      </c>
      <c r="G91" s="16">
        <v>65</v>
      </c>
      <c r="H91" s="16">
        <v>65</v>
      </c>
      <c r="I91" s="14">
        <v>130</v>
      </c>
      <c r="J91" s="49">
        <v>7399270537</v>
      </c>
      <c r="K91" s="49" t="s">
        <v>407</v>
      </c>
      <c r="L91" s="49" t="s">
        <v>408</v>
      </c>
      <c r="M91" s="49">
        <v>9854874112</v>
      </c>
      <c r="N91" s="49" t="s">
        <v>438</v>
      </c>
      <c r="O91" s="49">
        <v>9678247282</v>
      </c>
      <c r="P91" s="129">
        <v>43462</v>
      </c>
      <c r="Q91" s="49" t="s">
        <v>81</v>
      </c>
      <c r="R91" s="49" t="s">
        <v>756</v>
      </c>
      <c r="S91" s="49" t="s">
        <v>743</v>
      </c>
      <c r="T91" s="15"/>
    </row>
    <row r="92" spans="1:20" ht="33">
      <c r="A92" s="4">
        <v>88</v>
      </c>
      <c r="B92" s="14" t="s">
        <v>65</v>
      </c>
      <c r="C92" s="48" t="s">
        <v>480</v>
      </c>
      <c r="D92" s="49" t="s">
        <v>28</v>
      </c>
      <c r="E92" s="16">
        <v>499</v>
      </c>
      <c r="F92" s="49" t="s">
        <v>73</v>
      </c>
      <c r="G92" s="16">
        <v>30</v>
      </c>
      <c r="H92" s="16">
        <v>32</v>
      </c>
      <c r="I92" s="14">
        <v>62</v>
      </c>
      <c r="J92" s="49">
        <v>9613453851</v>
      </c>
      <c r="K92" s="49" t="s">
        <v>363</v>
      </c>
      <c r="L92" s="49" t="s">
        <v>364</v>
      </c>
      <c r="M92" s="58">
        <v>9706862955</v>
      </c>
      <c r="N92" s="49" t="s">
        <v>481</v>
      </c>
      <c r="O92" s="49">
        <v>8254938574</v>
      </c>
      <c r="P92" s="129">
        <v>43463</v>
      </c>
      <c r="Q92" s="49" t="s">
        <v>75</v>
      </c>
      <c r="R92" s="49" t="s">
        <v>774</v>
      </c>
      <c r="S92" s="49" t="s">
        <v>726</v>
      </c>
      <c r="T92" s="15"/>
    </row>
    <row r="93" spans="1:20">
      <c r="A93" s="4">
        <v>89</v>
      </c>
      <c r="B93" s="14" t="s">
        <v>65</v>
      </c>
      <c r="C93" s="48" t="s">
        <v>482</v>
      </c>
      <c r="D93" s="49" t="s">
        <v>28</v>
      </c>
      <c r="E93" s="16">
        <v>498</v>
      </c>
      <c r="F93" s="49" t="s">
        <v>73</v>
      </c>
      <c r="G93" s="16">
        <v>32</v>
      </c>
      <c r="H93" s="16">
        <v>34</v>
      </c>
      <c r="I93" s="14">
        <v>66</v>
      </c>
      <c r="J93" s="49">
        <v>9854916270</v>
      </c>
      <c r="K93" s="49" t="s">
        <v>363</v>
      </c>
      <c r="L93" s="49" t="s">
        <v>364</v>
      </c>
      <c r="M93" s="58">
        <v>9706862955</v>
      </c>
      <c r="N93" s="49" t="s">
        <v>481</v>
      </c>
      <c r="O93" s="49">
        <v>8254938574</v>
      </c>
      <c r="P93" s="129">
        <v>43463</v>
      </c>
      <c r="Q93" s="49" t="s">
        <v>75</v>
      </c>
      <c r="R93" s="49" t="s">
        <v>774</v>
      </c>
      <c r="S93" s="49" t="s">
        <v>726</v>
      </c>
      <c r="T93" s="15"/>
    </row>
    <row r="94" spans="1:20">
      <c r="A94" s="4">
        <v>90</v>
      </c>
      <c r="B94" s="14" t="s">
        <v>66</v>
      </c>
      <c r="C94" s="48" t="s">
        <v>483</v>
      </c>
      <c r="D94" s="49" t="s">
        <v>28</v>
      </c>
      <c r="E94" s="16">
        <v>14</v>
      </c>
      <c r="F94" s="49" t="s">
        <v>73</v>
      </c>
      <c r="G94" s="16">
        <v>40</v>
      </c>
      <c r="H94" s="16">
        <v>40</v>
      </c>
      <c r="I94" s="14">
        <v>80</v>
      </c>
      <c r="J94" s="49">
        <v>8812018585</v>
      </c>
      <c r="K94" s="49" t="s">
        <v>484</v>
      </c>
      <c r="L94" s="49" t="s">
        <v>485</v>
      </c>
      <c r="M94" s="49">
        <v>9854617457</v>
      </c>
      <c r="N94" s="49" t="s">
        <v>486</v>
      </c>
      <c r="O94" s="49">
        <v>8752894764</v>
      </c>
      <c r="P94" s="129">
        <v>43463</v>
      </c>
      <c r="Q94" s="49" t="s">
        <v>75</v>
      </c>
      <c r="R94" s="49" t="s">
        <v>668</v>
      </c>
      <c r="S94" s="49" t="s">
        <v>743</v>
      </c>
      <c r="T94" s="15"/>
    </row>
    <row r="95" spans="1:20">
      <c r="A95" s="4">
        <v>91</v>
      </c>
      <c r="B95" s="14" t="s">
        <v>66</v>
      </c>
      <c r="C95" s="48" t="s">
        <v>487</v>
      </c>
      <c r="D95" s="49" t="s">
        <v>28</v>
      </c>
      <c r="E95" s="16">
        <v>17</v>
      </c>
      <c r="F95" s="49" t="s">
        <v>73</v>
      </c>
      <c r="G95" s="16">
        <v>25</v>
      </c>
      <c r="H95" s="16">
        <v>25</v>
      </c>
      <c r="I95" s="14">
        <v>50</v>
      </c>
      <c r="J95" s="49">
        <v>9954967909</v>
      </c>
      <c r="K95" s="49" t="s">
        <v>443</v>
      </c>
      <c r="L95" s="49" t="s">
        <v>488</v>
      </c>
      <c r="M95" s="49">
        <v>9508040431</v>
      </c>
      <c r="N95" s="49" t="s">
        <v>489</v>
      </c>
      <c r="O95" s="49">
        <v>8011501883</v>
      </c>
      <c r="P95" s="129">
        <v>43463</v>
      </c>
      <c r="Q95" s="49" t="s">
        <v>75</v>
      </c>
      <c r="R95" s="49" t="s">
        <v>761</v>
      </c>
      <c r="S95" s="49" t="s">
        <v>743</v>
      </c>
      <c r="T95" s="15"/>
    </row>
    <row r="96" spans="1:20">
      <c r="A96" s="4">
        <v>92</v>
      </c>
      <c r="B96" s="14"/>
      <c r="C96" s="48"/>
      <c r="D96" s="49"/>
      <c r="E96" s="16"/>
      <c r="F96" s="49"/>
      <c r="G96" s="16"/>
      <c r="H96" s="16"/>
      <c r="I96" s="14"/>
      <c r="J96" s="49"/>
      <c r="K96" s="49"/>
      <c r="L96" s="49"/>
      <c r="M96" s="49"/>
      <c r="N96" s="49"/>
      <c r="O96" s="49"/>
      <c r="P96" s="129">
        <v>43464</v>
      </c>
      <c r="Q96" s="49" t="s">
        <v>76</v>
      </c>
      <c r="R96" s="49"/>
      <c r="S96" s="49"/>
      <c r="T96" s="15"/>
    </row>
    <row r="97" spans="1:20">
      <c r="A97" s="4">
        <v>93</v>
      </c>
      <c r="B97" s="14" t="s">
        <v>65</v>
      </c>
      <c r="C97" s="48" t="s">
        <v>490</v>
      </c>
      <c r="D97" s="49" t="s">
        <v>28</v>
      </c>
      <c r="E97" s="16">
        <v>28</v>
      </c>
      <c r="F97" s="49" t="s">
        <v>73</v>
      </c>
      <c r="G97" s="16">
        <v>75</v>
      </c>
      <c r="H97" s="16">
        <v>70</v>
      </c>
      <c r="I97" s="14">
        <v>145</v>
      </c>
      <c r="J97" s="49">
        <v>9854153093</v>
      </c>
      <c r="K97" s="49" t="s">
        <v>363</v>
      </c>
      <c r="L97" s="49" t="s">
        <v>364</v>
      </c>
      <c r="M97" s="58">
        <v>9706862955</v>
      </c>
      <c r="N97" s="49" t="s">
        <v>365</v>
      </c>
      <c r="O97" s="49">
        <v>9954067707</v>
      </c>
      <c r="P97" s="129">
        <v>43465</v>
      </c>
      <c r="Q97" s="49" t="s">
        <v>77</v>
      </c>
      <c r="R97" s="49" t="s">
        <v>667</v>
      </c>
      <c r="S97" s="49" t="s">
        <v>726</v>
      </c>
      <c r="T97" s="15"/>
    </row>
    <row r="98" spans="1:20">
      <c r="A98" s="4">
        <v>94</v>
      </c>
      <c r="B98" s="14" t="s">
        <v>66</v>
      </c>
      <c r="C98" s="48" t="s">
        <v>491</v>
      </c>
      <c r="D98" s="49" t="s">
        <v>28</v>
      </c>
      <c r="E98" s="16">
        <v>5</v>
      </c>
      <c r="F98" s="49" t="s">
        <v>73</v>
      </c>
      <c r="G98" s="16">
        <v>56</v>
      </c>
      <c r="H98" s="16">
        <v>77</v>
      </c>
      <c r="I98" s="14">
        <v>133</v>
      </c>
      <c r="J98" s="49">
        <v>8761858504</v>
      </c>
      <c r="K98" s="49" t="s">
        <v>492</v>
      </c>
      <c r="L98" s="49" t="s">
        <v>493</v>
      </c>
      <c r="M98" s="49">
        <v>9706752723</v>
      </c>
      <c r="N98" s="49" t="s">
        <v>494</v>
      </c>
      <c r="O98" s="49">
        <v>9577573617</v>
      </c>
      <c r="P98" s="129">
        <v>43465</v>
      </c>
      <c r="Q98" s="49" t="s">
        <v>77</v>
      </c>
      <c r="R98" s="49" t="s">
        <v>756</v>
      </c>
      <c r="S98" s="49" t="s">
        <v>743</v>
      </c>
      <c r="T98" s="15"/>
    </row>
    <row r="99" spans="1:20">
      <c r="A99" s="4">
        <v>95</v>
      </c>
      <c r="B99" s="14"/>
      <c r="C99" s="48"/>
      <c r="D99" s="49"/>
      <c r="E99" s="16"/>
      <c r="F99" s="49"/>
      <c r="G99" s="16"/>
      <c r="H99" s="16"/>
      <c r="I99" s="14"/>
      <c r="J99" s="49"/>
      <c r="K99" s="49"/>
      <c r="L99" s="49"/>
      <c r="M99" s="49"/>
      <c r="N99" s="49"/>
      <c r="O99" s="49"/>
      <c r="P99" s="55"/>
      <c r="Q99" s="49"/>
      <c r="R99" s="49"/>
      <c r="S99" s="49"/>
      <c r="T99" s="15"/>
    </row>
    <row r="100" spans="1:20">
      <c r="A100" s="4">
        <v>96</v>
      </c>
      <c r="B100" s="14"/>
      <c r="C100" s="48"/>
      <c r="D100" s="49"/>
      <c r="E100" s="16"/>
      <c r="F100" s="49"/>
      <c r="G100" s="16"/>
      <c r="H100" s="16"/>
      <c r="I100" s="14"/>
      <c r="J100" s="49"/>
      <c r="K100" s="49"/>
      <c r="L100" s="49"/>
      <c r="M100" s="49"/>
      <c r="N100" s="49"/>
      <c r="O100" s="49"/>
      <c r="P100" s="55"/>
      <c r="Q100" s="49"/>
      <c r="R100" s="49"/>
      <c r="S100" s="49"/>
      <c r="T100" s="15"/>
    </row>
    <row r="101" spans="1:20">
      <c r="A101" s="4">
        <v>97</v>
      </c>
      <c r="B101" s="14"/>
      <c r="C101" s="48"/>
      <c r="D101" s="49"/>
      <c r="E101" s="16"/>
      <c r="F101" s="49"/>
      <c r="G101" s="16"/>
      <c r="H101" s="16"/>
      <c r="I101" s="14"/>
      <c r="J101" s="49"/>
      <c r="K101" s="49"/>
      <c r="L101" s="49"/>
      <c r="M101" s="49"/>
      <c r="N101" s="49"/>
      <c r="O101" s="49"/>
      <c r="P101" s="55"/>
      <c r="Q101" s="49"/>
      <c r="R101" s="49"/>
      <c r="S101" s="49"/>
      <c r="T101" s="15"/>
    </row>
    <row r="102" spans="1:20">
      <c r="A102" s="4">
        <v>98</v>
      </c>
      <c r="B102" s="14"/>
      <c r="C102" s="48"/>
      <c r="D102" s="49"/>
      <c r="E102" s="16"/>
      <c r="F102" s="49"/>
      <c r="G102" s="16"/>
      <c r="H102" s="16"/>
      <c r="I102" s="14"/>
      <c r="J102" s="49"/>
      <c r="K102" s="49"/>
      <c r="L102" s="49"/>
      <c r="M102" s="49"/>
      <c r="N102" s="49"/>
      <c r="O102" s="49"/>
      <c r="P102" s="55"/>
      <c r="Q102" s="49"/>
      <c r="R102" s="49"/>
      <c r="S102" s="49"/>
      <c r="T102" s="15"/>
    </row>
    <row r="103" spans="1:20">
      <c r="A103" s="4">
        <v>99</v>
      </c>
      <c r="B103" s="14"/>
      <c r="C103" s="48"/>
      <c r="D103" s="49"/>
      <c r="E103" s="16"/>
      <c r="F103" s="49"/>
      <c r="G103" s="16"/>
      <c r="H103" s="16"/>
      <c r="I103" s="14"/>
      <c r="J103" s="49"/>
      <c r="K103" s="49"/>
      <c r="L103" s="49"/>
      <c r="M103" s="49"/>
      <c r="N103" s="49"/>
      <c r="O103" s="49"/>
      <c r="P103" s="55"/>
      <c r="Q103" s="49"/>
      <c r="R103" s="49"/>
      <c r="S103" s="49"/>
      <c r="T103" s="15"/>
    </row>
    <row r="104" spans="1:20">
      <c r="A104" s="4">
        <v>100</v>
      </c>
      <c r="B104" s="14"/>
      <c r="C104" s="48"/>
      <c r="D104" s="49"/>
      <c r="E104" s="16"/>
      <c r="F104" s="49"/>
      <c r="G104" s="16"/>
      <c r="H104" s="16"/>
      <c r="I104" s="14"/>
      <c r="J104" s="49"/>
      <c r="K104" s="49"/>
      <c r="L104" s="49"/>
      <c r="M104" s="49"/>
      <c r="N104" s="49"/>
      <c r="O104" s="49"/>
      <c r="P104" s="55"/>
      <c r="Q104" s="49"/>
      <c r="R104" s="49"/>
      <c r="S104" s="49"/>
      <c r="T104" s="15"/>
    </row>
    <row r="105" spans="1:20">
      <c r="A105" s="4">
        <v>101</v>
      </c>
      <c r="B105" s="14"/>
      <c r="C105" s="48"/>
      <c r="D105" s="49"/>
      <c r="E105" s="16"/>
      <c r="F105" s="49"/>
      <c r="G105" s="16"/>
      <c r="H105" s="16"/>
      <c r="I105" s="14"/>
      <c r="J105" s="49"/>
      <c r="K105" s="49"/>
      <c r="L105" s="49"/>
      <c r="M105" s="49"/>
      <c r="N105" s="49"/>
      <c r="O105" s="49"/>
      <c r="P105" s="55"/>
      <c r="Q105" s="49"/>
      <c r="R105" s="49"/>
      <c r="S105" s="49"/>
      <c r="T105" s="15"/>
    </row>
    <row r="106" spans="1:20">
      <c r="A106" s="4">
        <v>102</v>
      </c>
      <c r="B106" s="14"/>
      <c r="C106" s="48"/>
      <c r="D106" s="49"/>
      <c r="E106" s="16"/>
      <c r="F106" s="49"/>
      <c r="G106" s="16"/>
      <c r="H106" s="16"/>
      <c r="I106" s="14"/>
      <c r="J106" s="49"/>
      <c r="K106" s="49"/>
      <c r="L106" s="49"/>
      <c r="M106" s="58"/>
      <c r="N106" s="49"/>
      <c r="O106" s="49"/>
      <c r="P106" s="55"/>
      <c r="Q106" s="49"/>
      <c r="R106" s="49"/>
      <c r="S106" s="49"/>
      <c r="T106" s="15"/>
    </row>
    <row r="107" spans="1:20">
      <c r="A107" s="4">
        <v>103</v>
      </c>
      <c r="B107" s="14"/>
      <c r="C107" s="48"/>
      <c r="D107" s="49"/>
      <c r="E107" s="16"/>
      <c r="F107" s="49"/>
      <c r="G107" s="16"/>
      <c r="H107" s="16"/>
      <c r="I107" s="14"/>
      <c r="J107" s="49"/>
      <c r="K107" s="49"/>
      <c r="L107" s="49"/>
      <c r="M107" s="49"/>
      <c r="N107" s="49"/>
      <c r="O107" s="49"/>
      <c r="P107" s="55"/>
      <c r="Q107" s="49"/>
      <c r="R107" s="49"/>
      <c r="S107" s="49"/>
      <c r="T107" s="15"/>
    </row>
    <row r="108" spans="1:20">
      <c r="A108" s="4">
        <v>104</v>
      </c>
      <c r="B108" s="14"/>
      <c r="C108" s="48"/>
      <c r="D108" s="49"/>
      <c r="E108" s="16"/>
      <c r="F108" s="49"/>
      <c r="G108" s="16"/>
      <c r="H108" s="16"/>
      <c r="I108" s="14"/>
      <c r="J108" s="49"/>
      <c r="K108" s="49"/>
      <c r="L108" s="49"/>
      <c r="M108" s="49"/>
      <c r="N108" s="49"/>
      <c r="O108" s="49"/>
      <c r="P108" s="55"/>
      <c r="Q108" s="49"/>
      <c r="R108" s="49"/>
      <c r="S108" s="49"/>
      <c r="T108" s="15"/>
    </row>
    <row r="109" spans="1:20">
      <c r="A109" s="4">
        <v>105</v>
      </c>
      <c r="B109" s="14"/>
      <c r="C109" s="48"/>
      <c r="D109" s="49"/>
      <c r="E109" s="16"/>
      <c r="F109" s="49"/>
      <c r="G109" s="16"/>
      <c r="H109" s="16"/>
      <c r="I109" s="14"/>
      <c r="J109" s="49"/>
      <c r="K109" s="49"/>
      <c r="L109" s="49"/>
      <c r="M109" s="49"/>
      <c r="N109" s="49"/>
      <c r="O109" s="49"/>
      <c r="P109" s="55"/>
      <c r="Q109" s="49"/>
      <c r="R109" s="49"/>
      <c r="S109" s="49"/>
      <c r="T109" s="15"/>
    </row>
    <row r="110" spans="1:20">
      <c r="A110" s="4">
        <v>106</v>
      </c>
      <c r="B110" s="14"/>
      <c r="C110" s="48"/>
      <c r="D110" s="49"/>
      <c r="E110" s="16"/>
      <c r="F110" s="49"/>
      <c r="G110" s="16"/>
      <c r="H110" s="16"/>
      <c r="I110" s="14"/>
      <c r="J110" s="49"/>
      <c r="K110" s="58"/>
      <c r="L110" s="58"/>
      <c r="M110" s="49"/>
      <c r="N110" s="49"/>
      <c r="O110" s="49"/>
      <c r="P110" s="55"/>
      <c r="Q110" s="49"/>
      <c r="R110" s="49"/>
      <c r="S110" s="49"/>
      <c r="T110" s="15"/>
    </row>
    <row r="111" spans="1:20">
      <c r="A111" s="4">
        <v>107</v>
      </c>
      <c r="B111" s="14"/>
      <c r="C111" s="48"/>
      <c r="D111" s="49"/>
      <c r="E111" s="16"/>
      <c r="F111" s="49"/>
      <c r="G111" s="16"/>
      <c r="H111" s="16"/>
      <c r="I111" s="14"/>
      <c r="J111" s="49"/>
      <c r="K111" s="49"/>
      <c r="L111" s="49"/>
      <c r="M111" s="49"/>
      <c r="N111" s="49"/>
      <c r="O111" s="49"/>
      <c r="P111" s="55"/>
      <c r="Q111" s="49"/>
      <c r="R111" s="49"/>
      <c r="S111" s="49"/>
      <c r="T111" s="15"/>
    </row>
    <row r="112" spans="1:20">
      <c r="A112" s="4">
        <v>108</v>
      </c>
      <c r="B112" s="14"/>
      <c r="C112" s="48"/>
      <c r="D112" s="49"/>
      <c r="E112" s="16"/>
      <c r="F112" s="49"/>
      <c r="G112" s="16"/>
      <c r="H112" s="16"/>
      <c r="I112" s="14"/>
      <c r="J112" s="49"/>
      <c r="K112" s="49"/>
      <c r="L112" s="49"/>
      <c r="M112" s="49"/>
      <c r="N112" s="49"/>
      <c r="O112" s="49"/>
      <c r="P112" s="55"/>
      <c r="Q112" s="49"/>
      <c r="R112" s="49"/>
      <c r="S112" s="49"/>
      <c r="T112" s="15"/>
    </row>
    <row r="113" spans="1:20">
      <c r="A113" s="4">
        <v>109</v>
      </c>
      <c r="B113" s="14"/>
      <c r="C113" s="48"/>
      <c r="D113" s="49"/>
      <c r="E113" s="16"/>
      <c r="F113" s="49"/>
      <c r="G113" s="16"/>
      <c r="H113" s="16"/>
      <c r="I113" s="14"/>
      <c r="J113" s="49"/>
      <c r="K113" s="49"/>
      <c r="L113" s="49"/>
      <c r="M113" s="49"/>
      <c r="N113" s="49"/>
      <c r="O113" s="49"/>
      <c r="P113" s="55"/>
      <c r="Q113" s="49"/>
      <c r="R113" s="49"/>
      <c r="S113" s="49"/>
      <c r="T113" s="15"/>
    </row>
    <row r="114" spans="1:20">
      <c r="A114" s="4">
        <v>110</v>
      </c>
      <c r="B114" s="14"/>
      <c r="C114" s="48"/>
      <c r="D114" s="49"/>
      <c r="E114" s="16"/>
      <c r="F114" s="49"/>
      <c r="G114" s="16"/>
      <c r="H114" s="16"/>
      <c r="I114" s="14"/>
      <c r="J114" s="49"/>
      <c r="K114" s="49"/>
      <c r="L114" s="49"/>
      <c r="M114" s="49"/>
      <c r="N114" s="49"/>
      <c r="O114" s="49"/>
      <c r="P114" s="55"/>
      <c r="Q114" s="49"/>
      <c r="R114" s="49"/>
      <c r="S114" s="49"/>
      <c r="T114" s="15"/>
    </row>
    <row r="115" spans="1:20">
      <c r="A115" s="4">
        <v>111</v>
      </c>
      <c r="B115" s="14"/>
      <c r="C115" s="48"/>
      <c r="D115" s="49"/>
      <c r="E115" s="16"/>
      <c r="F115" s="49"/>
      <c r="G115" s="16"/>
      <c r="H115" s="16"/>
      <c r="I115" s="14"/>
      <c r="J115" s="49"/>
      <c r="K115" s="49"/>
      <c r="L115" s="49"/>
      <c r="M115" s="49"/>
      <c r="N115" s="49"/>
      <c r="O115" s="49"/>
      <c r="P115" s="55"/>
      <c r="Q115" s="49"/>
      <c r="R115" s="49"/>
      <c r="S115" s="49"/>
      <c r="T115" s="15"/>
    </row>
    <row r="116" spans="1:20">
      <c r="A116" s="4">
        <v>112</v>
      </c>
      <c r="B116" s="14"/>
      <c r="C116" s="48"/>
      <c r="D116" s="49"/>
      <c r="E116" s="16"/>
      <c r="F116" s="49"/>
      <c r="G116" s="16"/>
      <c r="H116" s="16"/>
      <c r="I116" s="14"/>
      <c r="J116" s="49"/>
      <c r="K116" s="49"/>
      <c r="L116" s="49"/>
      <c r="M116" s="49"/>
      <c r="N116" s="49"/>
      <c r="O116" s="49"/>
      <c r="P116" s="55"/>
      <c r="Q116" s="49"/>
      <c r="R116" s="49"/>
      <c r="S116" s="49"/>
      <c r="T116" s="15"/>
    </row>
    <row r="117" spans="1:20">
      <c r="A117" s="4">
        <v>113</v>
      </c>
      <c r="B117" s="14"/>
      <c r="C117" s="48"/>
      <c r="D117" s="49"/>
      <c r="E117" s="16"/>
      <c r="F117" s="49"/>
      <c r="G117" s="16"/>
      <c r="H117" s="16"/>
      <c r="I117" s="14"/>
      <c r="J117" s="49"/>
      <c r="K117" s="49"/>
      <c r="L117" s="49"/>
      <c r="M117" s="49"/>
      <c r="N117" s="49"/>
      <c r="O117" s="49"/>
      <c r="P117" s="55"/>
      <c r="Q117" s="49"/>
      <c r="R117" s="49"/>
      <c r="S117" s="49"/>
      <c r="T117" s="15"/>
    </row>
    <row r="118" spans="1:20">
      <c r="A118" s="4">
        <v>114</v>
      </c>
      <c r="B118" s="14"/>
      <c r="C118" s="48"/>
      <c r="D118" s="49"/>
      <c r="E118" s="16"/>
      <c r="F118" s="49"/>
      <c r="G118" s="16"/>
      <c r="H118" s="16"/>
      <c r="I118" s="14"/>
      <c r="J118" s="49"/>
      <c r="K118" s="49"/>
      <c r="L118" s="49"/>
      <c r="M118" s="49"/>
      <c r="N118" s="49"/>
      <c r="O118" s="49"/>
      <c r="P118" s="55"/>
      <c r="Q118" s="49"/>
      <c r="R118" s="49"/>
      <c r="S118" s="49"/>
      <c r="T118" s="15"/>
    </row>
    <row r="119" spans="1:20">
      <c r="A119" s="4">
        <v>115</v>
      </c>
      <c r="B119" s="14"/>
      <c r="C119" s="48"/>
      <c r="D119" s="49"/>
      <c r="E119" s="16"/>
      <c r="F119" s="49"/>
      <c r="G119" s="16"/>
      <c r="H119" s="16"/>
      <c r="I119" s="14"/>
      <c r="J119" s="49"/>
      <c r="K119" s="49"/>
      <c r="L119" s="49"/>
      <c r="M119" s="49"/>
      <c r="N119" s="49"/>
      <c r="O119" s="49"/>
      <c r="P119" s="55"/>
      <c r="Q119" s="49"/>
      <c r="R119" s="49"/>
      <c r="S119" s="49"/>
      <c r="T119" s="15"/>
    </row>
    <row r="120" spans="1:20">
      <c r="A120" s="4">
        <v>116</v>
      </c>
      <c r="B120" s="14"/>
      <c r="C120" s="48"/>
      <c r="D120" s="49"/>
      <c r="E120" s="16"/>
      <c r="F120" s="49"/>
      <c r="G120" s="16"/>
      <c r="H120" s="16"/>
      <c r="I120" s="14"/>
      <c r="J120" s="49"/>
      <c r="K120" s="49"/>
      <c r="L120" s="49"/>
      <c r="M120" s="49"/>
      <c r="N120" s="49"/>
      <c r="O120" s="49"/>
      <c r="P120" s="55"/>
      <c r="Q120" s="49"/>
      <c r="R120" s="49"/>
      <c r="S120" s="49"/>
      <c r="T120" s="15"/>
    </row>
    <row r="121" spans="1:20">
      <c r="A121" s="4">
        <v>117</v>
      </c>
      <c r="B121" s="14"/>
      <c r="C121" s="59"/>
      <c r="D121" s="49"/>
      <c r="E121" s="16"/>
      <c r="F121" s="49"/>
      <c r="G121" s="16"/>
      <c r="H121" s="16"/>
      <c r="I121" s="14">
        <f t="shared" ref="I121:I134" si="4">+G121+H121</f>
        <v>0</v>
      </c>
      <c r="J121" s="15"/>
      <c r="K121" s="15"/>
      <c r="L121" s="15"/>
      <c r="M121" s="15"/>
      <c r="N121" s="15"/>
      <c r="O121" s="15"/>
      <c r="P121" s="21"/>
      <c r="Q121" s="15"/>
      <c r="R121" s="15"/>
      <c r="S121" s="15"/>
      <c r="T121" s="15"/>
    </row>
    <row r="122" spans="1:20">
      <c r="A122" s="4">
        <v>118</v>
      </c>
      <c r="B122" s="14"/>
      <c r="C122" s="59"/>
      <c r="D122" s="49"/>
      <c r="E122" s="16"/>
      <c r="F122" s="49"/>
      <c r="G122" s="16"/>
      <c r="H122" s="16"/>
      <c r="I122" s="14">
        <f t="shared" si="4"/>
        <v>0</v>
      </c>
      <c r="J122" s="15"/>
      <c r="K122" s="15"/>
      <c r="L122" s="15"/>
      <c r="M122" s="15"/>
      <c r="N122" s="15"/>
      <c r="O122" s="15"/>
      <c r="P122" s="21"/>
      <c r="Q122" s="15"/>
      <c r="R122" s="15"/>
      <c r="S122" s="15"/>
      <c r="T122" s="15"/>
    </row>
    <row r="123" spans="1:20">
      <c r="A123" s="4">
        <v>119</v>
      </c>
      <c r="B123" s="14"/>
      <c r="C123" s="59"/>
      <c r="D123" s="49"/>
      <c r="E123" s="16"/>
      <c r="F123" s="49"/>
      <c r="G123" s="16"/>
      <c r="H123" s="16"/>
      <c r="I123" s="14">
        <f t="shared" si="4"/>
        <v>0</v>
      </c>
      <c r="J123" s="15"/>
      <c r="K123" s="15"/>
      <c r="L123" s="15"/>
      <c r="M123" s="15"/>
      <c r="N123" s="15"/>
      <c r="O123" s="15"/>
      <c r="P123" s="21"/>
      <c r="Q123" s="15"/>
      <c r="R123" s="15"/>
      <c r="S123" s="15"/>
      <c r="T123" s="15"/>
    </row>
    <row r="124" spans="1:20">
      <c r="A124" s="4">
        <v>120</v>
      </c>
      <c r="B124" s="14"/>
      <c r="C124" s="59"/>
      <c r="D124" s="49"/>
      <c r="E124" s="16"/>
      <c r="F124" s="49"/>
      <c r="G124" s="16"/>
      <c r="H124" s="16"/>
      <c r="I124" s="14">
        <f t="shared" si="4"/>
        <v>0</v>
      </c>
      <c r="J124" s="15"/>
      <c r="K124" s="15"/>
      <c r="L124" s="15"/>
      <c r="M124" s="15"/>
      <c r="N124" s="15"/>
      <c r="O124" s="15"/>
      <c r="P124" s="21"/>
      <c r="Q124" s="15"/>
      <c r="R124" s="15"/>
      <c r="S124" s="15"/>
      <c r="T124" s="15"/>
    </row>
    <row r="125" spans="1:20">
      <c r="A125" s="4">
        <v>121</v>
      </c>
      <c r="B125" s="14"/>
      <c r="C125" s="59"/>
      <c r="D125" s="49"/>
      <c r="E125" s="16"/>
      <c r="F125" s="49"/>
      <c r="G125" s="16"/>
      <c r="H125" s="16"/>
      <c r="I125" s="14">
        <f t="shared" si="4"/>
        <v>0</v>
      </c>
      <c r="J125" s="15"/>
      <c r="K125" s="15"/>
      <c r="L125" s="15"/>
      <c r="M125" s="15"/>
      <c r="N125" s="15"/>
      <c r="O125" s="15"/>
      <c r="P125" s="21"/>
      <c r="Q125" s="15"/>
      <c r="R125" s="15"/>
      <c r="S125" s="15"/>
      <c r="T125" s="15"/>
    </row>
    <row r="126" spans="1:20">
      <c r="A126" s="4">
        <v>122</v>
      </c>
      <c r="B126" s="14"/>
      <c r="C126" s="59"/>
      <c r="D126" s="49"/>
      <c r="E126" s="16"/>
      <c r="F126" s="49"/>
      <c r="G126" s="16"/>
      <c r="H126" s="16"/>
      <c r="I126" s="14">
        <f t="shared" si="4"/>
        <v>0</v>
      </c>
      <c r="J126" s="15"/>
      <c r="K126" s="15"/>
      <c r="L126" s="15"/>
      <c r="M126" s="15"/>
      <c r="N126" s="15"/>
      <c r="O126" s="15"/>
      <c r="P126" s="21"/>
      <c r="Q126" s="15"/>
      <c r="R126" s="15"/>
      <c r="S126" s="15"/>
      <c r="T126" s="15"/>
    </row>
    <row r="127" spans="1:20">
      <c r="A127" s="4">
        <v>123</v>
      </c>
      <c r="B127" s="14"/>
      <c r="C127" s="59"/>
      <c r="D127" s="49"/>
      <c r="E127" s="16"/>
      <c r="F127" s="49"/>
      <c r="G127" s="16"/>
      <c r="H127" s="16"/>
      <c r="I127" s="14">
        <f t="shared" si="4"/>
        <v>0</v>
      </c>
      <c r="J127" s="15"/>
      <c r="K127" s="15"/>
      <c r="L127" s="15"/>
      <c r="M127" s="15"/>
      <c r="N127" s="15"/>
      <c r="O127" s="15"/>
      <c r="P127" s="21"/>
      <c r="Q127" s="15"/>
      <c r="R127" s="15"/>
      <c r="S127" s="15"/>
      <c r="T127" s="15"/>
    </row>
    <row r="128" spans="1:20">
      <c r="A128" s="4">
        <v>124</v>
      </c>
      <c r="B128" s="14"/>
      <c r="C128" s="59"/>
      <c r="D128" s="49"/>
      <c r="E128" s="16"/>
      <c r="F128" s="49"/>
      <c r="G128" s="16"/>
      <c r="H128" s="16"/>
      <c r="I128" s="14">
        <f t="shared" si="4"/>
        <v>0</v>
      </c>
      <c r="J128" s="15"/>
      <c r="K128" s="15"/>
      <c r="L128" s="15"/>
      <c r="M128" s="15"/>
      <c r="N128" s="15"/>
      <c r="O128" s="15"/>
      <c r="P128" s="21"/>
      <c r="Q128" s="15"/>
      <c r="R128" s="15"/>
      <c r="S128" s="15"/>
      <c r="T128" s="15"/>
    </row>
    <row r="129" spans="1:20">
      <c r="A129" s="4">
        <v>125</v>
      </c>
      <c r="B129" s="14"/>
      <c r="C129" s="59"/>
      <c r="D129" s="49"/>
      <c r="E129" s="16"/>
      <c r="F129" s="49"/>
      <c r="G129" s="16"/>
      <c r="H129" s="16"/>
      <c r="I129" s="14">
        <f t="shared" si="4"/>
        <v>0</v>
      </c>
      <c r="J129" s="15"/>
      <c r="K129" s="15"/>
      <c r="L129" s="15"/>
      <c r="M129" s="15"/>
      <c r="N129" s="15"/>
      <c r="O129" s="15"/>
      <c r="P129" s="21"/>
      <c r="Q129" s="15"/>
      <c r="R129" s="15"/>
      <c r="S129" s="15"/>
      <c r="T129" s="15"/>
    </row>
    <row r="130" spans="1:20">
      <c r="A130" s="4">
        <v>126</v>
      </c>
      <c r="B130" s="14"/>
      <c r="C130" s="59"/>
      <c r="D130" s="49"/>
      <c r="E130" s="16"/>
      <c r="F130" s="49"/>
      <c r="G130" s="16"/>
      <c r="H130" s="16"/>
      <c r="I130" s="14">
        <f t="shared" si="4"/>
        <v>0</v>
      </c>
      <c r="J130" s="15"/>
      <c r="K130" s="15"/>
      <c r="L130" s="15"/>
      <c r="M130" s="15"/>
      <c r="N130" s="15"/>
      <c r="O130" s="15"/>
      <c r="P130" s="21"/>
      <c r="Q130" s="15"/>
      <c r="R130" s="15"/>
      <c r="S130" s="15"/>
      <c r="T130" s="15"/>
    </row>
    <row r="131" spans="1:20">
      <c r="A131" s="4">
        <v>127</v>
      </c>
      <c r="B131" s="14"/>
      <c r="C131" s="59"/>
      <c r="D131" s="49"/>
      <c r="E131" s="16"/>
      <c r="F131" s="49"/>
      <c r="G131" s="16"/>
      <c r="H131" s="16"/>
      <c r="I131" s="14">
        <f t="shared" si="4"/>
        <v>0</v>
      </c>
      <c r="J131" s="15"/>
      <c r="K131" s="15"/>
      <c r="L131" s="15"/>
      <c r="M131" s="15"/>
      <c r="N131" s="15"/>
      <c r="O131" s="15"/>
      <c r="P131" s="21"/>
      <c r="Q131" s="15"/>
      <c r="R131" s="15"/>
      <c r="S131" s="15"/>
      <c r="T131" s="15"/>
    </row>
    <row r="132" spans="1:20">
      <c r="A132" s="4">
        <v>128</v>
      </c>
      <c r="B132" s="14"/>
      <c r="C132" s="59"/>
      <c r="D132" s="49"/>
      <c r="E132" s="16"/>
      <c r="F132" s="49"/>
      <c r="G132" s="16"/>
      <c r="H132" s="16"/>
      <c r="I132" s="14">
        <f t="shared" si="4"/>
        <v>0</v>
      </c>
      <c r="J132" s="15"/>
      <c r="K132" s="15"/>
      <c r="L132" s="15"/>
      <c r="M132" s="15"/>
      <c r="N132" s="15"/>
      <c r="O132" s="15"/>
      <c r="P132" s="21"/>
      <c r="Q132" s="15"/>
      <c r="R132" s="15"/>
      <c r="S132" s="15"/>
      <c r="T132" s="15"/>
    </row>
    <row r="133" spans="1:20">
      <c r="A133" s="4">
        <v>129</v>
      </c>
      <c r="B133" s="14"/>
      <c r="C133" s="59"/>
      <c r="D133" s="49"/>
      <c r="E133" s="16"/>
      <c r="F133" s="49"/>
      <c r="G133" s="16"/>
      <c r="H133" s="16"/>
      <c r="I133" s="14">
        <f t="shared" si="4"/>
        <v>0</v>
      </c>
      <c r="J133" s="15"/>
      <c r="K133" s="15"/>
      <c r="L133" s="15"/>
      <c r="M133" s="15"/>
      <c r="N133" s="15"/>
      <c r="O133" s="15"/>
      <c r="P133" s="21"/>
      <c r="Q133" s="15"/>
      <c r="R133" s="15"/>
      <c r="S133" s="15"/>
      <c r="T133" s="15"/>
    </row>
    <row r="134" spans="1:20">
      <c r="A134" s="4">
        <v>130</v>
      </c>
      <c r="B134" s="14"/>
      <c r="C134" s="59"/>
      <c r="D134" s="49"/>
      <c r="E134" s="16"/>
      <c r="F134" s="49"/>
      <c r="G134" s="16"/>
      <c r="H134" s="16"/>
      <c r="I134" s="14">
        <f t="shared" si="4"/>
        <v>0</v>
      </c>
      <c r="J134" s="15"/>
      <c r="K134" s="15"/>
      <c r="L134" s="15"/>
      <c r="M134" s="15"/>
      <c r="N134" s="15"/>
      <c r="O134" s="15"/>
      <c r="P134" s="21"/>
      <c r="Q134" s="15"/>
      <c r="R134" s="15"/>
      <c r="S134" s="15"/>
      <c r="T134" s="15"/>
    </row>
    <row r="135" spans="1:20">
      <c r="A135" s="4">
        <v>131</v>
      </c>
      <c r="B135" s="14"/>
      <c r="C135" s="59"/>
      <c r="D135" s="49"/>
      <c r="E135" s="16"/>
      <c r="F135" s="49"/>
      <c r="G135" s="16"/>
      <c r="H135" s="16"/>
      <c r="I135" s="14">
        <f t="shared" ref="I135:I164" si="5">+G135+H135</f>
        <v>0</v>
      </c>
      <c r="J135" s="15"/>
      <c r="K135" s="15"/>
      <c r="L135" s="15"/>
      <c r="M135" s="15"/>
      <c r="N135" s="15"/>
      <c r="O135" s="15"/>
      <c r="P135" s="21"/>
      <c r="Q135" s="15"/>
      <c r="R135" s="15"/>
      <c r="S135" s="15"/>
      <c r="T135" s="15"/>
    </row>
    <row r="136" spans="1:20">
      <c r="A136" s="4">
        <v>132</v>
      </c>
      <c r="B136" s="14"/>
      <c r="C136" s="59"/>
      <c r="D136" s="49"/>
      <c r="E136" s="16"/>
      <c r="F136" s="49"/>
      <c r="G136" s="16"/>
      <c r="H136" s="16"/>
      <c r="I136" s="14">
        <f t="shared" si="5"/>
        <v>0</v>
      </c>
      <c r="J136" s="15"/>
      <c r="K136" s="15"/>
      <c r="L136" s="15"/>
      <c r="M136" s="15"/>
      <c r="N136" s="15"/>
      <c r="O136" s="15"/>
      <c r="P136" s="21"/>
      <c r="Q136" s="15"/>
      <c r="R136" s="15"/>
      <c r="S136" s="15"/>
      <c r="T136" s="15"/>
    </row>
    <row r="137" spans="1:20">
      <c r="A137" s="4">
        <v>133</v>
      </c>
      <c r="B137" s="14"/>
      <c r="C137" s="59"/>
      <c r="D137" s="49"/>
      <c r="E137" s="16"/>
      <c r="F137" s="49"/>
      <c r="G137" s="16"/>
      <c r="H137" s="16"/>
      <c r="I137" s="14">
        <f t="shared" si="5"/>
        <v>0</v>
      </c>
      <c r="J137" s="15"/>
      <c r="K137" s="15"/>
      <c r="L137" s="15"/>
      <c r="M137" s="15"/>
      <c r="N137" s="15"/>
      <c r="O137" s="15"/>
      <c r="P137" s="21"/>
      <c r="Q137" s="15"/>
      <c r="R137" s="15"/>
      <c r="S137" s="15"/>
      <c r="T137" s="15"/>
    </row>
    <row r="138" spans="1:20">
      <c r="A138" s="4">
        <v>134</v>
      </c>
      <c r="B138" s="14"/>
      <c r="C138" s="59"/>
      <c r="D138" s="49"/>
      <c r="E138" s="16"/>
      <c r="F138" s="49"/>
      <c r="G138" s="16"/>
      <c r="H138" s="16"/>
      <c r="I138" s="14">
        <f t="shared" si="5"/>
        <v>0</v>
      </c>
      <c r="J138" s="15"/>
      <c r="K138" s="15"/>
      <c r="L138" s="15"/>
      <c r="M138" s="15"/>
      <c r="N138" s="15"/>
      <c r="O138" s="15"/>
      <c r="P138" s="21"/>
      <c r="Q138" s="15"/>
      <c r="R138" s="15"/>
      <c r="S138" s="15"/>
      <c r="T138" s="15"/>
    </row>
    <row r="139" spans="1:20">
      <c r="A139" s="4">
        <v>135</v>
      </c>
      <c r="B139" s="14"/>
      <c r="C139" s="59"/>
      <c r="D139" s="49"/>
      <c r="E139" s="16"/>
      <c r="F139" s="49"/>
      <c r="G139" s="16"/>
      <c r="H139" s="16"/>
      <c r="I139" s="14">
        <f t="shared" si="5"/>
        <v>0</v>
      </c>
      <c r="J139" s="15"/>
      <c r="K139" s="15"/>
      <c r="L139" s="15"/>
      <c r="M139" s="15"/>
      <c r="N139" s="15"/>
      <c r="O139" s="15"/>
      <c r="P139" s="21"/>
      <c r="Q139" s="15"/>
      <c r="R139" s="15"/>
      <c r="S139" s="15"/>
      <c r="T139" s="15"/>
    </row>
    <row r="140" spans="1:20">
      <c r="A140" s="4">
        <v>136</v>
      </c>
      <c r="B140" s="14"/>
      <c r="C140" s="59"/>
      <c r="D140" s="49"/>
      <c r="E140" s="16"/>
      <c r="F140" s="49"/>
      <c r="G140" s="16"/>
      <c r="H140" s="16"/>
      <c r="I140" s="14">
        <f t="shared" si="5"/>
        <v>0</v>
      </c>
      <c r="J140" s="15"/>
      <c r="K140" s="15"/>
      <c r="L140" s="15"/>
      <c r="M140" s="15"/>
      <c r="N140" s="15"/>
      <c r="O140" s="15"/>
      <c r="P140" s="21"/>
      <c r="Q140" s="15"/>
      <c r="R140" s="15"/>
      <c r="S140" s="15"/>
      <c r="T140" s="15"/>
    </row>
    <row r="141" spans="1:20">
      <c r="A141" s="4">
        <v>137</v>
      </c>
      <c r="B141" s="14"/>
      <c r="C141" s="59"/>
      <c r="D141" s="49"/>
      <c r="E141" s="16"/>
      <c r="F141" s="49"/>
      <c r="G141" s="16"/>
      <c r="H141" s="16"/>
      <c r="I141" s="14">
        <f t="shared" si="5"/>
        <v>0</v>
      </c>
      <c r="J141" s="15"/>
      <c r="K141" s="15"/>
      <c r="L141" s="15"/>
      <c r="M141" s="15"/>
      <c r="N141" s="15"/>
      <c r="O141" s="15"/>
      <c r="P141" s="21"/>
      <c r="Q141" s="15"/>
      <c r="R141" s="15"/>
      <c r="S141" s="15"/>
      <c r="T141" s="15"/>
    </row>
    <row r="142" spans="1:20">
      <c r="A142" s="4">
        <v>138</v>
      </c>
      <c r="B142" s="14"/>
      <c r="C142" s="59"/>
      <c r="D142" s="49"/>
      <c r="E142" s="16"/>
      <c r="F142" s="49"/>
      <c r="G142" s="16"/>
      <c r="H142" s="16"/>
      <c r="I142" s="14">
        <f t="shared" si="5"/>
        <v>0</v>
      </c>
      <c r="J142" s="15"/>
      <c r="K142" s="15"/>
      <c r="L142" s="15"/>
      <c r="M142" s="15"/>
      <c r="N142" s="15"/>
      <c r="O142" s="15"/>
      <c r="P142" s="21"/>
      <c r="Q142" s="15"/>
      <c r="R142" s="15"/>
      <c r="S142" s="15"/>
      <c r="T142" s="15"/>
    </row>
    <row r="143" spans="1:20">
      <c r="A143" s="4">
        <v>139</v>
      </c>
      <c r="B143" s="14"/>
      <c r="C143" s="59"/>
      <c r="D143" s="49"/>
      <c r="E143" s="16"/>
      <c r="F143" s="49"/>
      <c r="G143" s="16"/>
      <c r="H143" s="16"/>
      <c r="I143" s="14">
        <f t="shared" si="5"/>
        <v>0</v>
      </c>
      <c r="J143" s="15"/>
      <c r="K143" s="15"/>
      <c r="L143" s="15"/>
      <c r="M143" s="15"/>
      <c r="N143" s="15"/>
      <c r="O143" s="15"/>
      <c r="P143" s="21"/>
      <c r="Q143" s="15"/>
      <c r="R143" s="15"/>
      <c r="S143" s="15"/>
      <c r="T143" s="15"/>
    </row>
    <row r="144" spans="1:20">
      <c r="A144" s="4">
        <v>140</v>
      </c>
      <c r="B144" s="14"/>
      <c r="C144" s="59"/>
      <c r="D144" s="49"/>
      <c r="E144" s="16"/>
      <c r="F144" s="49"/>
      <c r="G144" s="16"/>
      <c r="H144" s="16"/>
      <c r="I144" s="14">
        <f t="shared" si="5"/>
        <v>0</v>
      </c>
      <c r="J144" s="15"/>
      <c r="K144" s="15"/>
      <c r="L144" s="15"/>
      <c r="M144" s="15"/>
      <c r="N144" s="15"/>
      <c r="O144" s="15"/>
      <c r="P144" s="21"/>
      <c r="Q144" s="15"/>
      <c r="R144" s="15"/>
      <c r="S144" s="15"/>
      <c r="T144" s="15"/>
    </row>
    <row r="145" spans="1:20">
      <c r="A145" s="4">
        <v>141</v>
      </c>
      <c r="B145" s="14"/>
      <c r="C145" s="59"/>
      <c r="D145" s="49"/>
      <c r="E145" s="16"/>
      <c r="F145" s="49"/>
      <c r="G145" s="16"/>
      <c r="H145" s="16"/>
      <c r="I145" s="14">
        <f t="shared" si="5"/>
        <v>0</v>
      </c>
      <c r="J145" s="15"/>
      <c r="K145" s="15"/>
      <c r="L145" s="15"/>
      <c r="M145" s="15"/>
      <c r="N145" s="15"/>
      <c r="O145" s="15"/>
      <c r="P145" s="21"/>
      <c r="Q145" s="15"/>
      <c r="R145" s="15"/>
      <c r="S145" s="15"/>
      <c r="T145" s="15"/>
    </row>
    <row r="146" spans="1:20">
      <c r="A146" s="4">
        <v>142</v>
      </c>
      <c r="B146" s="14"/>
      <c r="C146" s="59"/>
      <c r="D146" s="49"/>
      <c r="E146" s="16"/>
      <c r="F146" s="49"/>
      <c r="G146" s="16"/>
      <c r="H146" s="16"/>
      <c r="I146" s="14">
        <f t="shared" si="5"/>
        <v>0</v>
      </c>
      <c r="J146" s="15"/>
      <c r="K146" s="15"/>
      <c r="L146" s="15"/>
      <c r="M146" s="15"/>
      <c r="N146" s="15"/>
      <c r="O146" s="15"/>
      <c r="P146" s="21"/>
      <c r="Q146" s="15"/>
      <c r="R146" s="15"/>
      <c r="S146" s="15"/>
      <c r="T146" s="15"/>
    </row>
    <row r="147" spans="1:20">
      <c r="A147" s="4">
        <v>143</v>
      </c>
      <c r="B147" s="14"/>
      <c r="C147" s="59"/>
      <c r="D147" s="49"/>
      <c r="E147" s="16"/>
      <c r="F147" s="49"/>
      <c r="G147" s="16"/>
      <c r="H147" s="16"/>
      <c r="I147" s="14">
        <f t="shared" si="5"/>
        <v>0</v>
      </c>
      <c r="J147" s="15"/>
      <c r="K147" s="15"/>
      <c r="L147" s="15"/>
      <c r="M147" s="15"/>
      <c r="N147" s="15"/>
      <c r="O147" s="15"/>
      <c r="P147" s="21"/>
      <c r="Q147" s="15"/>
      <c r="R147" s="15"/>
      <c r="S147" s="15"/>
      <c r="T147" s="15"/>
    </row>
    <row r="148" spans="1:20">
      <c r="A148" s="4">
        <v>144</v>
      </c>
      <c r="B148" s="14"/>
      <c r="C148" s="59"/>
      <c r="D148" s="49"/>
      <c r="E148" s="16"/>
      <c r="F148" s="49"/>
      <c r="G148" s="16"/>
      <c r="H148" s="16"/>
      <c r="I148" s="14">
        <f t="shared" si="5"/>
        <v>0</v>
      </c>
      <c r="J148" s="15"/>
      <c r="K148" s="15"/>
      <c r="L148" s="15"/>
      <c r="M148" s="15"/>
      <c r="N148" s="15"/>
      <c r="O148" s="15"/>
      <c r="P148" s="21"/>
      <c r="Q148" s="15"/>
      <c r="R148" s="15"/>
      <c r="S148" s="15"/>
      <c r="T148" s="15"/>
    </row>
    <row r="149" spans="1:20">
      <c r="A149" s="4">
        <v>145</v>
      </c>
      <c r="B149" s="14"/>
      <c r="C149" s="59"/>
      <c r="D149" s="49"/>
      <c r="E149" s="16"/>
      <c r="F149" s="49"/>
      <c r="G149" s="16"/>
      <c r="H149" s="16"/>
      <c r="I149" s="14">
        <f t="shared" si="5"/>
        <v>0</v>
      </c>
      <c r="J149" s="15"/>
      <c r="K149" s="15"/>
      <c r="L149" s="15"/>
      <c r="M149" s="15"/>
      <c r="N149" s="15"/>
      <c r="O149" s="15"/>
      <c r="P149" s="21"/>
      <c r="Q149" s="15"/>
      <c r="R149" s="15"/>
      <c r="S149" s="15"/>
      <c r="T149" s="15"/>
    </row>
    <row r="150" spans="1:20">
      <c r="A150" s="4">
        <v>146</v>
      </c>
      <c r="B150" s="14"/>
      <c r="C150" s="59"/>
      <c r="D150" s="49"/>
      <c r="E150" s="16"/>
      <c r="F150" s="49"/>
      <c r="G150" s="16"/>
      <c r="H150" s="16"/>
      <c r="I150" s="14">
        <f t="shared" si="5"/>
        <v>0</v>
      </c>
      <c r="J150" s="15"/>
      <c r="K150" s="15"/>
      <c r="L150" s="15"/>
      <c r="M150" s="15"/>
      <c r="N150" s="15"/>
      <c r="O150" s="15"/>
      <c r="P150" s="21"/>
      <c r="Q150" s="15"/>
      <c r="R150" s="15"/>
      <c r="S150" s="15"/>
      <c r="T150" s="15"/>
    </row>
    <row r="151" spans="1:20">
      <c r="A151" s="4">
        <v>147</v>
      </c>
      <c r="B151" s="14"/>
      <c r="C151" s="59"/>
      <c r="D151" s="49"/>
      <c r="E151" s="16"/>
      <c r="F151" s="49"/>
      <c r="G151" s="16"/>
      <c r="H151" s="16"/>
      <c r="I151" s="14">
        <f t="shared" si="5"/>
        <v>0</v>
      </c>
      <c r="J151" s="15"/>
      <c r="K151" s="15"/>
      <c r="L151" s="15"/>
      <c r="M151" s="15"/>
      <c r="N151" s="15"/>
      <c r="O151" s="15"/>
      <c r="P151" s="21"/>
      <c r="Q151" s="15"/>
      <c r="R151" s="15"/>
      <c r="S151" s="15"/>
      <c r="T151" s="15"/>
    </row>
    <row r="152" spans="1:20">
      <c r="A152" s="4">
        <v>148</v>
      </c>
      <c r="B152" s="14"/>
      <c r="C152" s="59"/>
      <c r="D152" s="49"/>
      <c r="E152" s="16"/>
      <c r="F152" s="49"/>
      <c r="G152" s="16"/>
      <c r="H152" s="16"/>
      <c r="I152" s="14">
        <f t="shared" si="5"/>
        <v>0</v>
      </c>
      <c r="J152" s="15"/>
      <c r="K152" s="15"/>
      <c r="L152" s="15"/>
      <c r="M152" s="15"/>
      <c r="N152" s="15"/>
      <c r="O152" s="15"/>
      <c r="P152" s="21"/>
      <c r="Q152" s="15"/>
      <c r="R152" s="15"/>
      <c r="S152" s="15"/>
      <c r="T152" s="15"/>
    </row>
    <row r="153" spans="1:20">
      <c r="A153" s="4">
        <v>149</v>
      </c>
      <c r="B153" s="14"/>
      <c r="C153" s="59"/>
      <c r="D153" s="49"/>
      <c r="E153" s="16"/>
      <c r="F153" s="49"/>
      <c r="G153" s="16"/>
      <c r="H153" s="16"/>
      <c r="I153" s="14">
        <f t="shared" si="5"/>
        <v>0</v>
      </c>
      <c r="J153" s="15"/>
      <c r="K153" s="15"/>
      <c r="L153" s="15"/>
      <c r="M153" s="15"/>
      <c r="N153" s="15"/>
      <c r="O153" s="15"/>
      <c r="P153" s="21"/>
      <c r="Q153" s="15"/>
      <c r="R153" s="15"/>
      <c r="S153" s="15"/>
      <c r="T153" s="15"/>
    </row>
    <row r="154" spans="1:20">
      <c r="A154" s="4">
        <v>150</v>
      </c>
      <c r="B154" s="14"/>
      <c r="C154" s="59"/>
      <c r="D154" s="49"/>
      <c r="E154" s="16"/>
      <c r="F154" s="49"/>
      <c r="G154" s="16"/>
      <c r="H154" s="16"/>
      <c r="I154" s="14">
        <f t="shared" si="5"/>
        <v>0</v>
      </c>
      <c r="J154" s="15"/>
      <c r="K154" s="15"/>
      <c r="L154" s="15"/>
      <c r="M154" s="15"/>
      <c r="N154" s="15"/>
      <c r="O154" s="15"/>
      <c r="P154" s="21"/>
      <c r="Q154" s="15"/>
      <c r="R154" s="15"/>
      <c r="S154" s="15"/>
      <c r="T154" s="15"/>
    </row>
    <row r="155" spans="1:20">
      <c r="A155" s="4">
        <v>151</v>
      </c>
      <c r="B155" s="14"/>
      <c r="C155" s="59"/>
      <c r="D155" s="49"/>
      <c r="E155" s="16"/>
      <c r="F155" s="49"/>
      <c r="G155" s="16"/>
      <c r="H155" s="16"/>
      <c r="I155" s="14">
        <f t="shared" si="5"/>
        <v>0</v>
      </c>
      <c r="J155" s="15"/>
      <c r="K155" s="15"/>
      <c r="L155" s="15"/>
      <c r="M155" s="15"/>
      <c r="N155" s="15"/>
      <c r="O155" s="15"/>
      <c r="P155" s="21"/>
      <c r="Q155" s="15"/>
      <c r="R155" s="15"/>
      <c r="S155" s="15"/>
      <c r="T155" s="15"/>
    </row>
    <row r="156" spans="1:20">
      <c r="A156" s="4">
        <v>152</v>
      </c>
      <c r="B156" s="14"/>
      <c r="C156" s="59"/>
      <c r="D156" s="49"/>
      <c r="E156" s="16"/>
      <c r="F156" s="49"/>
      <c r="G156" s="16"/>
      <c r="H156" s="16"/>
      <c r="I156" s="14">
        <f t="shared" si="5"/>
        <v>0</v>
      </c>
      <c r="J156" s="15"/>
      <c r="K156" s="15"/>
      <c r="L156" s="15"/>
      <c r="M156" s="15"/>
      <c r="N156" s="15"/>
      <c r="O156" s="15"/>
      <c r="P156" s="21"/>
      <c r="Q156" s="15"/>
      <c r="R156" s="15"/>
      <c r="S156" s="15"/>
      <c r="T156" s="15"/>
    </row>
    <row r="157" spans="1:20">
      <c r="A157" s="4">
        <v>153</v>
      </c>
      <c r="B157" s="14"/>
      <c r="C157" s="59"/>
      <c r="D157" s="49"/>
      <c r="E157" s="16"/>
      <c r="F157" s="49"/>
      <c r="G157" s="16"/>
      <c r="H157" s="16"/>
      <c r="I157" s="14">
        <f t="shared" si="5"/>
        <v>0</v>
      </c>
      <c r="J157" s="15"/>
      <c r="K157" s="15"/>
      <c r="L157" s="15"/>
      <c r="M157" s="15"/>
      <c r="N157" s="15"/>
      <c r="O157" s="15"/>
      <c r="P157" s="21"/>
      <c r="Q157" s="15"/>
      <c r="R157" s="15"/>
      <c r="S157" s="15"/>
      <c r="T157" s="15"/>
    </row>
    <row r="158" spans="1:20">
      <c r="A158" s="4">
        <v>154</v>
      </c>
      <c r="B158" s="14"/>
      <c r="C158" s="59"/>
      <c r="D158" s="49"/>
      <c r="E158" s="16"/>
      <c r="F158" s="49"/>
      <c r="G158" s="16"/>
      <c r="H158" s="16"/>
      <c r="I158" s="14">
        <f t="shared" si="5"/>
        <v>0</v>
      </c>
      <c r="J158" s="15"/>
      <c r="K158" s="15"/>
      <c r="L158" s="15"/>
      <c r="M158" s="15"/>
      <c r="N158" s="15"/>
      <c r="O158" s="15"/>
      <c r="P158" s="21"/>
      <c r="Q158" s="15"/>
      <c r="R158" s="15"/>
      <c r="S158" s="15"/>
      <c r="T158" s="15"/>
    </row>
    <row r="159" spans="1:20">
      <c r="A159" s="4">
        <v>155</v>
      </c>
      <c r="B159" s="14"/>
      <c r="C159" s="59"/>
      <c r="D159" s="49"/>
      <c r="E159" s="16"/>
      <c r="F159" s="49"/>
      <c r="G159" s="16"/>
      <c r="H159" s="16"/>
      <c r="I159" s="14">
        <f t="shared" si="5"/>
        <v>0</v>
      </c>
      <c r="J159" s="15"/>
      <c r="K159" s="15"/>
      <c r="L159" s="15"/>
      <c r="M159" s="15"/>
      <c r="N159" s="15"/>
      <c r="O159" s="15"/>
      <c r="P159" s="21"/>
      <c r="Q159" s="15"/>
      <c r="R159" s="15"/>
      <c r="S159" s="15"/>
      <c r="T159" s="15"/>
    </row>
    <row r="160" spans="1:20">
      <c r="A160" s="4">
        <v>156</v>
      </c>
      <c r="B160" s="14"/>
      <c r="C160" s="59"/>
      <c r="D160" s="49"/>
      <c r="E160" s="16"/>
      <c r="F160" s="49"/>
      <c r="G160" s="16"/>
      <c r="H160" s="16"/>
      <c r="I160" s="14">
        <f t="shared" si="5"/>
        <v>0</v>
      </c>
      <c r="J160" s="15"/>
      <c r="K160" s="15"/>
      <c r="L160" s="15"/>
      <c r="M160" s="15"/>
      <c r="N160" s="15"/>
      <c r="O160" s="15"/>
      <c r="P160" s="21"/>
      <c r="Q160" s="15"/>
      <c r="R160" s="15"/>
      <c r="S160" s="15"/>
      <c r="T160" s="15"/>
    </row>
    <row r="161" spans="1:20">
      <c r="A161" s="4">
        <v>157</v>
      </c>
      <c r="B161" s="14"/>
      <c r="C161" s="59"/>
      <c r="D161" s="49"/>
      <c r="E161" s="16"/>
      <c r="F161" s="49"/>
      <c r="G161" s="16"/>
      <c r="H161" s="16"/>
      <c r="I161" s="14">
        <f t="shared" si="5"/>
        <v>0</v>
      </c>
      <c r="J161" s="15"/>
      <c r="K161" s="15"/>
      <c r="L161" s="15"/>
      <c r="M161" s="15"/>
      <c r="N161" s="15"/>
      <c r="O161" s="15"/>
      <c r="P161" s="21"/>
      <c r="Q161" s="15"/>
      <c r="R161" s="15"/>
      <c r="S161" s="15"/>
      <c r="T161" s="15"/>
    </row>
    <row r="162" spans="1:20">
      <c r="A162" s="4">
        <v>158</v>
      </c>
      <c r="B162" s="14"/>
      <c r="C162" s="59"/>
      <c r="D162" s="49"/>
      <c r="E162" s="16"/>
      <c r="F162" s="49"/>
      <c r="G162" s="16"/>
      <c r="H162" s="16"/>
      <c r="I162" s="14">
        <f t="shared" si="5"/>
        <v>0</v>
      </c>
      <c r="J162" s="15"/>
      <c r="K162" s="15"/>
      <c r="L162" s="15"/>
      <c r="M162" s="15"/>
      <c r="N162" s="15"/>
      <c r="O162" s="15"/>
      <c r="P162" s="21"/>
      <c r="Q162" s="15"/>
      <c r="R162" s="15"/>
      <c r="S162" s="15"/>
      <c r="T162" s="15"/>
    </row>
    <row r="163" spans="1:20">
      <c r="A163" s="4">
        <v>159</v>
      </c>
      <c r="B163" s="14"/>
      <c r="C163" s="59"/>
      <c r="D163" s="49"/>
      <c r="E163" s="16"/>
      <c r="F163" s="49"/>
      <c r="G163" s="16"/>
      <c r="H163" s="16"/>
      <c r="I163" s="14">
        <f t="shared" si="5"/>
        <v>0</v>
      </c>
      <c r="J163" s="15"/>
      <c r="K163" s="15"/>
      <c r="L163" s="15"/>
      <c r="M163" s="15"/>
      <c r="N163" s="15"/>
      <c r="O163" s="15"/>
      <c r="P163" s="21"/>
      <c r="Q163" s="15"/>
      <c r="R163" s="15"/>
      <c r="S163" s="15"/>
      <c r="T163" s="15"/>
    </row>
    <row r="164" spans="1:20">
      <c r="A164" s="4">
        <v>160</v>
      </c>
      <c r="B164" s="14"/>
      <c r="C164" s="59"/>
      <c r="D164" s="49"/>
      <c r="E164" s="16"/>
      <c r="F164" s="49"/>
      <c r="G164" s="16"/>
      <c r="H164" s="16"/>
      <c r="I164" s="14">
        <f t="shared" si="5"/>
        <v>0</v>
      </c>
      <c r="J164" s="15"/>
      <c r="K164" s="15"/>
      <c r="L164" s="15"/>
      <c r="M164" s="15"/>
      <c r="N164" s="15"/>
      <c r="O164" s="15"/>
      <c r="P164" s="21"/>
      <c r="Q164" s="15"/>
      <c r="R164" s="15"/>
      <c r="S164" s="15"/>
      <c r="T164" s="15"/>
    </row>
    <row r="165" spans="1:20">
      <c r="A165" s="18" t="s">
        <v>11</v>
      </c>
      <c r="B165" s="38"/>
      <c r="C165" s="101">
        <f>COUNTIFS(C5:C164,"*")</f>
        <v>88</v>
      </c>
      <c r="D165" s="97"/>
      <c r="E165" s="11"/>
      <c r="F165" s="97"/>
      <c r="G165" s="18">
        <f>SUM(G5:G164)</f>
        <v>3446</v>
      </c>
      <c r="H165" s="18">
        <f>SUM(H5:H164)</f>
        <v>3468</v>
      </c>
      <c r="I165" s="18">
        <f>SUM(I5:I164)</f>
        <v>6917</v>
      </c>
      <c r="J165" s="18"/>
      <c r="K165" s="18"/>
      <c r="L165" s="18"/>
      <c r="M165" s="18"/>
      <c r="N165" s="18"/>
      <c r="O165" s="18"/>
      <c r="P165" s="12"/>
      <c r="Q165" s="18"/>
      <c r="R165" s="18"/>
      <c r="S165" s="18"/>
      <c r="T165" s="10"/>
    </row>
    <row r="166" spans="1:20">
      <c r="A166" s="43" t="s">
        <v>65</v>
      </c>
      <c r="B166" s="9">
        <f>COUNTIF(B$5:B$164,"Team 1")</f>
        <v>44</v>
      </c>
      <c r="C166" s="102" t="s">
        <v>28</v>
      </c>
      <c r="D166" s="9">
        <f>COUNTIF(D5:D164,"Anganwadi")</f>
        <v>88</v>
      </c>
    </row>
    <row r="167" spans="1:20">
      <c r="A167" s="43" t="s">
        <v>66</v>
      </c>
      <c r="B167" s="9">
        <f>COUNTIF(B$6:B$164,"Team 2")</f>
        <v>44</v>
      </c>
      <c r="C167" s="102" t="s">
        <v>26</v>
      </c>
      <c r="D167" s="9">
        <f>COUNTIF(D5:D164,"School")</f>
        <v>0</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5433070866141736" right="0.23622047244094491" top="0.43307086614173229" bottom="0.43307086614173229" header="0.31496062992125984" footer="0.23622047244094491"/>
  <pageSetup paperSize="5" scale="5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zoomScale="90" zoomScaleNormal="90" workbookViewId="0">
      <pane xSplit="3" ySplit="4" topLeftCell="D12" activePane="bottomRight" state="frozen"/>
      <selection pane="topRight" activeCell="C1" sqref="C1"/>
      <selection pane="bottomLeft" activeCell="A5" sqref="A5"/>
      <selection pane="bottomRight" activeCell="A2" sqref="A2:C2"/>
    </sheetView>
  </sheetViews>
  <sheetFormatPr defaultRowHeight="16.5"/>
  <cols>
    <col min="1" max="1" width="8.42578125" style="1" customWidth="1"/>
    <col min="2" max="2" width="14.42578125" style="1" customWidth="1"/>
    <col min="3" max="3" width="25.85546875" style="100" customWidth="1"/>
    <col min="4" max="4" width="17.42578125" style="1" bestFit="1" customWidth="1"/>
    <col min="5" max="5" width="16" style="13" customWidth="1"/>
    <col min="6" max="6" width="17" style="88" customWidth="1"/>
    <col min="7" max="7" width="6.140625" style="13" customWidth="1"/>
    <col min="8" max="8" width="6.28515625" style="13"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231" t="s">
        <v>806</v>
      </c>
      <c r="B1" s="231"/>
      <c r="C1" s="231"/>
      <c r="D1" s="232"/>
      <c r="E1" s="232"/>
      <c r="F1" s="232"/>
      <c r="G1" s="232"/>
      <c r="H1" s="232"/>
      <c r="I1" s="232"/>
      <c r="J1" s="232"/>
      <c r="K1" s="232"/>
      <c r="L1" s="232"/>
      <c r="M1" s="232"/>
      <c r="N1" s="232"/>
      <c r="O1" s="232"/>
      <c r="P1" s="232"/>
      <c r="Q1" s="232"/>
      <c r="R1" s="232"/>
      <c r="S1" s="232"/>
    </row>
    <row r="2" spans="1:20">
      <c r="A2" s="244" t="s">
        <v>62</v>
      </c>
      <c r="B2" s="245"/>
      <c r="C2" s="245"/>
      <c r="D2" s="22" t="s">
        <v>114</v>
      </c>
      <c r="E2" s="19"/>
      <c r="F2" s="167"/>
      <c r="G2" s="19"/>
      <c r="H2" s="19"/>
      <c r="I2" s="19"/>
      <c r="J2" s="19"/>
      <c r="K2" s="19"/>
      <c r="L2" s="19"/>
      <c r="M2" s="19"/>
      <c r="N2" s="19"/>
      <c r="O2" s="19"/>
      <c r="P2" s="19"/>
      <c r="Q2" s="19"/>
      <c r="R2" s="19"/>
      <c r="S2" s="19"/>
    </row>
    <row r="3" spans="1:20" ht="24" customHeight="1">
      <c r="A3" s="248" t="s">
        <v>14</v>
      </c>
      <c r="B3" s="246" t="s">
        <v>64</v>
      </c>
      <c r="C3" s="222" t="s">
        <v>7</v>
      </c>
      <c r="D3" s="243" t="s">
        <v>58</v>
      </c>
      <c r="E3" s="243" t="s">
        <v>16</v>
      </c>
      <c r="F3" s="250" t="s">
        <v>17</v>
      </c>
      <c r="G3" s="243" t="s">
        <v>8</v>
      </c>
      <c r="H3" s="243"/>
      <c r="I3" s="243"/>
      <c r="J3" s="243" t="s">
        <v>34</v>
      </c>
      <c r="K3" s="246" t="s">
        <v>36</v>
      </c>
      <c r="L3" s="246" t="s">
        <v>53</v>
      </c>
      <c r="M3" s="246" t="s">
        <v>54</v>
      </c>
      <c r="N3" s="246" t="s">
        <v>37</v>
      </c>
      <c r="O3" s="246" t="s">
        <v>38</v>
      </c>
      <c r="P3" s="248" t="s">
        <v>57</v>
      </c>
      <c r="Q3" s="243" t="s">
        <v>55</v>
      </c>
      <c r="R3" s="243" t="s">
        <v>35</v>
      </c>
      <c r="S3" s="243" t="s">
        <v>56</v>
      </c>
      <c r="T3" s="243" t="s">
        <v>13</v>
      </c>
    </row>
    <row r="4" spans="1:20" ht="25.5" customHeight="1">
      <c r="A4" s="248"/>
      <c r="B4" s="249"/>
      <c r="C4" s="222"/>
      <c r="D4" s="243"/>
      <c r="E4" s="243"/>
      <c r="F4" s="250"/>
      <c r="G4" s="20" t="s">
        <v>9</v>
      </c>
      <c r="H4" s="20" t="s">
        <v>10</v>
      </c>
      <c r="I4" s="20" t="s">
        <v>11</v>
      </c>
      <c r="J4" s="243"/>
      <c r="K4" s="247"/>
      <c r="L4" s="247"/>
      <c r="M4" s="247"/>
      <c r="N4" s="247"/>
      <c r="O4" s="247"/>
      <c r="P4" s="248"/>
      <c r="Q4" s="248"/>
      <c r="R4" s="243"/>
      <c r="S4" s="243"/>
      <c r="T4" s="243"/>
    </row>
    <row r="5" spans="1:20">
      <c r="A5" s="4">
        <v>1</v>
      </c>
      <c r="B5" s="14" t="s">
        <v>65</v>
      </c>
      <c r="C5" s="48" t="s">
        <v>442</v>
      </c>
      <c r="D5" s="15" t="s">
        <v>28</v>
      </c>
      <c r="E5" s="16">
        <v>5</v>
      </c>
      <c r="F5" s="49" t="s">
        <v>73</v>
      </c>
      <c r="G5" s="16">
        <v>35</v>
      </c>
      <c r="H5" s="16">
        <v>38</v>
      </c>
      <c r="I5" s="14">
        <v>73</v>
      </c>
      <c r="J5" s="15">
        <v>9854722898</v>
      </c>
      <c r="K5" s="15" t="s">
        <v>443</v>
      </c>
      <c r="L5" s="15" t="s">
        <v>444</v>
      </c>
      <c r="M5" s="15">
        <v>9508040431</v>
      </c>
      <c r="N5" s="51" t="s">
        <v>445</v>
      </c>
      <c r="O5" s="15">
        <v>9854337364</v>
      </c>
      <c r="P5" s="21">
        <v>43466</v>
      </c>
      <c r="Q5" s="15" t="s">
        <v>78</v>
      </c>
      <c r="R5" s="15" t="s">
        <v>770</v>
      </c>
      <c r="S5" s="15" t="s">
        <v>726</v>
      </c>
      <c r="T5" s="15"/>
    </row>
    <row r="6" spans="1:20">
      <c r="A6" s="4">
        <v>2</v>
      </c>
      <c r="B6" s="14" t="s">
        <v>65</v>
      </c>
      <c r="C6" s="48" t="s">
        <v>446</v>
      </c>
      <c r="D6" s="15" t="s">
        <v>28</v>
      </c>
      <c r="E6" s="16">
        <v>4</v>
      </c>
      <c r="F6" s="49" t="s">
        <v>73</v>
      </c>
      <c r="G6" s="16">
        <v>45</v>
      </c>
      <c r="H6" s="16">
        <v>35</v>
      </c>
      <c r="I6" s="14">
        <v>80</v>
      </c>
      <c r="J6" s="15">
        <v>8876395322</v>
      </c>
      <c r="K6" s="15" t="s">
        <v>443</v>
      </c>
      <c r="L6" s="15" t="s">
        <v>444</v>
      </c>
      <c r="M6" s="15">
        <v>9508040431</v>
      </c>
      <c r="N6" s="51" t="s">
        <v>445</v>
      </c>
      <c r="O6" s="15">
        <v>9854337364</v>
      </c>
      <c r="P6" s="21">
        <v>43466</v>
      </c>
      <c r="Q6" s="15" t="s">
        <v>78</v>
      </c>
      <c r="R6" s="15" t="s">
        <v>769</v>
      </c>
      <c r="S6" s="15" t="s">
        <v>726</v>
      </c>
      <c r="T6" s="15"/>
    </row>
    <row r="7" spans="1:20">
      <c r="A7" s="4">
        <v>3</v>
      </c>
      <c r="B7" s="14" t="s">
        <v>66</v>
      </c>
      <c r="C7" s="48" t="s">
        <v>483</v>
      </c>
      <c r="D7" s="49" t="s">
        <v>28</v>
      </c>
      <c r="E7" s="16">
        <v>14</v>
      </c>
      <c r="F7" s="49" t="s">
        <v>73</v>
      </c>
      <c r="G7" s="16">
        <v>40</v>
      </c>
      <c r="H7" s="16">
        <v>40</v>
      </c>
      <c r="I7" s="14">
        <v>80</v>
      </c>
      <c r="J7" s="49">
        <v>8812018585</v>
      </c>
      <c r="K7" s="49" t="s">
        <v>484</v>
      </c>
      <c r="L7" s="49" t="s">
        <v>485</v>
      </c>
      <c r="M7" s="49">
        <v>9854617457</v>
      </c>
      <c r="N7" s="49" t="s">
        <v>486</v>
      </c>
      <c r="O7" s="49">
        <v>8752894764</v>
      </c>
      <c r="P7" s="21">
        <v>43466</v>
      </c>
      <c r="Q7" s="15" t="s">
        <v>78</v>
      </c>
      <c r="R7" s="15" t="s">
        <v>771</v>
      </c>
      <c r="S7" s="15" t="s">
        <v>743</v>
      </c>
      <c r="T7" s="15"/>
    </row>
    <row r="8" spans="1:20">
      <c r="A8" s="4">
        <v>4</v>
      </c>
      <c r="B8" s="14" t="s">
        <v>66</v>
      </c>
      <c r="C8" s="48" t="s">
        <v>487</v>
      </c>
      <c r="D8" s="49" t="s">
        <v>28</v>
      </c>
      <c r="E8" s="16">
        <v>17</v>
      </c>
      <c r="F8" s="49" t="s">
        <v>73</v>
      </c>
      <c r="G8" s="16">
        <v>25</v>
      </c>
      <c r="H8" s="16">
        <v>25</v>
      </c>
      <c r="I8" s="14">
        <v>50</v>
      </c>
      <c r="J8" s="49">
        <v>9954967909</v>
      </c>
      <c r="K8" s="49" t="s">
        <v>443</v>
      </c>
      <c r="L8" s="49" t="s">
        <v>488</v>
      </c>
      <c r="M8" s="49">
        <v>9508040431</v>
      </c>
      <c r="N8" s="49" t="s">
        <v>489</v>
      </c>
      <c r="O8" s="49">
        <v>8011501883</v>
      </c>
      <c r="P8" s="21">
        <v>43466</v>
      </c>
      <c r="Q8" s="15" t="s">
        <v>78</v>
      </c>
      <c r="R8" s="15" t="s">
        <v>766</v>
      </c>
      <c r="S8" s="15" t="s">
        <v>743</v>
      </c>
      <c r="T8" s="15"/>
    </row>
    <row r="9" spans="1:20">
      <c r="A9" s="4">
        <v>5</v>
      </c>
      <c r="B9" s="14" t="s">
        <v>65</v>
      </c>
      <c r="C9" s="48" t="s">
        <v>495</v>
      </c>
      <c r="D9" s="49" t="s">
        <v>28</v>
      </c>
      <c r="E9" s="16">
        <v>16</v>
      </c>
      <c r="F9" s="49" t="s">
        <v>73</v>
      </c>
      <c r="G9" s="16">
        <v>41</v>
      </c>
      <c r="H9" s="16">
        <v>32</v>
      </c>
      <c r="I9" s="14">
        <v>73</v>
      </c>
      <c r="J9" s="49">
        <v>8011906906</v>
      </c>
      <c r="K9" s="49" t="s">
        <v>421</v>
      </c>
      <c r="L9" s="49" t="s">
        <v>422</v>
      </c>
      <c r="M9" s="49">
        <v>9577129206</v>
      </c>
      <c r="N9" s="58" t="s">
        <v>423</v>
      </c>
      <c r="O9" s="58">
        <v>8011344335</v>
      </c>
      <c r="P9" s="21">
        <v>43467</v>
      </c>
      <c r="Q9" s="15" t="s">
        <v>79</v>
      </c>
      <c r="R9" s="15" t="s">
        <v>769</v>
      </c>
      <c r="S9" s="15" t="s">
        <v>726</v>
      </c>
      <c r="T9" s="15"/>
    </row>
    <row r="10" spans="1:20" ht="33">
      <c r="A10" s="4">
        <v>6</v>
      </c>
      <c r="B10" s="14" t="s">
        <v>65</v>
      </c>
      <c r="C10" s="48" t="s">
        <v>496</v>
      </c>
      <c r="D10" s="49" t="s">
        <v>28</v>
      </c>
      <c r="E10" s="16">
        <v>82</v>
      </c>
      <c r="F10" s="49" t="s">
        <v>73</v>
      </c>
      <c r="G10" s="16">
        <v>30</v>
      </c>
      <c r="H10" s="16">
        <v>35</v>
      </c>
      <c r="I10" s="14">
        <v>65</v>
      </c>
      <c r="J10" s="49">
        <v>8011747224</v>
      </c>
      <c r="K10" s="49" t="s">
        <v>421</v>
      </c>
      <c r="L10" s="49" t="s">
        <v>422</v>
      </c>
      <c r="M10" s="49">
        <v>9577129206</v>
      </c>
      <c r="N10" s="58" t="s">
        <v>423</v>
      </c>
      <c r="O10" s="58">
        <v>8011344335</v>
      </c>
      <c r="P10" s="21">
        <v>43467</v>
      </c>
      <c r="Q10" s="15" t="s">
        <v>79</v>
      </c>
      <c r="R10" s="15" t="s">
        <v>766</v>
      </c>
      <c r="S10" s="15" t="s">
        <v>726</v>
      </c>
      <c r="T10" s="15"/>
    </row>
    <row r="11" spans="1:20">
      <c r="A11" s="4">
        <v>7</v>
      </c>
      <c r="B11" s="14" t="s">
        <v>66</v>
      </c>
      <c r="C11" s="48" t="s">
        <v>490</v>
      </c>
      <c r="D11" s="49" t="s">
        <v>28</v>
      </c>
      <c r="E11" s="16">
        <v>28</v>
      </c>
      <c r="F11" s="49" t="s">
        <v>73</v>
      </c>
      <c r="G11" s="16">
        <v>75</v>
      </c>
      <c r="H11" s="16">
        <v>70</v>
      </c>
      <c r="I11" s="14">
        <v>145</v>
      </c>
      <c r="J11" s="49">
        <v>9854153093</v>
      </c>
      <c r="K11" s="49" t="s">
        <v>363</v>
      </c>
      <c r="L11" s="49" t="s">
        <v>364</v>
      </c>
      <c r="M11" s="58">
        <v>9706862955</v>
      </c>
      <c r="N11" s="49" t="s">
        <v>365</v>
      </c>
      <c r="O11" s="49">
        <v>9954067707</v>
      </c>
      <c r="P11" s="21">
        <v>43467</v>
      </c>
      <c r="Q11" s="15" t="s">
        <v>79</v>
      </c>
      <c r="R11" s="15" t="s">
        <v>757</v>
      </c>
      <c r="S11" s="15" t="s">
        <v>743</v>
      </c>
      <c r="T11" s="15"/>
    </row>
    <row r="12" spans="1:20">
      <c r="A12" s="4">
        <v>8</v>
      </c>
      <c r="B12" s="14" t="s">
        <v>65</v>
      </c>
      <c r="C12" s="48" t="s">
        <v>497</v>
      </c>
      <c r="D12" s="49" t="s">
        <v>28</v>
      </c>
      <c r="E12" s="16">
        <v>16</v>
      </c>
      <c r="F12" s="49" t="s">
        <v>73</v>
      </c>
      <c r="G12" s="16">
        <v>30</v>
      </c>
      <c r="H12" s="16">
        <v>39</v>
      </c>
      <c r="I12" s="14">
        <v>69</v>
      </c>
      <c r="J12" s="49">
        <v>9678404657</v>
      </c>
      <c r="K12" s="49" t="s">
        <v>498</v>
      </c>
      <c r="L12" s="49" t="s">
        <v>499</v>
      </c>
      <c r="M12" s="49">
        <v>9854171553</v>
      </c>
      <c r="N12" s="49" t="s">
        <v>500</v>
      </c>
      <c r="O12" s="49">
        <v>9577000378</v>
      </c>
      <c r="P12" s="21">
        <v>43468</v>
      </c>
      <c r="Q12" s="15" t="s">
        <v>80</v>
      </c>
      <c r="R12" s="15" t="s">
        <v>760</v>
      </c>
      <c r="S12" s="15" t="s">
        <v>726</v>
      </c>
      <c r="T12" s="15"/>
    </row>
    <row r="13" spans="1:20">
      <c r="A13" s="4">
        <v>9</v>
      </c>
      <c r="B13" s="14" t="s">
        <v>65</v>
      </c>
      <c r="C13" s="48" t="s">
        <v>501</v>
      </c>
      <c r="D13" s="49" t="s">
        <v>28</v>
      </c>
      <c r="E13" s="16">
        <v>17</v>
      </c>
      <c r="F13" s="49" t="s">
        <v>73</v>
      </c>
      <c r="G13" s="16">
        <v>30</v>
      </c>
      <c r="H13" s="16">
        <v>34</v>
      </c>
      <c r="I13" s="14">
        <v>64</v>
      </c>
      <c r="J13" s="49">
        <v>9678421845</v>
      </c>
      <c r="K13" s="49" t="s">
        <v>498</v>
      </c>
      <c r="L13" s="49" t="s">
        <v>499</v>
      </c>
      <c r="M13" s="49">
        <v>9854171553</v>
      </c>
      <c r="N13" s="49" t="s">
        <v>502</v>
      </c>
      <c r="O13" s="49">
        <v>9577369515</v>
      </c>
      <c r="P13" s="21">
        <v>43468</v>
      </c>
      <c r="Q13" s="15" t="s">
        <v>80</v>
      </c>
      <c r="R13" s="15" t="s">
        <v>668</v>
      </c>
      <c r="S13" s="15" t="s">
        <v>726</v>
      </c>
      <c r="T13" s="15"/>
    </row>
    <row r="14" spans="1:20">
      <c r="A14" s="4">
        <v>10</v>
      </c>
      <c r="B14" s="14" t="s">
        <v>66</v>
      </c>
      <c r="C14" s="48" t="s">
        <v>503</v>
      </c>
      <c r="D14" s="49" t="s">
        <v>28</v>
      </c>
      <c r="E14" s="16">
        <v>134</v>
      </c>
      <c r="F14" s="49" t="s">
        <v>73</v>
      </c>
      <c r="G14" s="16">
        <v>40</v>
      </c>
      <c r="H14" s="16">
        <v>45</v>
      </c>
      <c r="I14" s="14">
        <v>85</v>
      </c>
      <c r="J14" s="49">
        <v>7399122432</v>
      </c>
      <c r="K14" s="49" t="s">
        <v>492</v>
      </c>
      <c r="L14" s="49" t="s">
        <v>493</v>
      </c>
      <c r="M14" s="49">
        <v>9706752723</v>
      </c>
      <c r="N14" s="49" t="s">
        <v>494</v>
      </c>
      <c r="O14" s="49"/>
      <c r="P14" s="21">
        <v>43468</v>
      </c>
      <c r="Q14" s="15" t="s">
        <v>80</v>
      </c>
      <c r="R14" s="15" t="s">
        <v>756</v>
      </c>
      <c r="S14" s="15" t="s">
        <v>743</v>
      </c>
      <c r="T14" s="15"/>
    </row>
    <row r="15" spans="1:20">
      <c r="A15" s="4">
        <v>11</v>
      </c>
      <c r="B15" s="14" t="s">
        <v>66</v>
      </c>
      <c r="C15" s="48" t="s">
        <v>504</v>
      </c>
      <c r="D15" s="49" t="s">
        <v>28</v>
      </c>
      <c r="E15" s="16">
        <v>18325090231</v>
      </c>
      <c r="F15" s="49" t="s">
        <v>73</v>
      </c>
      <c r="G15" s="16">
        <v>25</v>
      </c>
      <c r="H15" s="16">
        <v>30</v>
      </c>
      <c r="I15" s="14">
        <v>55</v>
      </c>
      <c r="J15" s="49">
        <v>9957158848</v>
      </c>
      <c r="K15" s="49" t="s">
        <v>505</v>
      </c>
      <c r="L15" s="49" t="s">
        <v>506</v>
      </c>
      <c r="M15" s="49">
        <v>9957099539</v>
      </c>
      <c r="N15" s="49" t="s">
        <v>507</v>
      </c>
      <c r="O15" s="49">
        <v>9613745112</v>
      </c>
      <c r="P15" s="21">
        <v>43468</v>
      </c>
      <c r="Q15" s="15" t="s">
        <v>80</v>
      </c>
      <c r="R15" s="15" t="s">
        <v>759</v>
      </c>
      <c r="S15" s="15" t="s">
        <v>743</v>
      </c>
      <c r="T15" s="15"/>
    </row>
    <row r="16" spans="1:20">
      <c r="A16" s="4">
        <v>12</v>
      </c>
      <c r="B16" s="14" t="s">
        <v>65</v>
      </c>
      <c r="C16" s="48" t="s">
        <v>491</v>
      </c>
      <c r="D16" s="49" t="s">
        <v>28</v>
      </c>
      <c r="E16" s="16">
        <v>5</v>
      </c>
      <c r="F16" s="49" t="s">
        <v>73</v>
      </c>
      <c r="G16" s="16">
        <v>56</v>
      </c>
      <c r="H16" s="16">
        <v>77</v>
      </c>
      <c r="I16" s="14">
        <v>133</v>
      </c>
      <c r="J16" s="49">
        <v>8761858504</v>
      </c>
      <c r="K16" s="49" t="s">
        <v>492</v>
      </c>
      <c r="L16" s="49" t="s">
        <v>493</v>
      </c>
      <c r="M16" s="49">
        <v>9706752723</v>
      </c>
      <c r="N16" s="49" t="s">
        <v>494</v>
      </c>
      <c r="O16" s="49">
        <v>9577573617</v>
      </c>
      <c r="P16" s="21">
        <v>43469</v>
      </c>
      <c r="Q16" s="15" t="s">
        <v>81</v>
      </c>
      <c r="R16" s="15" t="s">
        <v>756</v>
      </c>
      <c r="S16" s="15" t="s">
        <v>726</v>
      </c>
      <c r="T16" s="15"/>
    </row>
    <row r="17" spans="1:20" ht="33">
      <c r="A17" s="4">
        <v>13</v>
      </c>
      <c r="B17" s="14" t="s">
        <v>66</v>
      </c>
      <c r="C17" s="48" t="s">
        <v>447</v>
      </c>
      <c r="D17" s="15" t="s">
        <v>28</v>
      </c>
      <c r="E17" s="16">
        <v>65</v>
      </c>
      <c r="F17" s="49" t="s">
        <v>73</v>
      </c>
      <c r="G17" s="16">
        <v>70</v>
      </c>
      <c r="H17" s="16">
        <v>60</v>
      </c>
      <c r="I17" s="14">
        <v>130</v>
      </c>
      <c r="J17" s="15">
        <v>9613912228</v>
      </c>
      <c r="K17" s="15" t="s">
        <v>448</v>
      </c>
      <c r="L17" s="15" t="s">
        <v>449</v>
      </c>
      <c r="M17" s="15">
        <v>9435521004</v>
      </c>
      <c r="N17" s="15" t="s">
        <v>450</v>
      </c>
      <c r="O17" s="15">
        <v>8486531827</v>
      </c>
      <c r="P17" s="21">
        <v>43469</v>
      </c>
      <c r="Q17" s="15" t="s">
        <v>81</v>
      </c>
      <c r="R17" s="15" t="s">
        <v>667</v>
      </c>
      <c r="S17" s="15" t="s">
        <v>743</v>
      </c>
      <c r="T17" s="15"/>
    </row>
    <row r="18" spans="1:20">
      <c r="A18" s="4">
        <v>14</v>
      </c>
      <c r="B18" s="14" t="s">
        <v>65</v>
      </c>
      <c r="C18" s="158" t="s">
        <v>508</v>
      </c>
      <c r="D18" s="130" t="s">
        <v>28</v>
      </c>
      <c r="E18" s="159">
        <v>18</v>
      </c>
      <c r="F18" s="160" t="s">
        <v>73</v>
      </c>
      <c r="G18" s="159">
        <v>39</v>
      </c>
      <c r="H18" s="159">
        <v>37</v>
      </c>
      <c r="I18" s="160">
        <v>76</v>
      </c>
      <c r="J18" s="60">
        <v>9613500459</v>
      </c>
      <c r="K18" s="15" t="s">
        <v>509</v>
      </c>
      <c r="L18" s="15" t="s">
        <v>499</v>
      </c>
      <c r="M18" s="60">
        <v>9854171553</v>
      </c>
      <c r="N18" s="15" t="s">
        <v>510</v>
      </c>
      <c r="O18" s="15">
        <v>9613635478</v>
      </c>
      <c r="P18" s="21">
        <v>43470</v>
      </c>
      <c r="Q18" s="15" t="s">
        <v>75</v>
      </c>
      <c r="R18" s="15" t="s">
        <v>661</v>
      </c>
      <c r="S18" s="15" t="s">
        <v>726</v>
      </c>
      <c r="T18" s="15"/>
    </row>
    <row r="19" spans="1:20">
      <c r="A19" s="4">
        <v>15</v>
      </c>
      <c r="B19" s="14" t="s">
        <v>65</v>
      </c>
      <c r="C19" s="161" t="s">
        <v>511</v>
      </c>
      <c r="D19" s="162" t="s">
        <v>28</v>
      </c>
      <c r="E19" s="163">
        <v>19</v>
      </c>
      <c r="F19" s="164" t="s">
        <v>73</v>
      </c>
      <c r="G19" s="163">
        <v>30</v>
      </c>
      <c r="H19" s="163">
        <v>23</v>
      </c>
      <c r="I19" s="164">
        <v>53</v>
      </c>
      <c r="J19" s="165">
        <v>8011341422</v>
      </c>
      <c r="K19" s="15" t="s">
        <v>509</v>
      </c>
      <c r="L19" s="15" t="s">
        <v>499</v>
      </c>
      <c r="M19" s="60">
        <v>9854171553</v>
      </c>
      <c r="N19" s="15" t="s">
        <v>510</v>
      </c>
      <c r="O19" s="15">
        <v>9613635478</v>
      </c>
      <c r="P19" s="21">
        <v>43470</v>
      </c>
      <c r="Q19" s="15" t="s">
        <v>75</v>
      </c>
      <c r="R19" s="15" t="s">
        <v>661</v>
      </c>
      <c r="S19" s="15" t="s">
        <v>726</v>
      </c>
      <c r="T19" s="15"/>
    </row>
    <row r="20" spans="1:20">
      <c r="A20" s="4">
        <v>16</v>
      </c>
      <c r="B20" s="14" t="s">
        <v>66</v>
      </c>
      <c r="C20" s="59" t="s">
        <v>512</v>
      </c>
      <c r="D20" s="15" t="s">
        <v>28</v>
      </c>
      <c r="E20" s="16">
        <v>1</v>
      </c>
      <c r="F20" s="49" t="s">
        <v>73</v>
      </c>
      <c r="G20" s="16">
        <v>35</v>
      </c>
      <c r="H20" s="16">
        <v>35</v>
      </c>
      <c r="I20" s="14">
        <v>70</v>
      </c>
      <c r="J20" s="15">
        <v>8473065246</v>
      </c>
      <c r="K20" s="15" t="s">
        <v>452</v>
      </c>
      <c r="L20" s="15" t="s">
        <v>453</v>
      </c>
      <c r="M20" s="15"/>
      <c r="N20" s="15" t="s">
        <v>513</v>
      </c>
      <c r="O20" s="15">
        <v>820916647</v>
      </c>
      <c r="P20" s="21">
        <v>43470</v>
      </c>
      <c r="Q20" s="15" t="s">
        <v>75</v>
      </c>
      <c r="R20" s="15" t="s">
        <v>780</v>
      </c>
      <c r="S20" s="15" t="s">
        <v>743</v>
      </c>
      <c r="T20" s="15"/>
    </row>
    <row r="21" spans="1:20">
      <c r="A21" s="4">
        <v>17</v>
      </c>
      <c r="B21" s="14" t="s">
        <v>66</v>
      </c>
      <c r="C21" s="59" t="s">
        <v>514</v>
      </c>
      <c r="D21" s="15" t="s">
        <v>28</v>
      </c>
      <c r="E21" s="16">
        <v>2</v>
      </c>
      <c r="F21" s="49" t="s">
        <v>73</v>
      </c>
      <c r="G21" s="16">
        <v>33</v>
      </c>
      <c r="H21" s="16">
        <v>31</v>
      </c>
      <c r="I21" s="14">
        <v>64</v>
      </c>
      <c r="J21" s="15">
        <v>8011907123</v>
      </c>
      <c r="K21" s="15" t="s">
        <v>452</v>
      </c>
      <c r="L21" s="15" t="s">
        <v>453</v>
      </c>
      <c r="M21" s="15">
        <v>8822695896</v>
      </c>
      <c r="N21" s="15" t="s">
        <v>513</v>
      </c>
      <c r="O21" s="15">
        <v>820916647</v>
      </c>
      <c r="P21" s="21">
        <v>43470</v>
      </c>
      <c r="Q21" s="15" t="s">
        <v>75</v>
      </c>
      <c r="R21" s="15" t="s">
        <v>780</v>
      </c>
      <c r="S21" s="15" t="s">
        <v>743</v>
      </c>
      <c r="T21" s="15"/>
    </row>
    <row r="22" spans="1:20">
      <c r="A22" s="4">
        <v>18</v>
      </c>
      <c r="B22" s="14"/>
      <c r="C22" s="48"/>
      <c r="D22" s="49"/>
      <c r="E22" s="16"/>
      <c r="F22" s="49"/>
      <c r="G22" s="16"/>
      <c r="H22" s="16"/>
      <c r="I22" s="14"/>
      <c r="J22" s="49"/>
      <c r="K22" s="49"/>
      <c r="L22" s="109"/>
      <c r="M22" s="15"/>
      <c r="N22" s="109"/>
      <c r="O22" s="15"/>
      <c r="P22" s="21">
        <v>43471</v>
      </c>
      <c r="Q22" s="15" t="s">
        <v>76</v>
      </c>
      <c r="R22" s="15"/>
      <c r="S22" s="15"/>
      <c r="T22" s="15"/>
    </row>
    <row r="23" spans="1:20">
      <c r="A23" s="4">
        <v>19</v>
      </c>
      <c r="B23" s="14" t="s">
        <v>65</v>
      </c>
      <c r="C23" s="59" t="s">
        <v>515</v>
      </c>
      <c r="D23" s="15" t="s">
        <v>28</v>
      </c>
      <c r="E23" s="16">
        <v>21</v>
      </c>
      <c r="F23" s="49" t="s">
        <v>73</v>
      </c>
      <c r="G23" s="16">
        <v>35</v>
      </c>
      <c r="H23" s="16">
        <v>40</v>
      </c>
      <c r="I23" s="14">
        <v>75</v>
      </c>
      <c r="J23" s="15">
        <v>9954156947</v>
      </c>
      <c r="K23" s="15" t="s">
        <v>294</v>
      </c>
      <c r="L23" s="15" t="s">
        <v>516</v>
      </c>
      <c r="M23" s="15">
        <v>8761929481</v>
      </c>
      <c r="N23" s="15" t="s">
        <v>517</v>
      </c>
      <c r="O23" s="15">
        <v>8811828708</v>
      </c>
      <c r="P23" s="21">
        <v>43472</v>
      </c>
      <c r="Q23" s="15" t="s">
        <v>77</v>
      </c>
      <c r="R23" s="15" t="s">
        <v>656</v>
      </c>
      <c r="S23" s="15" t="s">
        <v>726</v>
      </c>
      <c r="T23" s="15"/>
    </row>
    <row r="24" spans="1:20">
      <c r="A24" s="4">
        <v>20</v>
      </c>
      <c r="B24" s="14" t="s">
        <v>65</v>
      </c>
      <c r="C24" s="59" t="s">
        <v>518</v>
      </c>
      <c r="D24" s="15" t="s">
        <v>28</v>
      </c>
      <c r="E24" s="16">
        <v>20</v>
      </c>
      <c r="F24" s="49" t="s">
        <v>73</v>
      </c>
      <c r="G24" s="16">
        <v>37</v>
      </c>
      <c r="H24" s="16">
        <v>28</v>
      </c>
      <c r="I24" s="14">
        <v>65</v>
      </c>
      <c r="J24" s="15">
        <v>9854972099</v>
      </c>
      <c r="K24" s="15" t="s">
        <v>294</v>
      </c>
      <c r="L24" s="15" t="s">
        <v>516</v>
      </c>
      <c r="M24" s="15">
        <v>8761929481</v>
      </c>
      <c r="N24" s="15" t="s">
        <v>517</v>
      </c>
      <c r="O24" s="15">
        <v>8811828708</v>
      </c>
      <c r="P24" s="21">
        <v>43472</v>
      </c>
      <c r="Q24" s="15" t="s">
        <v>77</v>
      </c>
      <c r="R24" s="51" t="s">
        <v>656</v>
      </c>
      <c r="S24" s="15" t="s">
        <v>726</v>
      </c>
      <c r="T24" s="15"/>
    </row>
    <row r="25" spans="1:20">
      <c r="A25" s="4">
        <v>21</v>
      </c>
      <c r="B25" s="14" t="s">
        <v>66</v>
      </c>
      <c r="C25" s="59" t="s">
        <v>519</v>
      </c>
      <c r="D25" s="15" t="s">
        <v>28</v>
      </c>
      <c r="E25" s="16">
        <v>18</v>
      </c>
      <c r="F25" s="49" t="s">
        <v>73</v>
      </c>
      <c r="G25" s="16">
        <v>30</v>
      </c>
      <c r="H25" s="16">
        <v>30</v>
      </c>
      <c r="I25" s="14">
        <v>60</v>
      </c>
      <c r="J25" s="15">
        <v>9678609225</v>
      </c>
      <c r="K25" s="15" t="s">
        <v>520</v>
      </c>
      <c r="L25" s="15" t="s">
        <v>521</v>
      </c>
      <c r="M25" s="15">
        <v>9854312529</v>
      </c>
      <c r="N25" s="15" t="s">
        <v>522</v>
      </c>
      <c r="O25" s="15">
        <v>9859835335</v>
      </c>
      <c r="P25" s="21">
        <v>43472</v>
      </c>
      <c r="Q25" s="15" t="s">
        <v>77</v>
      </c>
      <c r="R25" s="15" t="s">
        <v>658</v>
      </c>
      <c r="S25" s="15" t="s">
        <v>743</v>
      </c>
      <c r="T25" s="15"/>
    </row>
    <row r="26" spans="1:20">
      <c r="A26" s="4">
        <v>22</v>
      </c>
      <c r="B26" s="14" t="s">
        <v>66</v>
      </c>
      <c r="C26" s="59" t="s">
        <v>523</v>
      </c>
      <c r="D26" s="15" t="s">
        <v>28</v>
      </c>
      <c r="E26" s="16">
        <v>19</v>
      </c>
      <c r="F26" s="49" t="s">
        <v>73</v>
      </c>
      <c r="G26" s="16">
        <v>25</v>
      </c>
      <c r="H26" s="16">
        <v>25</v>
      </c>
      <c r="I26" s="14">
        <v>50</v>
      </c>
      <c r="J26" s="15">
        <v>9854116899</v>
      </c>
      <c r="K26" s="15" t="s">
        <v>520</v>
      </c>
      <c r="L26" s="15" t="s">
        <v>521</v>
      </c>
      <c r="M26" s="15">
        <v>9854312529</v>
      </c>
      <c r="N26" s="15" t="s">
        <v>522</v>
      </c>
      <c r="O26" s="15">
        <v>9859835335</v>
      </c>
      <c r="P26" s="21">
        <v>43472</v>
      </c>
      <c r="Q26" s="15" t="s">
        <v>77</v>
      </c>
      <c r="R26" s="15" t="s">
        <v>658</v>
      </c>
      <c r="S26" s="15" t="s">
        <v>743</v>
      </c>
      <c r="T26" s="15"/>
    </row>
    <row r="27" spans="1:20">
      <c r="A27" s="4">
        <v>23</v>
      </c>
      <c r="B27" s="14" t="s">
        <v>65</v>
      </c>
      <c r="C27" s="59" t="s">
        <v>524</v>
      </c>
      <c r="D27" s="15" t="s">
        <v>28</v>
      </c>
      <c r="E27" s="16">
        <v>4</v>
      </c>
      <c r="F27" s="49" t="s">
        <v>73</v>
      </c>
      <c r="G27" s="16">
        <v>24</v>
      </c>
      <c r="H27" s="16">
        <v>20</v>
      </c>
      <c r="I27" s="14">
        <v>44</v>
      </c>
      <c r="J27" s="15">
        <v>9577589544</v>
      </c>
      <c r="K27" s="15" t="s">
        <v>492</v>
      </c>
      <c r="L27" s="15" t="s">
        <v>493</v>
      </c>
      <c r="M27" s="15">
        <v>9706752723</v>
      </c>
      <c r="N27" s="15" t="s">
        <v>494</v>
      </c>
      <c r="O27" s="15">
        <v>9577573617</v>
      </c>
      <c r="P27" s="21">
        <v>43473</v>
      </c>
      <c r="Q27" s="15" t="s">
        <v>78</v>
      </c>
      <c r="R27" s="15" t="s">
        <v>663</v>
      </c>
      <c r="S27" s="15" t="s">
        <v>726</v>
      </c>
      <c r="T27" s="15"/>
    </row>
    <row r="28" spans="1:20">
      <c r="A28" s="4">
        <v>24</v>
      </c>
      <c r="B28" s="14" t="s">
        <v>65</v>
      </c>
      <c r="C28" s="59" t="s">
        <v>525</v>
      </c>
      <c r="D28" s="15" t="s">
        <v>28</v>
      </c>
      <c r="E28" s="16">
        <v>85</v>
      </c>
      <c r="F28" s="49" t="s">
        <v>73</v>
      </c>
      <c r="G28" s="16">
        <v>17</v>
      </c>
      <c r="H28" s="16">
        <v>25</v>
      </c>
      <c r="I28" s="14">
        <v>42</v>
      </c>
      <c r="J28" s="15">
        <v>8753044905</v>
      </c>
      <c r="K28" s="15" t="s">
        <v>458</v>
      </c>
      <c r="L28" s="15" t="s">
        <v>526</v>
      </c>
      <c r="M28" s="15">
        <v>9707391234</v>
      </c>
      <c r="N28" s="15" t="s">
        <v>527</v>
      </c>
      <c r="O28" s="15">
        <v>9508501755</v>
      </c>
      <c r="P28" s="21">
        <v>43473</v>
      </c>
      <c r="Q28" s="15" t="s">
        <v>78</v>
      </c>
      <c r="R28" s="15" t="s">
        <v>663</v>
      </c>
      <c r="S28" s="15" t="s">
        <v>726</v>
      </c>
      <c r="T28" s="15"/>
    </row>
    <row r="29" spans="1:20">
      <c r="A29" s="4">
        <v>25</v>
      </c>
      <c r="B29" s="14" t="s">
        <v>66</v>
      </c>
      <c r="C29" s="59" t="s">
        <v>528</v>
      </c>
      <c r="D29" s="15" t="s">
        <v>28</v>
      </c>
      <c r="E29" s="16">
        <v>26</v>
      </c>
      <c r="F29" s="49" t="s">
        <v>73</v>
      </c>
      <c r="G29" s="16">
        <v>116</v>
      </c>
      <c r="H29" s="16">
        <v>126</v>
      </c>
      <c r="I29" s="14">
        <v>242</v>
      </c>
      <c r="J29" s="15">
        <v>7663800978</v>
      </c>
      <c r="K29" s="15" t="s">
        <v>476</v>
      </c>
      <c r="L29" s="15" t="s">
        <v>529</v>
      </c>
      <c r="M29" s="15">
        <v>9849990718</v>
      </c>
      <c r="N29" s="15" t="s">
        <v>530</v>
      </c>
      <c r="O29" s="15">
        <v>9854731708</v>
      </c>
      <c r="P29" s="21">
        <v>43473</v>
      </c>
      <c r="Q29" s="15" t="s">
        <v>78</v>
      </c>
      <c r="R29" s="15" t="s">
        <v>664</v>
      </c>
      <c r="S29" s="15" t="s">
        <v>743</v>
      </c>
      <c r="T29" s="15"/>
    </row>
    <row r="30" spans="1:20">
      <c r="A30" s="4">
        <v>26</v>
      </c>
      <c r="B30" s="14" t="s">
        <v>65</v>
      </c>
      <c r="C30" s="59" t="s">
        <v>531</v>
      </c>
      <c r="D30" s="15" t="s">
        <v>28</v>
      </c>
      <c r="E30" s="16">
        <v>68</v>
      </c>
      <c r="F30" s="49" t="s">
        <v>73</v>
      </c>
      <c r="G30" s="16">
        <v>65</v>
      </c>
      <c r="H30" s="16">
        <v>60</v>
      </c>
      <c r="I30" s="14">
        <v>125</v>
      </c>
      <c r="J30" s="15">
        <v>9957054506</v>
      </c>
      <c r="K30" s="15" t="s">
        <v>532</v>
      </c>
      <c r="L30" s="15" t="s">
        <v>413</v>
      </c>
      <c r="M30" s="15">
        <v>9954207675</v>
      </c>
      <c r="N30" s="15" t="s">
        <v>380</v>
      </c>
      <c r="O30" s="15">
        <v>9508897644</v>
      </c>
      <c r="P30" s="21">
        <v>43474</v>
      </c>
      <c r="Q30" s="15" t="s">
        <v>79</v>
      </c>
      <c r="R30" s="15" t="s">
        <v>781</v>
      </c>
      <c r="S30" s="15" t="s">
        <v>726</v>
      </c>
      <c r="T30" s="15"/>
    </row>
    <row r="31" spans="1:20">
      <c r="A31" s="4">
        <v>27</v>
      </c>
      <c r="B31" s="14" t="s">
        <v>66</v>
      </c>
      <c r="C31" s="59" t="s">
        <v>293</v>
      </c>
      <c r="D31" s="15" t="s">
        <v>28</v>
      </c>
      <c r="E31" s="16">
        <v>9</v>
      </c>
      <c r="F31" s="49" t="s">
        <v>73</v>
      </c>
      <c r="G31" s="16">
        <v>35</v>
      </c>
      <c r="H31" s="16">
        <v>25</v>
      </c>
      <c r="I31" s="14">
        <v>60</v>
      </c>
      <c r="J31" s="15">
        <v>9613033940</v>
      </c>
      <c r="K31" s="15" t="s">
        <v>533</v>
      </c>
      <c r="L31" s="15" t="s">
        <v>516</v>
      </c>
      <c r="M31" s="15">
        <v>8761929481</v>
      </c>
      <c r="N31" s="15" t="s">
        <v>534</v>
      </c>
      <c r="O31" s="15">
        <v>9613623556</v>
      </c>
      <c r="P31" s="21">
        <v>43474</v>
      </c>
      <c r="Q31" s="15" t="s">
        <v>79</v>
      </c>
      <c r="R31" s="15" t="s">
        <v>658</v>
      </c>
      <c r="S31" s="15" t="s">
        <v>743</v>
      </c>
      <c r="T31" s="15"/>
    </row>
    <row r="32" spans="1:20">
      <c r="A32" s="4">
        <v>28</v>
      </c>
      <c r="B32" s="14" t="s">
        <v>66</v>
      </c>
      <c r="C32" s="59" t="s">
        <v>535</v>
      </c>
      <c r="D32" s="15" t="s">
        <v>28</v>
      </c>
      <c r="E32" s="16"/>
      <c r="F32" s="49" t="s">
        <v>73</v>
      </c>
      <c r="G32" s="16">
        <v>32</v>
      </c>
      <c r="H32" s="16">
        <v>35</v>
      </c>
      <c r="I32" s="14">
        <v>67</v>
      </c>
      <c r="J32" s="15">
        <v>9577200520</v>
      </c>
      <c r="K32" s="15" t="s">
        <v>498</v>
      </c>
      <c r="L32" s="15" t="s">
        <v>499</v>
      </c>
      <c r="M32" s="60">
        <v>9854171553</v>
      </c>
      <c r="N32" s="15" t="s">
        <v>536</v>
      </c>
      <c r="O32" s="15">
        <v>9854946107</v>
      </c>
      <c r="P32" s="21">
        <v>43474</v>
      </c>
      <c r="Q32" s="15" t="s">
        <v>79</v>
      </c>
      <c r="R32" s="15" t="s">
        <v>663</v>
      </c>
      <c r="S32" s="15" t="s">
        <v>743</v>
      </c>
      <c r="T32" s="15"/>
    </row>
    <row r="33" spans="1:20">
      <c r="A33" s="4">
        <v>29</v>
      </c>
      <c r="B33" s="14" t="s">
        <v>65</v>
      </c>
      <c r="C33" s="59" t="s">
        <v>537</v>
      </c>
      <c r="D33" s="15" t="s">
        <v>28</v>
      </c>
      <c r="E33" s="16"/>
      <c r="F33" s="49" t="s">
        <v>73</v>
      </c>
      <c r="G33" s="16">
        <v>30</v>
      </c>
      <c r="H33" s="16">
        <v>35</v>
      </c>
      <c r="I33" s="15">
        <v>65</v>
      </c>
      <c r="J33" s="15">
        <v>9678762703</v>
      </c>
      <c r="K33" s="15" t="s">
        <v>538</v>
      </c>
      <c r="L33" s="15" t="s">
        <v>225</v>
      </c>
      <c r="M33" s="52">
        <v>9864635837</v>
      </c>
      <c r="N33" s="15" t="s">
        <v>539</v>
      </c>
      <c r="O33" s="15">
        <v>9854424616</v>
      </c>
      <c r="P33" s="21">
        <v>43475</v>
      </c>
      <c r="Q33" s="51" t="s">
        <v>80</v>
      </c>
      <c r="R33" s="15" t="s">
        <v>661</v>
      </c>
      <c r="S33" s="15" t="s">
        <v>726</v>
      </c>
      <c r="T33" s="15"/>
    </row>
    <row r="34" spans="1:20">
      <c r="A34" s="4">
        <v>30</v>
      </c>
      <c r="B34" s="14" t="s">
        <v>65</v>
      </c>
      <c r="C34" s="59" t="s">
        <v>540</v>
      </c>
      <c r="D34" s="15" t="s">
        <v>28</v>
      </c>
      <c r="E34" s="16"/>
      <c r="F34" s="49" t="s">
        <v>73</v>
      </c>
      <c r="G34" s="16">
        <v>35</v>
      </c>
      <c r="H34" s="16">
        <v>40</v>
      </c>
      <c r="I34" s="15">
        <v>75</v>
      </c>
      <c r="J34" s="15">
        <v>8011956668</v>
      </c>
      <c r="K34" s="15" t="s">
        <v>538</v>
      </c>
      <c r="L34" s="15" t="s">
        <v>225</v>
      </c>
      <c r="M34" s="52">
        <v>9864635837</v>
      </c>
      <c r="N34" s="15" t="s">
        <v>539</v>
      </c>
      <c r="O34" s="15">
        <v>9854424616</v>
      </c>
      <c r="P34" s="21">
        <v>43475</v>
      </c>
      <c r="Q34" s="51" t="s">
        <v>80</v>
      </c>
      <c r="R34" s="15" t="s">
        <v>761</v>
      </c>
      <c r="S34" s="15" t="s">
        <v>726</v>
      </c>
      <c r="T34" s="15"/>
    </row>
    <row r="35" spans="1:20">
      <c r="A35" s="4">
        <v>31</v>
      </c>
      <c r="B35" s="14" t="s">
        <v>66</v>
      </c>
      <c r="C35" s="59" t="s">
        <v>541</v>
      </c>
      <c r="D35" s="15" t="s">
        <v>28</v>
      </c>
      <c r="E35" s="16">
        <v>8</v>
      </c>
      <c r="F35" s="49" t="s">
        <v>73</v>
      </c>
      <c r="G35" s="16">
        <v>60</v>
      </c>
      <c r="H35" s="16">
        <v>68</v>
      </c>
      <c r="I35" s="14">
        <v>128</v>
      </c>
      <c r="J35" s="15">
        <v>9957787197</v>
      </c>
      <c r="K35" s="15" t="s">
        <v>542</v>
      </c>
      <c r="L35" s="15" t="s">
        <v>543</v>
      </c>
      <c r="M35" s="15">
        <v>9577057723</v>
      </c>
      <c r="N35" s="15" t="s">
        <v>544</v>
      </c>
      <c r="O35" s="15">
        <v>8473815631</v>
      </c>
      <c r="P35" s="21">
        <v>43475</v>
      </c>
      <c r="Q35" s="51" t="s">
        <v>80</v>
      </c>
      <c r="R35" s="15" t="s">
        <v>781</v>
      </c>
      <c r="S35" s="15" t="s">
        <v>743</v>
      </c>
      <c r="T35" s="15"/>
    </row>
    <row r="36" spans="1:20">
      <c r="A36" s="4">
        <v>32</v>
      </c>
      <c r="B36" s="14" t="s">
        <v>65</v>
      </c>
      <c r="C36" s="59" t="s">
        <v>545</v>
      </c>
      <c r="D36" s="15" t="s">
        <v>28</v>
      </c>
      <c r="E36" s="16">
        <v>39</v>
      </c>
      <c r="F36" s="49" t="s">
        <v>73</v>
      </c>
      <c r="G36" s="16">
        <v>67</v>
      </c>
      <c r="H36" s="16">
        <v>60</v>
      </c>
      <c r="I36" s="14">
        <v>127</v>
      </c>
      <c r="J36" s="15">
        <v>8404008954</v>
      </c>
      <c r="K36" s="15" t="s">
        <v>546</v>
      </c>
      <c r="L36" s="15" t="s">
        <v>547</v>
      </c>
      <c r="M36" s="15">
        <v>8403082393</v>
      </c>
      <c r="N36" s="15" t="s">
        <v>548</v>
      </c>
      <c r="O36" s="15">
        <v>9957421846</v>
      </c>
      <c r="P36" s="21">
        <v>43476</v>
      </c>
      <c r="Q36" s="51" t="s">
        <v>81</v>
      </c>
      <c r="R36" s="15" t="s">
        <v>656</v>
      </c>
      <c r="S36" s="15" t="s">
        <v>726</v>
      </c>
      <c r="T36" s="15"/>
    </row>
    <row r="37" spans="1:20">
      <c r="A37" s="4">
        <v>33</v>
      </c>
      <c r="B37" s="14" t="s">
        <v>66</v>
      </c>
      <c r="C37" s="59" t="s">
        <v>549</v>
      </c>
      <c r="D37" s="15" t="s">
        <v>28</v>
      </c>
      <c r="E37" s="16">
        <v>38</v>
      </c>
      <c r="F37" s="49" t="s">
        <v>73</v>
      </c>
      <c r="G37" s="16">
        <v>62</v>
      </c>
      <c r="H37" s="16">
        <v>65</v>
      </c>
      <c r="I37" s="14">
        <v>127</v>
      </c>
      <c r="J37" s="15">
        <v>9677468282</v>
      </c>
      <c r="K37" s="15" t="s">
        <v>546</v>
      </c>
      <c r="L37" s="15" t="s">
        <v>547</v>
      </c>
      <c r="M37" s="15">
        <v>8403082393</v>
      </c>
      <c r="N37" s="15" t="s">
        <v>548</v>
      </c>
      <c r="O37" s="15">
        <v>9957421846</v>
      </c>
      <c r="P37" s="21">
        <v>43476</v>
      </c>
      <c r="Q37" s="51" t="s">
        <v>81</v>
      </c>
      <c r="R37" s="15" t="s">
        <v>656</v>
      </c>
      <c r="S37" s="15" t="s">
        <v>743</v>
      </c>
      <c r="T37" s="15"/>
    </row>
    <row r="38" spans="1:20">
      <c r="A38" s="4">
        <v>34</v>
      </c>
      <c r="B38" s="14" t="s">
        <v>65</v>
      </c>
      <c r="C38" s="59" t="s">
        <v>550</v>
      </c>
      <c r="D38" s="15" t="s">
        <v>28</v>
      </c>
      <c r="E38" s="16">
        <v>2</v>
      </c>
      <c r="F38" s="49" t="s">
        <v>73</v>
      </c>
      <c r="G38" s="16">
        <v>34</v>
      </c>
      <c r="H38" s="16">
        <v>34</v>
      </c>
      <c r="I38" s="14">
        <v>68</v>
      </c>
      <c r="J38" s="15">
        <v>9678888805</v>
      </c>
      <c r="K38" s="15" t="s">
        <v>551</v>
      </c>
      <c r="L38" s="15"/>
      <c r="M38" s="15"/>
      <c r="N38" s="15" t="s">
        <v>552</v>
      </c>
      <c r="O38" s="15">
        <v>9957084863</v>
      </c>
      <c r="P38" s="21">
        <v>43477</v>
      </c>
      <c r="Q38" s="51" t="s">
        <v>75</v>
      </c>
      <c r="R38" s="15" t="s">
        <v>659</v>
      </c>
      <c r="S38" s="15" t="s">
        <v>726</v>
      </c>
      <c r="T38" s="15"/>
    </row>
    <row r="39" spans="1:20">
      <c r="A39" s="4">
        <v>35</v>
      </c>
      <c r="B39" s="14" t="s">
        <v>65</v>
      </c>
      <c r="C39" s="59" t="s">
        <v>553</v>
      </c>
      <c r="D39" s="15" t="s">
        <v>28</v>
      </c>
      <c r="E39" s="16">
        <v>18</v>
      </c>
      <c r="F39" s="49" t="s">
        <v>73</v>
      </c>
      <c r="G39" s="16">
        <v>43</v>
      </c>
      <c r="H39" s="16">
        <v>32</v>
      </c>
      <c r="I39" s="14">
        <v>75</v>
      </c>
      <c r="J39" s="15">
        <v>9957641355</v>
      </c>
      <c r="K39" s="15" t="s">
        <v>551</v>
      </c>
      <c r="L39" s="15"/>
      <c r="M39" s="15"/>
      <c r="N39" s="15" t="s">
        <v>552</v>
      </c>
      <c r="O39" s="15">
        <v>9957084863</v>
      </c>
      <c r="P39" s="21">
        <v>43112</v>
      </c>
      <c r="Q39" s="51" t="s">
        <v>75</v>
      </c>
      <c r="R39" s="15" t="s">
        <v>659</v>
      </c>
      <c r="S39" s="15" t="s">
        <v>726</v>
      </c>
      <c r="T39" s="15"/>
    </row>
    <row r="40" spans="1:20">
      <c r="A40" s="4">
        <v>36</v>
      </c>
      <c r="B40" s="14" t="s">
        <v>66</v>
      </c>
      <c r="C40" s="59" t="s">
        <v>554</v>
      </c>
      <c r="D40" s="15" t="s">
        <v>28</v>
      </c>
      <c r="E40" s="16">
        <v>17</v>
      </c>
      <c r="F40" s="49" t="s">
        <v>73</v>
      </c>
      <c r="G40" s="16">
        <v>50</v>
      </c>
      <c r="H40" s="16">
        <v>27</v>
      </c>
      <c r="I40" s="14">
        <v>77</v>
      </c>
      <c r="J40" s="15">
        <v>9678763705</v>
      </c>
      <c r="K40" s="15" t="s">
        <v>237</v>
      </c>
      <c r="L40" s="15" t="s">
        <v>555</v>
      </c>
      <c r="M40" s="15">
        <v>943556379</v>
      </c>
      <c r="N40" s="15" t="s">
        <v>556</v>
      </c>
      <c r="O40" s="15">
        <v>9859534014</v>
      </c>
      <c r="P40" s="21">
        <v>43477</v>
      </c>
      <c r="Q40" s="51" t="s">
        <v>75</v>
      </c>
      <c r="R40" s="15" t="s">
        <v>658</v>
      </c>
      <c r="S40" s="15" t="s">
        <v>743</v>
      </c>
      <c r="T40" s="15"/>
    </row>
    <row r="41" spans="1:20">
      <c r="A41" s="4">
        <v>37</v>
      </c>
      <c r="B41" s="14" t="s">
        <v>66</v>
      </c>
      <c r="C41" s="59" t="s">
        <v>557</v>
      </c>
      <c r="D41" s="15" t="s">
        <v>28</v>
      </c>
      <c r="E41" s="16">
        <v>18</v>
      </c>
      <c r="F41" s="49" t="s">
        <v>73</v>
      </c>
      <c r="G41" s="16">
        <v>35</v>
      </c>
      <c r="H41" s="16">
        <v>40</v>
      </c>
      <c r="I41" s="14">
        <v>75</v>
      </c>
      <c r="J41" s="15">
        <v>9677831754</v>
      </c>
      <c r="K41" s="15" t="s">
        <v>237</v>
      </c>
      <c r="L41" s="15" t="s">
        <v>555</v>
      </c>
      <c r="M41" s="15">
        <v>943556379</v>
      </c>
      <c r="N41" s="15" t="s">
        <v>556</v>
      </c>
      <c r="O41" s="15">
        <v>9859534014</v>
      </c>
      <c r="P41" s="21">
        <v>43477</v>
      </c>
      <c r="Q41" s="15" t="s">
        <v>75</v>
      </c>
      <c r="R41" s="15" t="s">
        <v>658</v>
      </c>
      <c r="S41" s="15" t="s">
        <v>743</v>
      </c>
      <c r="T41" s="15"/>
    </row>
    <row r="42" spans="1:20">
      <c r="A42" s="4">
        <v>38</v>
      </c>
      <c r="B42" s="14"/>
      <c r="C42" s="59"/>
      <c r="D42" s="15"/>
      <c r="E42" s="16"/>
      <c r="F42" s="49"/>
      <c r="G42" s="106"/>
      <c r="H42" s="106"/>
      <c r="I42" s="52"/>
      <c r="J42" s="15"/>
      <c r="K42" s="109"/>
      <c r="L42" s="109"/>
      <c r="M42" s="15"/>
      <c r="N42" s="109"/>
      <c r="O42" s="15"/>
      <c r="P42" s="21">
        <v>43478</v>
      </c>
      <c r="Q42" s="15" t="s">
        <v>76</v>
      </c>
      <c r="R42" s="15"/>
      <c r="S42" s="15"/>
      <c r="T42" s="15"/>
    </row>
    <row r="43" spans="1:20">
      <c r="A43" s="4">
        <v>39</v>
      </c>
      <c r="B43" s="14"/>
      <c r="C43" s="59"/>
      <c r="D43" s="15"/>
      <c r="E43" s="16"/>
      <c r="F43" s="49"/>
      <c r="G43" s="106"/>
      <c r="H43" s="106"/>
      <c r="I43" s="52"/>
      <c r="J43" s="15"/>
      <c r="K43" s="109"/>
      <c r="L43" s="109"/>
      <c r="M43" s="15"/>
      <c r="N43" s="109"/>
      <c r="O43" s="15"/>
      <c r="P43" s="21">
        <v>43479</v>
      </c>
      <c r="Q43" s="15" t="s">
        <v>558</v>
      </c>
      <c r="R43" s="15"/>
      <c r="S43" s="15"/>
      <c r="T43" s="15" t="s">
        <v>82</v>
      </c>
    </row>
    <row r="44" spans="1:20">
      <c r="A44" s="4">
        <v>40</v>
      </c>
      <c r="B44" s="14"/>
      <c r="C44" s="59"/>
      <c r="D44" s="15"/>
      <c r="E44" s="16"/>
      <c r="F44" s="49"/>
      <c r="G44" s="106"/>
      <c r="H44" s="106"/>
      <c r="I44" s="52"/>
      <c r="J44" s="15"/>
      <c r="K44" s="109"/>
      <c r="L44" s="109"/>
      <c r="M44" s="15"/>
      <c r="N44" s="109"/>
      <c r="O44" s="15"/>
      <c r="P44" s="21">
        <v>43480</v>
      </c>
      <c r="Q44" s="15" t="s">
        <v>78</v>
      </c>
      <c r="R44" s="15"/>
      <c r="S44" s="15"/>
      <c r="T44" s="15" t="s">
        <v>82</v>
      </c>
    </row>
    <row r="45" spans="1:20">
      <c r="A45" s="4">
        <v>41</v>
      </c>
      <c r="B45" s="14" t="s">
        <v>65</v>
      </c>
      <c r="C45" s="59" t="s">
        <v>559</v>
      </c>
      <c r="D45" s="15" t="s">
        <v>28</v>
      </c>
      <c r="E45" s="16">
        <v>36</v>
      </c>
      <c r="F45" s="49" t="s">
        <v>73</v>
      </c>
      <c r="G45" s="16">
        <v>35</v>
      </c>
      <c r="H45" s="16">
        <v>30</v>
      </c>
      <c r="I45" s="14">
        <v>65</v>
      </c>
      <c r="J45" s="15">
        <v>9859541519</v>
      </c>
      <c r="K45" s="15" t="s">
        <v>546</v>
      </c>
      <c r="L45" s="15" t="s">
        <v>547</v>
      </c>
      <c r="M45" s="15">
        <v>8403082393</v>
      </c>
      <c r="N45" s="15" t="s">
        <v>548</v>
      </c>
      <c r="O45" s="15">
        <v>9957421846</v>
      </c>
      <c r="P45" s="21">
        <v>43481</v>
      </c>
      <c r="Q45" s="15" t="s">
        <v>79</v>
      </c>
      <c r="R45" s="15" t="s">
        <v>782</v>
      </c>
      <c r="S45" s="15" t="s">
        <v>726</v>
      </c>
      <c r="T45" s="15"/>
    </row>
    <row r="46" spans="1:20">
      <c r="A46" s="4">
        <v>42</v>
      </c>
      <c r="B46" s="14" t="s">
        <v>65</v>
      </c>
      <c r="C46" s="59" t="s">
        <v>560</v>
      </c>
      <c r="D46" s="15" t="s">
        <v>28</v>
      </c>
      <c r="E46" s="16">
        <v>37</v>
      </c>
      <c r="F46" s="49" t="s">
        <v>73</v>
      </c>
      <c r="G46" s="16">
        <v>35</v>
      </c>
      <c r="H46" s="16">
        <v>28</v>
      </c>
      <c r="I46" s="14">
        <v>63</v>
      </c>
      <c r="J46" s="15">
        <v>7896647116</v>
      </c>
      <c r="K46" s="15" t="s">
        <v>546</v>
      </c>
      <c r="L46" s="15" t="s">
        <v>547</v>
      </c>
      <c r="M46" s="15">
        <v>8403082393</v>
      </c>
      <c r="N46" s="15" t="s">
        <v>548</v>
      </c>
      <c r="O46" s="15">
        <v>9957421846</v>
      </c>
      <c r="P46" s="21">
        <v>43481</v>
      </c>
      <c r="Q46" s="15" t="s">
        <v>79</v>
      </c>
      <c r="R46" s="15" t="s">
        <v>782</v>
      </c>
      <c r="S46" s="15" t="s">
        <v>726</v>
      </c>
      <c r="T46" s="15"/>
    </row>
    <row r="47" spans="1:20">
      <c r="A47" s="4">
        <v>43</v>
      </c>
      <c r="B47" s="14" t="s">
        <v>66</v>
      </c>
      <c r="C47" s="59" t="s">
        <v>561</v>
      </c>
      <c r="D47" s="15" t="s">
        <v>28</v>
      </c>
      <c r="E47" s="16">
        <v>35</v>
      </c>
      <c r="F47" s="49" t="s">
        <v>73</v>
      </c>
      <c r="G47" s="16">
        <v>65</v>
      </c>
      <c r="H47" s="16">
        <v>71</v>
      </c>
      <c r="I47" s="14">
        <v>136</v>
      </c>
      <c r="J47" s="15">
        <v>9435826424</v>
      </c>
      <c r="K47" s="15" t="s">
        <v>546</v>
      </c>
      <c r="L47" s="15" t="s">
        <v>547</v>
      </c>
      <c r="M47" s="15">
        <v>8403082393</v>
      </c>
      <c r="N47" s="15" t="s">
        <v>548</v>
      </c>
      <c r="O47" s="15">
        <v>9957421846</v>
      </c>
      <c r="P47" s="21">
        <v>43481</v>
      </c>
      <c r="Q47" s="15" t="s">
        <v>79</v>
      </c>
      <c r="R47" s="15" t="s">
        <v>782</v>
      </c>
      <c r="S47" s="15" t="s">
        <v>743</v>
      </c>
      <c r="T47" s="15"/>
    </row>
    <row r="48" spans="1:20">
      <c r="A48" s="4">
        <v>44</v>
      </c>
      <c r="B48" s="14" t="s">
        <v>65</v>
      </c>
      <c r="C48" s="59" t="s">
        <v>562</v>
      </c>
      <c r="D48" s="15" t="s">
        <v>28</v>
      </c>
      <c r="E48" s="16">
        <v>14</v>
      </c>
      <c r="F48" s="49" t="s">
        <v>73</v>
      </c>
      <c r="G48" s="16">
        <v>60</v>
      </c>
      <c r="H48" s="16">
        <v>69</v>
      </c>
      <c r="I48" s="14">
        <v>138</v>
      </c>
      <c r="J48" s="15">
        <v>9577992965</v>
      </c>
      <c r="K48" s="15" t="s">
        <v>452</v>
      </c>
      <c r="L48" s="15" t="s">
        <v>453</v>
      </c>
      <c r="M48" s="15">
        <v>8822695896</v>
      </c>
      <c r="N48" s="15" t="s">
        <v>454</v>
      </c>
      <c r="O48" s="15">
        <v>9678421669</v>
      </c>
      <c r="P48" s="21">
        <v>43482</v>
      </c>
      <c r="Q48" s="15" t="s">
        <v>80</v>
      </c>
      <c r="R48" s="15" t="s">
        <v>661</v>
      </c>
      <c r="S48" s="15" t="s">
        <v>726</v>
      </c>
      <c r="T48" s="15"/>
    </row>
    <row r="49" spans="1:20">
      <c r="A49" s="4">
        <v>45</v>
      </c>
      <c r="B49" s="14" t="s">
        <v>66</v>
      </c>
      <c r="C49" s="59" t="s">
        <v>563</v>
      </c>
      <c r="D49" s="15" t="s">
        <v>28</v>
      </c>
      <c r="E49" s="16">
        <v>57</v>
      </c>
      <c r="F49" s="49" t="s">
        <v>73</v>
      </c>
      <c r="G49" s="16">
        <v>96</v>
      </c>
      <c r="H49" s="16">
        <v>74</v>
      </c>
      <c r="I49" s="14">
        <v>170</v>
      </c>
      <c r="J49" s="15">
        <v>7896298211</v>
      </c>
      <c r="K49" s="15" t="s">
        <v>434</v>
      </c>
      <c r="L49" s="15" t="s">
        <v>435</v>
      </c>
      <c r="M49" s="15">
        <v>9957212759</v>
      </c>
      <c r="N49" s="15" t="s">
        <v>436</v>
      </c>
      <c r="O49" s="15">
        <v>9707048554</v>
      </c>
      <c r="P49" s="21">
        <v>47135</v>
      </c>
      <c r="Q49" s="15" t="s">
        <v>80</v>
      </c>
      <c r="R49" s="15" t="s">
        <v>658</v>
      </c>
      <c r="S49" s="15" t="s">
        <v>743</v>
      </c>
      <c r="T49" s="15"/>
    </row>
    <row r="50" spans="1:20">
      <c r="A50" s="4">
        <v>46</v>
      </c>
      <c r="B50" s="14" t="s">
        <v>65</v>
      </c>
      <c r="C50" s="59" t="s">
        <v>564</v>
      </c>
      <c r="D50" s="15" t="s">
        <v>28</v>
      </c>
      <c r="E50" s="16">
        <v>128</v>
      </c>
      <c r="F50" s="49" t="s">
        <v>73</v>
      </c>
      <c r="G50" s="16">
        <v>30</v>
      </c>
      <c r="H50" s="16">
        <v>32</v>
      </c>
      <c r="I50" s="14">
        <v>62</v>
      </c>
      <c r="J50" s="15">
        <v>7399520713</v>
      </c>
      <c r="K50" s="15" t="s">
        <v>565</v>
      </c>
      <c r="L50" s="15" t="s">
        <v>465</v>
      </c>
      <c r="M50" s="15">
        <v>8403082393</v>
      </c>
      <c r="N50" s="15" t="s">
        <v>530</v>
      </c>
      <c r="O50" s="15">
        <v>9707048554</v>
      </c>
      <c r="P50" s="21">
        <v>43483</v>
      </c>
      <c r="Q50" s="15" t="s">
        <v>81</v>
      </c>
      <c r="R50" s="15" t="s">
        <v>664</v>
      </c>
      <c r="S50" s="15" t="s">
        <v>726</v>
      </c>
      <c r="T50" s="15"/>
    </row>
    <row r="51" spans="1:20">
      <c r="A51" s="4">
        <v>47</v>
      </c>
      <c r="B51" s="14" t="s">
        <v>65</v>
      </c>
      <c r="C51" s="64" t="s">
        <v>566</v>
      </c>
      <c r="D51" s="15" t="s">
        <v>28</v>
      </c>
      <c r="E51" s="16">
        <v>18325031708</v>
      </c>
      <c r="F51" s="49" t="s">
        <v>73</v>
      </c>
      <c r="G51" s="106">
        <v>26</v>
      </c>
      <c r="H51" s="106">
        <v>40</v>
      </c>
      <c r="I51" s="52">
        <v>66</v>
      </c>
      <c r="J51" s="15">
        <v>9854703212</v>
      </c>
      <c r="K51" s="109" t="s">
        <v>565</v>
      </c>
      <c r="L51" s="109" t="s">
        <v>465</v>
      </c>
      <c r="M51" s="15">
        <v>8403082393</v>
      </c>
      <c r="N51" s="15" t="s">
        <v>530</v>
      </c>
      <c r="O51" s="15">
        <v>9707048554</v>
      </c>
      <c r="P51" s="21">
        <v>43483</v>
      </c>
      <c r="Q51" s="15" t="s">
        <v>81</v>
      </c>
      <c r="R51" s="15" t="s">
        <v>664</v>
      </c>
      <c r="S51" s="15" t="s">
        <v>726</v>
      </c>
      <c r="T51" s="15"/>
    </row>
    <row r="52" spans="1:20">
      <c r="A52" s="4">
        <v>48</v>
      </c>
      <c r="B52" s="14" t="s">
        <v>66</v>
      </c>
      <c r="C52" s="59" t="s">
        <v>567</v>
      </c>
      <c r="D52" s="15" t="s">
        <v>28</v>
      </c>
      <c r="E52" s="16">
        <v>19</v>
      </c>
      <c r="F52" s="49" t="s">
        <v>73</v>
      </c>
      <c r="G52" s="16">
        <v>57</v>
      </c>
      <c r="H52" s="16">
        <v>69</v>
      </c>
      <c r="I52" s="14">
        <v>126</v>
      </c>
      <c r="J52" s="15">
        <v>9613867602</v>
      </c>
      <c r="K52" s="15" t="s">
        <v>407</v>
      </c>
      <c r="L52" s="15" t="s">
        <v>408</v>
      </c>
      <c r="M52" s="15">
        <v>8822695896</v>
      </c>
      <c r="N52" s="15" t="s">
        <v>568</v>
      </c>
      <c r="O52" s="15">
        <v>9577659137</v>
      </c>
      <c r="P52" s="21">
        <v>43483</v>
      </c>
      <c r="Q52" s="15" t="s">
        <v>81</v>
      </c>
      <c r="R52" s="15" t="s">
        <v>665</v>
      </c>
      <c r="S52" s="15" t="s">
        <v>743</v>
      </c>
      <c r="T52" s="15"/>
    </row>
    <row r="53" spans="1:20">
      <c r="A53" s="4">
        <v>49</v>
      </c>
      <c r="B53" s="14" t="s">
        <v>65</v>
      </c>
      <c r="C53" s="59" t="s">
        <v>569</v>
      </c>
      <c r="D53" s="15" t="s">
        <v>28</v>
      </c>
      <c r="E53" s="16">
        <v>22</v>
      </c>
      <c r="F53" s="49" t="s">
        <v>73</v>
      </c>
      <c r="G53" s="16">
        <v>75</v>
      </c>
      <c r="H53" s="16">
        <v>55</v>
      </c>
      <c r="I53" s="14">
        <v>130</v>
      </c>
      <c r="J53" s="15">
        <v>7399841743</v>
      </c>
      <c r="K53" s="15" t="s">
        <v>407</v>
      </c>
      <c r="L53" s="15" t="s">
        <v>408</v>
      </c>
      <c r="M53" s="15">
        <v>9957212759</v>
      </c>
      <c r="N53" s="15" t="s">
        <v>570</v>
      </c>
      <c r="O53" s="15">
        <v>7399564576</v>
      </c>
      <c r="P53" s="21">
        <v>43484</v>
      </c>
      <c r="Q53" s="15" t="s">
        <v>75</v>
      </c>
      <c r="R53" s="15" t="s">
        <v>664</v>
      </c>
      <c r="S53" s="15" t="s">
        <v>726</v>
      </c>
      <c r="T53" s="15"/>
    </row>
    <row r="54" spans="1:20">
      <c r="A54" s="4">
        <v>50</v>
      </c>
      <c r="B54" s="14" t="s">
        <v>66</v>
      </c>
      <c r="C54" s="59" t="s">
        <v>571</v>
      </c>
      <c r="D54" s="15" t="s">
        <v>28</v>
      </c>
      <c r="E54" s="16">
        <v>5</v>
      </c>
      <c r="F54" s="49" t="s">
        <v>73</v>
      </c>
      <c r="G54" s="16">
        <v>60</v>
      </c>
      <c r="H54" s="16">
        <v>62</v>
      </c>
      <c r="I54" s="14">
        <v>122</v>
      </c>
      <c r="J54" s="15">
        <v>7896240083</v>
      </c>
      <c r="K54" s="15" t="s">
        <v>572</v>
      </c>
      <c r="L54" s="15" t="s">
        <v>408</v>
      </c>
      <c r="M54" s="15">
        <v>9957212759</v>
      </c>
      <c r="N54" s="15" t="s">
        <v>573</v>
      </c>
      <c r="O54" s="15">
        <v>9678417250</v>
      </c>
      <c r="P54" s="21">
        <v>43484</v>
      </c>
      <c r="Q54" s="15" t="s">
        <v>75</v>
      </c>
      <c r="R54" s="15" t="s">
        <v>659</v>
      </c>
      <c r="S54" s="15" t="s">
        <v>743</v>
      </c>
      <c r="T54" s="15"/>
    </row>
    <row r="55" spans="1:20">
      <c r="A55" s="4">
        <v>51</v>
      </c>
      <c r="B55" s="14"/>
      <c r="C55" s="73"/>
      <c r="D55" s="15"/>
      <c r="E55" s="16"/>
      <c r="F55" s="49"/>
      <c r="G55" s="106"/>
      <c r="H55" s="106"/>
      <c r="I55" s="52"/>
      <c r="J55" s="15"/>
      <c r="K55" s="109"/>
      <c r="L55" s="109"/>
      <c r="M55" s="15"/>
      <c r="N55" s="109"/>
      <c r="O55" s="15"/>
      <c r="P55" s="21">
        <v>43485</v>
      </c>
      <c r="Q55" s="15" t="s">
        <v>76</v>
      </c>
      <c r="R55" s="15"/>
      <c r="S55" s="15"/>
      <c r="T55" s="15"/>
    </row>
    <row r="56" spans="1:20">
      <c r="A56" s="4">
        <v>52</v>
      </c>
      <c r="B56" s="14" t="s">
        <v>65</v>
      </c>
      <c r="C56" s="48" t="s">
        <v>312</v>
      </c>
      <c r="D56" s="49" t="s">
        <v>28</v>
      </c>
      <c r="E56" s="16">
        <v>18325031724</v>
      </c>
      <c r="F56" s="49" t="s">
        <v>74</v>
      </c>
      <c r="G56" s="16">
        <v>20</v>
      </c>
      <c r="H56" s="16">
        <v>22</v>
      </c>
      <c r="I56" s="14">
        <v>42</v>
      </c>
      <c r="J56" s="49">
        <v>9854166833</v>
      </c>
      <c r="K56" s="49" t="s">
        <v>308</v>
      </c>
      <c r="L56" s="15" t="s">
        <v>516</v>
      </c>
      <c r="M56" s="15">
        <v>8761929481</v>
      </c>
      <c r="N56" s="15" t="s">
        <v>517</v>
      </c>
      <c r="O56" s="15">
        <v>8811828708</v>
      </c>
      <c r="P56" s="21">
        <v>43486</v>
      </c>
      <c r="Q56" s="15" t="s">
        <v>77</v>
      </c>
      <c r="R56" s="15" t="s">
        <v>658</v>
      </c>
      <c r="S56" s="15" t="s">
        <v>726</v>
      </c>
      <c r="T56" s="15"/>
    </row>
    <row r="57" spans="1:20">
      <c r="A57" s="4">
        <v>53</v>
      </c>
      <c r="B57" s="14" t="s">
        <v>65</v>
      </c>
      <c r="C57" s="48" t="s">
        <v>313</v>
      </c>
      <c r="D57" s="49" t="s">
        <v>26</v>
      </c>
      <c r="E57" s="16">
        <v>18260217601</v>
      </c>
      <c r="F57" s="49" t="s">
        <v>71</v>
      </c>
      <c r="G57" s="16">
        <v>12</v>
      </c>
      <c r="H57" s="16">
        <v>10</v>
      </c>
      <c r="I57" s="14">
        <v>22</v>
      </c>
      <c r="J57" s="49">
        <v>9854226153</v>
      </c>
      <c r="K57" s="49" t="s">
        <v>308</v>
      </c>
      <c r="L57" s="15" t="s">
        <v>516</v>
      </c>
      <c r="M57" s="15">
        <v>8761929481</v>
      </c>
      <c r="N57" s="15" t="s">
        <v>517</v>
      </c>
      <c r="O57" s="15">
        <v>8811828708</v>
      </c>
      <c r="P57" s="21">
        <v>43486</v>
      </c>
      <c r="Q57" s="15" t="s">
        <v>77</v>
      </c>
      <c r="R57" s="15" t="s">
        <v>658</v>
      </c>
      <c r="S57" s="15" t="s">
        <v>726</v>
      </c>
      <c r="T57" s="15"/>
    </row>
    <row r="58" spans="1:20">
      <c r="A58" s="4">
        <v>54</v>
      </c>
      <c r="B58" s="14" t="s">
        <v>65</v>
      </c>
      <c r="C58" s="48" t="s">
        <v>314</v>
      </c>
      <c r="D58" s="49" t="s">
        <v>26</v>
      </c>
      <c r="E58" s="16">
        <v>18260217603</v>
      </c>
      <c r="F58" s="49" t="s">
        <v>72</v>
      </c>
      <c r="G58" s="16">
        <v>25</v>
      </c>
      <c r="H58" s="16">
        <v>25</v>
      </c>
      <c r="I58" s="14">
        <v>50</v>
      </c>
      <c r="J58" s="49">
        <v>9854262660</v>
      </c>
      <c r="K58" s="49" t="s">
        <v>308</v>
      </c>
      <c r="L58" s="15" t="s">
        <v>521</v>
      </c>
      <c r="M58" s="15">
        <v>9854312529</v>
      </c>
      <c r="N58" s="15" t="s">
        <v>522</v>
      </c>
      <c r="O58" s="15">
        <v>9859835335</v>
      </c>
      <c r="P58" s="21">
        <v>43486</v>
      </c>
      <c r="Q58" s="15" t="s">
        <v>77</v>
      </c>
      <c r="R58" s="15" t="s">
        <v>658</v>
      </c>
      <c r="S58" s="15" t="s">
        <v>726</v>
      </c>
      <c r="T58" s="15"/>
    </row>
    <row r="59" spans="1:20">
      <c r="A59" s="4">
        <v>55</v>
      </c>
      <c r="B59" s="14" t="s">
        <v>66</v>
      </c>
      <c r="C59" s="48" t="s">
        <v>315</v>
      </c>
      <c r="D59" s="49" t="s">
        <v>28</v>
      </c>
      <c r="E59" s="16">
        <v>18325031726</v>
      </c>
      <c r="F59" s="49" t="s">
        <v>74</v>
      </c>
      <c r="G59" s="16">
        <v>23</v>
      </c>
      <c r="H59" s="16">
        <v>18</v>
      </c>
      <c r="I59" s="14">
        <v>41</v>
      </c>
      <c r="J59" s="49">
        <v>9854713328</v>
      </c>
      <c r="K59" s="49" t="s">
        <v>308</v>
      </c>
      <c r="L59" s="15" t="s">
        <v>521</v>
      </c>
      <c r="M59" s="15">
        <v>9854312529</v>
      </c>
      <c r="N59" s="15" t="s">
        <v>522</v>
      </c>
      <c r="O59" s="15">
        <v>9859835335</v>
      </c>
      <c r="P59" s="21">
        <v>43486</v>
      </c>
      <c r="Q59" s="15" t="s">
        <v>77</v>
      </c>
      <c r="R59" s="15" t="s">
        <v>663</v>
      </c>
      <c r="S59" s="15" t="s">
        <v>743</v>
      </c>
      <c r="T59" s="15"/>
    </row>
    <row r="60" spans="1:20">
      <c r="A60" s="4">
        <v>56</v>
      </c>
      <c r="B60" s="14" t="s">
        <v>66</v>
      </c>
      <c r="C60" s="48" t="s">
        <v>316</v>
      </c>
      <c r="D60" s="49" t="s">
        <v>28</v>
      </c>
      <c r="E60" s="16">
        <v>18325031727</v>
      </c>
      <c r="F60" s="49" t="s">
        <v>74</v>
      </c>
      <c r="G60" s="16">
        <v>24</v>
      </c>
      <c r="H60" s="16">
        <v>34</v>
      </c>
      <c r="I60" s="14">
        <v>58</v>
      </c>
      <c r="J60" s="49">
        <v>9854166140</v>
      </c>
      <c r="K60" s="49" t="s">
        <v>308</v>
      </c>
      <c r="L60" s="15" t="s">
        <v>493</v>
      </c>
      <c r="M60" s="15">
        <v>9706752723</v>
      </c>
      <c r="N60" s="15" t="s">
        <v>494</v>
      </c>
      <c r="O60" s="15">
        <v>9577573617</v>
      </c>
      <c r="P60" s="21">
        <v>43486</v>
      </c>
      <c r="Q60" s="15" t="s">
        <v>77</v>
      </c>
      <c r="R60" s="15" t="s">
        <v>663</v>
      </c>
      <c r="S60" s="15" t="s">
        <v>743</v>
      </c>
      <c r="T60" s="15"/>
    </row>
    <row r="61" spans="1:20">
      <c r="A61" s="4">
        <v>57</v>
      </c>
      <c r="B61" s="14" t="s">
        <v>66</v>
      </c>
      <c r="C61" s="48" t="s">
        <v>317</v>
      </c>
      <c r="D61" s="49" t="s">
        <v>26</v>
      </c>
      <c r="E61" s="16">
        <v>18260218107</v>
      </c>
      <c r="F61" s="49" t="s">
        <v>26</v>
      </c>
      <c r="G61" s="16">
        <v>12</v>
      </c>
      <c r="H61" s="16">
        <v>12</v>
      </c>
      <c r="I61" s="14">
        <v>24</v>
      </c>
      <c r="J61" s="49">
        <v>9864948898</v>
      </c>
      <c r="K61" s="49" t="s">
        <v>308</v>
      </c>
      <c r="L61" s="15" t="s">
        <v>526</v>
      </c>
      <c r="M61" s="15">
        <v>9707391234</v>
      </c>
      <c r="N61" s="15" t="s">
        <v>527</v>
      </c>
      <c r="O61" s="15">
        <v>9508501755</v>
      </c>
      <c r="P61" s="21">
        <v>43486</v>
      </c>
      <c r="Q61" s="15" t="s">
        <v>77</v>
      </c>
      <c r="R61" s="15" t="s">
        <v>663</v>
      </c>
      <c r="S61" s="15" t="s">
        <v>743</v>
      </c>
      <c r="T61" s="15"/>
    </row>
    <row r="62" spans="1:20">
      <c r="A62" s="4">
        <v>58</v>
      </c>
      <c r="B62" s="50" t="s">
        <v>65</v>
      </c>
      <c r="C62" s="48" t="s">
        <v>300</v>
      </c>
      <c r="D62" s="49" t="s">
        <v>28</v>
      </c>
      <c r="E62" s="16">
        <v>18325031717</v>
      </c>
      <c r="F62" s="49" t="s">
        <v>74</v>
      </c>
      <c r="G62" s="16">
        <v>24</v>
      </c>
      <c r="H62" s="16">
        <v>30</v>
      </c>
      <c r="I62" s="14">
        <v>54</v>
      </c>
      <c r="J62" s="49">
        <v>9859780899</v>
      </c>
      <c r="K62" s="49" t="s">
        <v>294</v>
      </c>
      <c r="L62" s="15" t="s">
        <v>529</v>
      </c>
      <c r="M62" s="15">
        <v>9849990718</v>
      </c>
      <c r="N62" s="15" t="s">
        <v>530</v>
      </c>
      <c r="O62" s="15">
        <v>9854731708</v>
      </c>
      <c r="P62" s="21">
        <v>43487</v>
      </c>
      <c r="Q62" s="15" t="s">
        <v>78</v>
      </c>
      <c r="R62" s="15" t="s">
        <v>659</v>
      </c>
      <c r="S62" s="15" t="s">
        <v>726</v>
      </c>
      <c r="T62" s="15"/>
    </row>
    <row r="63" spans="1:20">
      <c r="A63" s="4">
        <v>59</v>
      </c>
      <c r="B63" s="14" t="s">
        <v>65</v>
      </c>
      <c r="C63" s="71" t="s">
        <v>301</v>
      </c>
      <c r="D63" s="58" t="s">
        <v>26</v>
      </c>
      <c r="E63" s="50">
        <v>18260218201</v>
      </c>
      <c r="F63" s="58" t="s">
        <v>26</v>
      </c>
      <c r="G63" s="50">
        <v>25</v>
      </c>
      <c r="H63" s="50">
        <v>26</v>
      </c>
      <c r="I63" s="58">
        <v>51</v>
      </c>
      <c r="J63" s="58">
        <v>9854351654</v>
      </c>
      <c r="K63" s="49" t="s">
        <v>294</v>
      </c>
      <c r="L63" s="15" t="s">
        <v>413</v>
      </c>
      <c r="M63" s="15">
        <v>9954207675</v>
      </c>
      <c r="N63" s="15" t="s">
        <v>380</v>
      </c>
      <c r="O63" s="15">
        <v>9508897644</v>
      </c>
      <c r="P63" s="21">
        <v>43487</v>
      </c>
      <c r="Q63" s="15" t="s">
        <v>78</v>
      </c>
      <c r="R63" s="15" t="s">
        <v>659</v>
      </c>
      <c r="S63" s="15" t="s">
        <v>726</v>
      </c>
      <c r="T63" s="15"/>
    </row>
    <row r="64" spans="1:20">
      <c r="A64" s="4">
        <v>60</v>
      </c>
      <c r="B64" s="14" t="s">
        <v>66</v>
      </c>
      <c r="C64" s="48" t="s">
        <v>302</v>
      </c>
      <c r="D64" s="49" t="s">
        <v>28</v>
      </c>
      <c r="E64" s="16">
        <v>18325031720</v>
      </c>
      <c r="F64" s="49" t="s">
        <v>74</v>
      </c>
      <c r="G64" s="16">
        <v>40</v>
      </c>
      <c r="H64" s="16">
        <v>39</v>
      </c>
      <c r="I64" s="14">
        <v>79</v>
      </c>
      <c r="J64" s="49">
        <v>9854189520</v>
      </c>
      <c r="K64" s="49" t="s">
        <v>294</v>
      </c>
      <c r="L64" s="15" t="s">
        <v>516</v>
      </c>
      <c r="M64" s="15">
        <v>8761929481</v>
      </c>
      <c r="N64" s="15" t="s">
        <v>517</v>
      </c>
      <c r="O64" s="15">
        <v>8811828708</v>
      </c>
      <c r="P64" s="21">
        <v>43487</v>
      </c>
      <c r="Q64" s="15" t="s">
        <v>78</v>
      </c>
      <c r="R64" s="15" t="s">
        <v>656</v>
      </c>
      <c r="S64" s="15" t="s">
        <v>743</v>
      </c>
      <c r="T64" s="15"/>
    </row>
    <row r="65" spans="1:20">
      <c r="A65" s="4">
        <v>61</v>
      </c>
      <c r="B65" s="14" t="s">
        <v>66</v>
      </c>
      <c r="C65" s="48" t="s">
        <v>303</v>
      </c>
      <c r="D65" s="49" t="s">
        <v>26</v>
      </c>
      <c r="E65" s="16">
        <v>18260208803</v>
      </c>
      <c r="F65" s="49" t="s">
        <v>26</v>
      </c>
      <c r="G65" s="16">
        <v>20</v>
      </c>
      <c r="H65" s="16">
        <v>21</v>
      </c>
      <c r="I65" s="14">
        <v>41</v>
      </c>
      <c r="J65" s="14">
        <v>9854182593</v>
      </c>
      <c r="K65" s="49" t="s">
        <v>294</v>
      </c>
      <c r="L65" s="15" t="s">
        <v>516</v>
      </c>
      <c r="M65" s="15">
        <v>8761929481</v>
      </c>
      <c r="N65" s="15" t="s">
        <v>517</v>
      </c>
      <c r="O65" s="15">
        <v>8811828708</v>
      </c>
      <c r="P65" s="21">
        <v>43487</v>
      </c>
      <c r="Q65" s="15" t="s">
        <v>78</v>
      </c>
      <c r="R65" s="15" t="s">
        <v>656</v>
      </c>
      <c r="S65" s="15" t="s">
        <v>743</v>
      </c>
      <c r="T65" s="15"/>
    </row>
    <row r="66" spans="1:20">
      <c r="A66" s="4">
        <v>62</v>
      </c>
      <c r="B66" s="50" t="s">
        <v>65</v>
      </c>
      <c r="C66" s="48" t="s">
        <v>293</v>
      </c>
      <c r="D66" s="49" t="s">
        <v>28</v>
      </c>
      <c r="E66" s="16"/>
      <c r="F66" s="49" t="s">
        <v>74</v>
      </c>
      <c r="G66" s="16">
        <v>40</v>
      </c>
      <c r="H66" s="16">
        <v>30</v>
      </c>
      <c r="I66" s="14">
        <v>70</v>
      </c>
      <c r="J66" s="49">
        <v>9613912286</v>
      </c>
      <c r="K66" s="49" t="s">
        <v>294</v>
      </c>
      <c r="L66" s="15" t="s">
        <v>521</v>
      </c>
      <c r="M66" s="15">
        <v>9854312529</v>
      </c>
      <c r="N66" s="15" t="s">
        <v>522</v>
      </c>
      <c r="O66" s="15">
        <v>9859835335</v>
      </c>
      <c r="P66" s="21">
        <v>43489</v>
      </c>
      <c r="Q66" s="51" t="s">
        <v>80</v>
      </c>
      <c r="R66" s="15" t="s">
        <v>663</v>
      </c>
      <c r="S66" s="15" t="s">
        <v>726</v>
      </c>
      <c r="T66" s="15"/>
    </row>
    <row r="67" spans="1:20">
      <c r="A67" s="4">
        <v>63</v>
      </c>
      <c r="B67" s="14" t="s">
        <v>65</v>
      </c>
      <c r="C67" s="71" t="s">
        <v>295</v>
      </c>
      <c r="D67" s="58" t="s">
        <v>26</v>
      </c>
      <c r="E67" s="50">
        <v>18260218001</v>
      </c>
      <c r="F67" s="58" t="s">
        <v>71</v>
      </c>
      <c r="G67" s="50">
        <v>12</v>
      </c>
      <c r="H67" s="50">
        <v>11</v>
      </c>
      <c r="I67" s="58">
        <v>23</v>
      </c>
      <c r="J67" s="58">
        <v>9854315534</v>
      </c>
      <c r="K67" s="49" t="s">
        <v>294</v>
      </c>
      <c r="L67" s="15" t="s">
        <v>521</v>
      </c>
      <c r="M67" s="15">
        <v>9854312529</v>
      </c>
      <c r="N67" s="15" t="s">
        <v>522</v>
      </c>
      <c r="O67" s="15">
        <v>9859835335</v>
      </c>
      <c r="P67" s="21">
        <v>43489</v>
      </c>
      <c r="Q67" s="51" t="s">
        <v>80</v>
      </c>
      <c r="R67" s="15" t="s">
        <v>663</v>
      </c>
      <c r="S67" s="15" t="s">
        <v>726</v>
      </c>
      <c r="T67" s="15"/>
    </row>
    <row r="68" spans="1:20">
      <c r="A68" s="4">
        <v>64</v>
      </c>
      <c r="B68" s="14" t="s">
        <v>65</v>
      </c>
      <c r="C68" s="48" t="s">
        <v>296</v>
      </c>
      <c r="D68" s="49" t="s">
        <v>26</v>
      </c>
      <c r="E68" s="16">
        <v>18260218002</v>
      </c>
      <c r="F68" s="49" t="s">
        <v>71</v>
      </c>
      <c r="G68" s="16">
        <v>16</v>
      </c>
      <c r="H68" s="16">
        <v>10</v>
      </c>
      <c r="I68" s="14">
        <v>26</v>
      </c>
      <c r="J68" s="49">
        <v>9854851025</v>
      </c>
      <c r="K68" s="49" t="s">
        <v>294</v>
      </c>
      <c r="L68" s="15" t="s">
        <v>493</v>
      </c>
      <c r="M68" s="15">
        <v>9706752723</v>
      </c>
      <c r="N68" s="15" t="s">
        <v>494</v>
      </c>
      <c r="O68" s="15">
        <v>9577573617</v>
      </c>
      <c r="P68" s="21">
        <v>43489</v>
      </c>
      <c r="Q68" s="51" t="s">
        <v>80</v>
      </c>
      <c r="R68" s="15" t="s">
        <v>663</v>
      </c>
      <c r="S68" s="15" t="s">
        <v>726</v>
      </c>
      <c r="T68" s="15"/>
    </row>
    <row r="69" spans="1:20">
      <c r="A69" s="4">
        <v>65</v>
      </c>
      <c r="B69" s="14" t="s">
        <v>66</v>
      </c>
      <c r="C69" s="48" t="s">
        <v>297</v>
      </c>
      <c r="D69" s="49" t="s">
        <v>26</v>
      </c>
      <c r="E69" s="16">
        <v>18260215201</v>
      </c>
      <c r="F69" s="49" t="s">
        <v>71</v>
      </c>
      <c r="G69" s="16">
        <v>40</v>
      </c>
      <c r="H69" s="16">
        <v>47</v>
      </c>
      <c r="I69" s="14">
        <v>87</v>
      </c>
      <c r="J69" s="14">
        <v>9859233341</v>
      </c>
      <c r="K69" s="49" t="s">
        <v>294</v>
      </c>
      <c r="L69" s="15" t="s">
        <v>526</v>
      </c>
      <c r="M69" s="15">
        <v>9707391234</v>
      </c>
      <c r="N69" s="15" t="s">
        <v>527</v>
      </c>
      <c r="O69" s="15">
        <v>9508501755</v>
      </c>
      <c r="P69" s="21">
        <v>43489</v>
      </c>
      <c r="Q69" s="51" t="s">
        <v>80</v>
      </c>
      <c r="R69" s="15" t="s">
        <v>663</v>
      </c>
      <c r="S69" s="15" t="s">
        <v>743</v>
      </c>
      <c r="T69" s="15"/>
    </row>
    <row r="70" spans="1:20">
      <c r="A70" s="4">
        <v>66</v>
      </c>
      <c r="B70" s="14" t="s">
        <v>66</v>
      </c>
      <c r="C70" s="48" t="s">
        <v>298</v>
      </c>
      <c r="D70" s="49" t="s">
        <v>26</v>
      </c>
      <c r="E70" s="16">
        <v>18260217104</v>
      </c>
      <c r="F70" s="49" t="s">
        <v>71</v>
      </c>
      <c r="G70" s="16">
        <v>6</v>
      </c>
      <c r="H70" s="16">
        <v>7</v>
      </c>
      <c r="I70" s="14">
        <v>13</v>
      </c>
      <c r="J70" s="49">
        <v>9854227886</v>
      </c>
      <c r="K70" s="49" t="s">
        <v>294</v>
      </c>
      <c r="L70" s="15" t="s">
        <v>529</v>
      </c>
      <c r="M70" s="15">
        <v>9849990718</v>
      </c>
      <c r="N70" s="15" t="s">
        <v>530</v>
      </c>
      <c r="O70" s="15">
        <v>9854731708</v>
      </c>
      <c r="P70" s="21">
        <v>43489</v>
      </c>
      <c r="Q70" s="51" t="s">
        <v>80</v>
      </c>
      <c r="R70" s="15" t="s">
        <v>658</v>
      </c>
      <c r="S70" s="15" t="s">
        <v>743</v>
      </c>
      <c r="T70" s="15"/>
    </row>
    <row r="71" spans="1:20">
      <c r="A71" s="4">
        <v>67</v>
      </c>
      <c r="B71" s="14" t="s">
        <v>66</v>
      </c>
      <c r="C71" s="48" t="s">
        <v>299</v>
      </c>
      <c r="D71" s="49" t="s">
        <v>26</v>
      </c>
      <c r="E71" s="16">
        <v>18260217502</v>
      </c>
      <c r="F71" s="49" t="s">
        <v>71</v>
      </c>
      <c r="G71" s="16">
        <v>16</v>
      </c>
      <c r="H71" s="16">
        <v>15</v>
      </c>
      <c r="I71" s="14">
        <v>31</v>
      </c>
      <c r="J71" s="49">
        <v>9854406634</v>
      </c>
      <c r="K71" s="49" t="s">
        <v>294</v>
      </c>
      <c r="L71" s="15" t="s">
        <v>413</v>
      </c>
      <c r="M71" s="15">
        <v>9954207675</v>
      </c>
      <c r="N71" s="15" t="s">
        <v>380</v>
      </c>
      <c r="O71" s="15">
        <v>9508897644</v>
      </c>
      <c r="P71" s="21">
        <v>43489</v>
      </c>
      <c r="Q71" s="51" t="s">
        <v>80</v>
      </c>
      <c r="R71" s="15" t="s">
        <v>658</v>
      </c>
      <c r="S71" s="15" t="s">
        <v>743</v>
      </c>
      <c r="T71" s="15"/>
    </row>
    <row r="72" spans="1:20">
      <c r="A72" s="4">
        <v>68</v>
      </c>
      <c r="B72" s="14" t="s">
        <v>65</v>
      </c>
      <c r="C72" s="48" t="s">
        <v>304</v>
      </c>
      <c r="D72" s="49" t="s">
        <v>26</v>
      </c>
      <c r="E72" s="16">
        <v>18260215302</v>
      </c>
      <c r="F72" s="49" t="s">
        <v>72</v>
      </c>
      <c r="G72" s="16">
        <v>70</v>
      </c>
      <c r="H72" s="16">
        <v>64</v>
      </c>
      <c r="I72" s="14">
        <v>134</v>
      </c>
      <c r="J72" s="49">
        <v>9854909537</v>
      </c>
      <c r="K72" s="49" t="s">
        <v>294</v>
      </c>
      <c r="L72" s="15" t="s">
        <v>521</v>
      </c>
      <c r="M72" s="15">
        <v>9854312529</v>
      </c>
      <c r="N72" s="15" t="s">
        <v>522</v>
      </c>
      <c r="O72" s="15">
        <v>9859835335</v>
      </c>
      <c r="P72" s="21">
        <v>43490</v>
      </c>
      <c r="Q72" s="15" t="s">
        <v>81</v>
      </c>
      <c r="R72" s="15" t="s">
        <v>664</v>
      </c>
      <c r="S72" s="15" t="s">
        <v>726</v>
      </c>
      <c r="T72" s="15"/>
    </row>
    <row r="73" spans="1:20">
      <c r="A73" s="4">
        <v>69</v>
      </c>
      <c r="B73" s="14" t="s">
        <v>66</v>
      </c>
      <c r="C73" s="48" t="s">
        <v>305</v>
      </c>
      <c r="D73" s="49" t="s">
        <v>28</v>
      </c>
      <c r="E73" s="16"/>
      <c r="F73" s="49" t="s">
        <v>74</v>
      </c>
      <c r="G73" s="16">
        <v>25</v>
      </c>
      <c r="H73" s="16">
        <v>25</v>
      </c>
      <c r="I73" s="14">
        <v>50</v>
      </c>
      <c r="J73" s="49">
        <v>8812040633</v>
      </c>
      <c r="K73" s="49" t="s">
        <v>294</v>
      </c>
      <c r="L73" s="15" t="s">
        <v>493</v>
      </c>
      <c r="M73" s="15">
        <v>9706752723</v>
      </c>
      <c r="N73" s="15" t="s">
        <v>494</v>
      </c>
      <c r="O73" s="15">
        <v>9577573617</v>
      </c>
      <c r="P73" s="21">
        <v>43490</v>
      </c>
      <c r="Q73" s="15" t="s">
        <v>81</v>
      </c>
      <c r="R73" s="15" t="s">
        <v>659</v>
      </c>
      <c r="S73" s="15" t="s">
        <v>743</v>
      </c>
      <c r="T73" s="15"/>
    </row>
    <row r="74" spans="1:20">
      <c r="A74" s="4">
        <v>70</v>
      </c>
      <c r="B74" s="14" t="s">
        <v>66</v>
      </c>
      <c r="C74" s="48" t="s">
        <v>306</v>
      </c>
      <c r="D74" s="49" t="s">
        <v>26</v>
      </c>
      <c r="E74" s="16">
        <v>18260208802</v>
      </c>
      <c r="F74" s="49" t="s">
        <v>84</v>
      </c>
      <c r="G74" s="16">
        <v>30</v>
      </c>
      <c r="H74" s="16">
        <v>47</v>
      </c>
      <c r="I74" s="14">
        <v>77</v>
      </c>
      <c r="J74" s="49">
        <v>9854483288</v>
      </c>
      <c r="K74" s="49" t="s">
        <v>294</v>
      </c>
      <c r="L74" s="15" t="s">
        <v>526</v>
      </c>
      <c r="M74" s="15">
        <v>9707391234</v>
      </c>
      <c r="N74" s="15" t="s">
        <v>527</v>
      </c>
      <c r="O74" s="15">
        <v>9508501755</v>
      </c>
      <c r="P74" s="21">
        <v>43490</v>
      </c>
      <c r="Q74" s="15" t="s">
        <v>81</v>
      </c>
      <c r="R74" s="15" t="s">
        <v>659</v>
      </c>
      <c r="S74" s="15" t="s">
        <v>743</v>
      </c>
      <c r="T74" s="15"/>
    </row>
    <row r="75" spans="1:20">
      <c r="A75" s="4">
        <v>71</v>
      </c>
      <c r="B75" s="14"/>
      <c r="C75" s="59"/>
      <c r="D75" s="15"/>
      <c r="E75" s="16"/>
      <c r="F75" s="49"/>
      <c r="G75" s="106"/>
      <c r="H75" s="106"/>
      <c r="I75" s="52"/>
      <c r="J75" s="15"/>
      <c r="K75" s="109"/>
      <c r="L75" s="15"/>
      <c r="M75" s="15"/>
      <c r="N75" s="15"/>
      <c r="O75" s="15"/>
      <c r="P75" s="21">
        <v>43491</v>
      </c>
      <c r="Q75" s="15" t="s">
        <v>75</v>
      </c>
      <c r="R75" s="15"/>
      <c r="S75" s="15"/>
      <c r="T75" s="15" t="s">
        <v>82</v>
      </c>
    </row>
    <row r="76" spans="1:20">
      <c r="A76" s="4">
        <v>72</v>
      </c>
      <c r="B76" s="14"/>
      <c r="C76" s="59"/>
      <c r="D76" s="15"/>
      <c r="E76" s="16"/>
      <c r="F76" s="49"/>
      <c r="G76" s="106"/>
      <c r="H76" s="106"/>
      <c r="I76" s="52"/>
      <c r="J76" s="15"/>
      <c r="K76" s="109"/>
      <c r="L76" s="109"/>
      <c r="M76" s="15"/>
      <c r="N76" s="110"/>
      <c r="O76" s="15"/>
      <c r="P76" s="21">
        <v>43492</v>
      </c>
      <c r="Q76" s="15" t="s">
        <v>76</v>
      </c>
      <c r="R76" s="15"/>
      <c r="S76" s="15"/>
      <c r="T76" s="15"/>
    </row>
    <row r="77" spans="1:20">
      <c r="A77" s="4">
        <v>73</v>
      </c>
      <c r="B77" s="14" t="s">
        <v>65</v>
      </c>
      <c r="C77" s="48" t="s">
        <v>307</v>
      </c>
      <c r="D77" s="49" t="s">
        <v>28</v>
      </c>
      <c r="E77" s="16">
        <v>18325031721</v>
      </c>
      <c r="F77" s="49" t="s">
        <v>74</v>
      </c>
      <c r="G77" s="16">
        <v>31</v>
      </c>
      <c r="H77" s="16">
        <v>17</v>
      </c>
      <c r="I77" s="14">
        <v>48</v>
      </c>
      <c r="J77" s="49">
        <v>9859166864</v>
      </c>
      <c r="K77" s="49" t="s">
        <v>308</v>
      </c>
      <c r="L77" s="109" t="s">
        <v>499</v>
      </c>
      <c r="M77" s="15"/>
      <c r="N77" s="109"/>
      <c r="O77" s="15"/>
      <c r="P77" s="21">
        <v>43493</v>
      </c>
      <c r="Q77" s="15" t="s">
        <v>77</v>
      </c>
      <c r="R77" s="15" t="s">
        <v>663</v>
      </c>
      <c r="S77" s="15" t="s">
        <v>726</v>
      </c>
      <c r="T77" s="15"/>
    </row>
    <row r="78" spans="1:20">
      <c r="A78" s="4">
        <v>74</v>
      </c>
      <c r="B78" s="14" t="s">
        <v>65</v>
      </c>
      <c r="C78" s="48" t="s">
        <v>309</v>
      </c>
      <c r="D78" s="49" t="s">
        <v>26</v>
      </c>
      <c r="E78" s="16">
        <v>18260217103</v>
      </c>
      <c r="F78" s="49" t="s">
        <v>72</v>
      </c>
      <c r="G78" s="16">
        <v>35</v>
      </c>
      <c r="H78" s="16">
        <v>34</v>
      </c>
      <c r="I78" s="14">
        <v>69</v>
      </c>
      <c r="J78" s="49">
        <v>9859793455</v>
      </c>
      <c r="K78" s="49" t="s">
        <v>308</v>
      </c>
      <c r="L78" s="109" t="s">
        <v>499</v>
      </c>
      <c r="M78" s="15"/>
      <c r="N78" s="109"/>
      <c r="O78" s="15"/>
      <c r="P78" s="21">
        <v>43493</v>
      </c>
      <c r="Q78" s="15" t="s">
        <v>77</v>
      </c>
      <c r="R78" s="15" t="s">
        <v>659</v>
      </c>
      <c r="S78" s="15" t="s">
        <v>726</v>
      </c>
      <c r="T78" s="15"/>
    </row>
    <row r="79" spans="1:20">
      <c r="A79" s="4">
        <v>75</v>
      </c>
      <c r="B79" s="14" t="s">
        <v>66</v>
      </c>
      <c r="C79" s="48" t="s">
        <v>310</v>
      </c>
      <c r="D79" s="49" t="s">
        <v>28</v>
      </c>
      <c r="E79" s="16">
        <v>71</v>
      </c>
      <c r="F79" s="49" t="s">
        <v>74</v>
      </c>
      <c r="G79" s="16">
        <v>40</v>
      </c>
      <c r="H79" s="16">
        <v>35</v>
      </c>
      <c r="I79" s="14">
        <v>75</v>
      </c>
      <c r="J79" s="49">
        <v>9854961283</v>
      </c>
      <c r="K79" s="49" t="s">
        <v>308</v>
      </c>
      <c r="L79" s="15" t="s">
        <v>521</v>
      </c>
      <c r="M79" s="15">
        <v>9854312529</v>
      </c>
      <c r="N79" s="15" t="s">
        <v>522</v>
      </c>
      <c r="O79" s="15">
        <v>9859835335</v>
      </c>
      <c r="P79" s="21">
        <v>43493</v>
      </c>
      <c r="Q79" s="15" t="s">
        <v>77</v>
      </c>
      <c r="R79" s="15" t="s">
        <v>661</v>
      </c>
      <c r="S79" s="15" t="s">
        <v>743</v>
      </c>
      <c r="T79" s="15"/>
    </row>
    <row r="80" spans="1:20">
      <c r="A80" s="4">
        <v>76</v>
      </c>
      <c r="B80" s="14" t="s">
        <v>66</v>
      </c>
      <c r="C80" s="48" t="s">
        <v>311</v>
      </c>
      <c r="D80" s="49" t="s">
        <v>26</v>
      </c>
      <c r="E80" s="16">
        <v>18260217902</v>
      </c>
      <c r="F80" s="49" t="s">
        <v>71</v>
      </c>
      <c r="G80" s="16">
        <v>13</v>
      </c>
      <c r="H80" s="16">
        <v>14</v>
      </c>
      <c r="I80" s="14">
        <v>27</v>
      </c>
      <c r="J80" s="49">
        <v>9706447716</v>
      </c>
      <c r="K80" s="49" t="s">
        <v>308</v>
      </c>
      <c r="L80" s="15" t="s">
        <v>493</v>
      </c>
      <c r="M80" s="15">
        <v>9706752723</v>
      </c>
      <c r="N80" s="15" t="s">
        <v>494</v>
      </c>
      <c r="O80" s="15">
        <v>9577573617</v>
      </c>
      <c r="P80" s="21">
        <v>43493</v>
      </c>
      <c r="Q80" s="15" t="s">
        <v>77</v>
      </c>
      <c r="R80" s="15" t="s">
        <v>661</v>
      </c>
      <c r="S80" s="15" t="s">
        <v>743</v>
      </c>
      <c r="T80" s="15"/>
    </row>
    <row r="81" spans="1:20">
      <c r="A81" s="4">
        <v>77</v>
      </c>
      <c r="B81" s="14" t="s">
        <v>65</v>
      </c>
      <c r="C81" s="59" t="s">
        <v>574</v>
      </c>
      <c r="D81" s="15" t="s">
        <v>28</v>
      </c>
      <c r="E81" s="16"/>
      <c r="F81" s="49" t="s">
        <v>73</v>
      </c>
      <c r="G81" s="106">
        <v>57</v>
      </c>
      <c r="H81" s="106">
        <v>54</v>
      </c>
      <c r="I81" s="52">
        <v>111</v>
      </c>
      <c r="J81" s="15">
        <v>8724965853</v>
      </c>
      <c r="K81" s="109" t="s">
        <v>532</v>
      </c>
      <c r="L81" s="15" t="s">
        <v>526</v>
      </c>
      <c r="M81" s="15">
        <v>9707391234</v>
      </c>
      <c r="N81" s="15" t="s">
        <v>527</v>
      </c>
      <c r="O81" s="15">
        <v>9508501755</v>
      </c>
      <c r="P81" s="21">
        <v>43494</v>
      </c>
      <c r="Q81" s="15" t="s">
        <v>78</v>
      </c>
      <c r="R81" s="15" t="s">
        <v>781</v>
      </c>
      <c r="S81" s="15" t="s">
        <v>726</v>
      </c>
      <c r="T81" s="15"/>
    </row>
    <row r="82" spans="1:20">
      <c r="A82" s="4">
        <v>78</v>
      </c>
      <c r="B82" s="14" t="s">
        <v>66</v>
      </c>
      <c r="C82" s="59" t="s">
        <v>575</v>
      </c>
      <c r="D82" s="15" t="s">
        <v>28</v>
      </c>
      <c r="E82" s="16"/>
      <c r="F82" s="49" t="s">
        <v>73</v>
      </c>
      <c r="G82" s="106">
        <v>67</v>
      </c>
      <c r="H82" s="106">
        <v>47</v>
      </c>
      <c r="I82" s="52">
        <v>114</v>
      </c>
      <c r="J82" s="15">
        <v>9399270997</v>
      </c>
      <c r="K82" s="109" t="s">
        <v>532</v>
      </c>
      <c r="L82" s="15" t="s">
        <v>529</v>
      </c>
      <c r="M82" s="15">
        <v>9849990718</v>
      </c>
      <c r="N82" s="15" t="s">
        <v>530</v>
      </c>
      <c r="O82" s="15">
        <v>9854731708</v>
      </c>
      <c r="P82" s="21">
        <v>43494</v>
      </c>
      <c r="Q82" s="15" t="s">
        <v>78</v>
      </c>
      <c r="R82" s="15" t="s">
        <v>781</v>
      </c>
      <c r="S82" s="15" t="s">
        <v>743</v>
      </c>
      <c r="T82" s="15"/>
    </row>
    <row r="83" spans="1:20">
      <c r="A83" s="4">
        <v>79</v>
      </c>
      <c r="B83" s="14" t="s">
        <v>65</v>
      </c>
      <c r="C83" s="59" t="s">
        <v>576</v>
      </c>
      <c r="D83" s="15" t="s">
        <v>28</v>
      </c>
      <c r="E83" s="16"/>
      <c r="F83" s="49" t="s">
        <v>73</v>
      </c>
      <c r="G83" s="106">
        <v>28</v>
      </c>
      <c r="H83" s="106">
        <v>42</v>
      </c>
      <c r="I83" s="52">
        <v>70</v>
      </c>
      <c r="J83" s="15">
        <v>9678340234</v>
      </c>
      <c r="K83" s="109" t="s">
        <v>434</v>
      </c>
      <c r="L83" s="15" t="s">
        <v>413</v>
      </c>
      <c r="M83" s="15">
        <v>9954207675</v>
      </c>
      <c r="N83" s="15" t="s">
        <v>380</v>
      </c>
      <c r="O83" s="15">
        <v>9508897644</v>
      </c>
      <c r="P83" s="21">
        <v>43495</v>
      </c>
      <c r="Q83" s="15" t="s">
        <v>79</v>
      </c>
      <c r="R83" s="15" t="s">
        <v>781</v>
      </c>
      <c r="S83" s="15" t="s">
        <v>726</v>
      </c>
      <c r="T83" s="15"/>
    </row>
    <row r="84" spans="1:20">
      <c r="A84" s="4">
        <v>80</v>
      </c>
      <c r="B84" s="14" t="s">
        <v>65</v>
      </c>
      <c r="C84" s="59" t="s">
        <v>577</v>
      </c>
      <c r="D84" s="15" t="s">
        <v>28</v>
      </c>
      <c r="E84" s="16"/>
      <c r="F84" s="49" t="s">
        <v>73</v>
      </c>
      <c r="G84" s="106">
        <v>38</v>
      </c>
      <c r="H84" s="106">
        <v>35</v>
      </c>
      <c r="I84" s="52">
        <v>73</v>
      </c>
      <c r="J84" s="15">
        <v>9859166900</v>
      </c>
      <c r="K84" s="109" t="s">
        <v>434</v>
      </c>
      <c r="L84" s="15" t="s">
        <v>521</v>
      </c>
      <c r="M84" s="15">
        <v>9854312529</v>
      </c>
      <c r="N84" s="15" t="s">
        <v>522</v>
      </c>
      <c r="O84" s="15">
        <v>9859835335</v>
      </c>
      <c r="P84" s="21">
        <v>43495</v>
      </c>
      <c r="Q84" s="15" t="s">
        <v>79</v>
      </c>
      <c r="R84" s="15" t="s">
        <v>661</v>
      </c>
      <c r="S84" s="15" t="s">
        <v>726</v>
      </c>
      <c r="T84" s="15"/>
    </row>
    <row r="85" spans="1:20">
      <c r="A85" s="4">
        <v>81</v>
      </c>
      <c r="B85" s="14" t="s">
        <v>66</v>
      </c>
      <c r="C85" s="59" t="s">
        <v>578</v>
      </c>
      <c r="D85" s="15" t="s">
        <v>28</v>
      </c>
      <c r="E85" s="16"/>
      <c r="F85" s="49" t="s">
        <v>73</v>
      </c>
      <c r="G85" s="106">
        <v>60</v>
      </c>
      <c r="H85" s="106">
        <v>51</v>
      </c>
      <c r="I85" s="52">
        <v>111</v>
      </c>
      <c r="J85" s="15">
        <v>9957689197</v>
      </c>
      <c r="K85" s="109" t="s">
        <v>579</v>
      </c>
      <c r="L85" s="15" t="s">
        <v>493</v>
      </c>
      <c r="M85" s="15">
        <v>9706752723</v>
      </c>
      <c r="N85" s="15" t="s">
        <v>494</v>
      </c>
      <c r="O85" s="15">
        <v>9577573617</v>
      </c>
      <c r="P85" s="21">
        <v>43495</v>
      </c>
      <c r="Q85" s="15" t="s">
        <v>79</v>
      </c>
      <c r="R85" s="15" t="s">
        <v>661</v>
      </c>
      <c r="S85" s="15" t="s">
        <v>743</v>
      </c>
      <c r="T85" s="15"/>
    </row>
    <row r="86" spans="1:20">
      <c r="A86" s="4">
        <v>82</v>
      </c>
      <c r="B86" s="14"/>
      <c r="C86" s="59"/>
      <c r="D86" s="15"/>
      <c r="E86" s="16"/>
      <c r="F86" s="49"/>
      <c r="G86" s="106"/>
      <c r="H86" s="106"/>
      <c r="I86" s="52"/>
      <c r="J86" s="15"/>
      <c r="K86" s="109"/>
      <c r="L86" s="15"/>
      <c r="M86" s="15"/>
      <c r="N86" s="15"/>
      <c r="O86" s="15"/>
      <c r="P86" s="21">
        <v>43496</v>
      </c>
      <c r="Q86" s="15" t="s">
        <v>80</v>
      </c>
      <c r="R86" s="15" t="s">
        <v>664</v>
      </c>
      <c r="S86" s="15"/>
      <c r="T86" s="15" t="s">
        <v>82</v>
      </c>
    </row>
    <row r="87" spans="1:20">
      <c r="A87" s="4">
        <v>83</v>
      </c>
      <c r="B87" s="14"/>
      <c r="C87" s="15"/>
      <c r="D87" s="15"/>
      <c r="E87" s="16"/>
      <c r="F87" s="49"/>
      <c r="G87" s="106"/>
      <c r="H87" s="106"/>
      <c r="I87" s="52"/>
      <c r="J87" s="15"/>
      <c r="K87" s="109"/>
      <c r="L87" s="109"/>
      <c r="M87" s="15"/>
      <c r="N87" s="109"/>
      <c r="O87" s="15"/>
      <c r="P87" s="21"/>
      <c r="Q87" s="15"/>
      <c r="R87" s="15"/>
      <c r="S87" s="15"/>
      <c r="T87" s="15"/>
    </row>
    <row r="88" spans="1:20">
      <c r="A88" s="4">
        <v>84</v>
      </c>
      <c r="B88" s="14"/>
      <c r="C88" s="15"/>
      <c r="D88" s="15"/>
      <c r="E88" s="16"/>
      <c r="F88" s="49"/>
      <c r="G88" s="106"/>
      <c r="H88" s="106"/>
      <c r="I88" s="52"/>
      <c r="J88" s="15"/>
      <c r="K88" s="109"/>
      <c r="L88" s="109"/>
      <c r="M88" s="15"/>
      <c r="N88" s="109"/>
      <c r="O88" s="15"/>
      <c r="P88" s="21"/>
      <c r="Q88" s="15"/>
      <c r="R88" s="15"/>
      <c r="S88" s="15"/>
      <c r="T88" s="15"/>
    </row>
    <row r="89" spans="1:20">
      <c r="A89" s="4">
        <v>85</v>
      </c>
      <c r="B89" s="14"/>
      <c r="C89" s="15"/>
      <c r="D89" s="15"/>
      <c r="E89" s="16"/>
      <c r="F89" s="49"/>
      <c r="G89" s="106"/>
      <c r="H89" s="106"/>
      <c r="I89" s="52"/>
      <c r="J89" s="15"/>
      <c r="K89" s="109"/>
      <c r="L89" s="109"/>
      <c r="M89" s="15"/>
      <c r="N89" s="109"/>
      <c r="O89" s="15"/>
      <c r="P89" s="21"/>
      <c r="Q89" s="15"/>
      <c r="R89" s="15"/>
      <c r="S89" s="15"/>
      <c r="T89" s="15"/>
    </row>
    <row r="90" spans="1:20">
      <c r="A90" s="4">
        <v>86</v>
      </c>
      <c r="B90" s="14"/>
      <c r="C90" s="15"/>
      <c r="D90" s="15"/>
      <c r="E90" s="16"/>
      <c r="F90" s="49"/>
      <c r="G90" s="106"/>
      <c r="H90" s="106"/>
      <c r="I90" s="52"/>
      <c r="J90" s="15"/>
      <c r="K90" s="109"/>
      <c r="L90" s="109"/>
      <c r="M90" s="15"/>
      <c r="N90" s="109"/>
      <c r="O90" s="15"/>
      <c r="P90" s="21"/>
      <c r="Q90" s="15"/>
      <c r="R90" s="15"/>
      <c r="S90" s="15"/>
      <c r="T90" s="15"/>
    </row>
    <row r="91" spans="1:20">
      <c r="A91" s="4">
        <v>87</v>
      </c>
      <c r="B91" s="14"/>
      <c r="C91" s="15"/>
      <c r="D91" s="15"/>
      <c r="E91" s="16"/>
      <c r="F91" s="49"/>
      <c r="G91" s="106"/>
      <c r="H91" s="106"/>
      <c r="I91" s="52"/>
      <c r="J91" s="15"/>
      <c r="K91" s="109"/>
      <c r="L91" s="111"/>
      <c r="M91" s="15"/>
      <c r="N91" s="109"/>
      <c r="O91" s="15"/>
      <c r="P91" s="21"/>
      <c r="Q91" s="15"/>
      <c r="R91" s="15"/>
      <c r="S91" s="15"/>
      <c r="T91" s="15"/>
    </row>
    <row r="92" spans="1:20">
      <c r="A92" s="4">
        <v>88</v>
      </c>
      <c r="B92" s="14"/>
      <c r="C92" s="15"/>
      <c r="D92" s="15"/>
      <c r="E92" s="16"/>
      <c r="F92" s="49"/>
      <c r="G92" s="106"/>
      <c r="H92" s="106"/>
      <c r="I92" s="52"/>
      <c r="J92" s="15"/>
      <c r="K92" s="111"/>
      <c r="L92" s="109"/>
      <c r="M92" s="15"/>
      <c r="N92" s="111"/>
      <c r="O92" s="15"/>
      <c r="P92" s="21"/>
      <c r="Q92" s="15"/>
      <c r="R92" s="15"/>
      <c r="S92" s="15"/>
      <c r="T92" s="15"/>
    </row>
    <row r="93" spans="1:20">
      <c r="A93" s="4">
        <v>89</v>
      </c>
      <c r="B93" s="14"/>
      <c r="C93" s="15"/>
      <c r="D93" s="15"/>
      <c r="E93" s="16"/>
      <c r="F93" s="49"/>
      <c r="G93" s="107"/>
      <c r="H93" s="107"/>
      <c r="I93" s="52"/>
      <c r="J93" s="15"/>
      <c r="K93" s="109"/>
      <c r="L93" s="109"/>
      <c r="M93" s="15"/>
      <c r="N93" s="109"/>
      <c r="O93" s="15"/>
      <c r="P93" s="21"/>
      <c r="Q93" s="15"/>
      <c r="R93" s="15"/>
      <c r="S93" s="15"/>
      <c r="T93" s="15"/>
    </row>
    <row r="94" spans="1:20">
      <c r="A94" s="4">
        <v>90</v>
      </c>
      <c r="B94" s="14"/>
      <c r="C94" s="59"/>
      <c r="D94" s="15"/>
      <c r="E94" s="16"/>
      <c r="F94" s="49"/>
      <c r="G94" s="106"/>
      <c r="H94" s="106"/>
      <c r="I94" s="52"/>
      <c r="J94" s="15"/>
      <c r="K94" s="109"/>
      <c r="L94" s="109"/>
      <c r="M94" s="15"/>
      <c r="N94" s="109"/>
      <c r="O94" s="15"/>
      <c r="P94" s="21"/>
      <c r="Q94" s="15"/>
      <c r="R94" s="15"/>
      <c r="S94" s="15"/>
      <c r="T94" s="15"/>
    </row>
    <row r="95" spans="1:20">
      <c r="A95" s="4">
        <v>91</v>
      </c>
      <c r="B95" s="14"/>
      <c r="C95" s="59"/>
      <c r="D95" s="15"/>
      <c r="E95" s="16"/>
      <c r="F95" s="49"/>
      <c r="G95" s="106"/>
      <c r="H95" s="106"/>
      <c r="I95" s="52"/>
      <c r="J95" s="15"/>
      <c r="K95" s="109"/>
      <c r="L95" s="109"/>
      <c r="M95" s="15"/>
      <c r="N95" s="109"/>
      <c r="O95" s="15"/>
      <c r="P95" s="21"/>
      <c r="Q95" s="15"/>
      <c r="R95" s="15"/>
      <c r="S95" s="15"/>
      <c r="T95" s="15"/>
    </row>
    <row r="96" spans="1:20">
      <c r="A96" s="4">
        <v>92</v>
      </c>
      <c r="B96" s="14"/>
      <c r="C96" s="59"/>
      <c r="D96" s="15"/>
      <c r="E96" s="16"/>
      <c r="F96" s="49"/>
      <c r="G96" s="106"/>
      <c r="H96" s="106"/>
      <c r="I96" s="52"/>
      <c r="J96" s="15"/>
      <c r="K96" s="109"/>
      <c r="L96" s="109"/>
      <c r="M96" s="15"/>
      <c r="N96" s="109"/>
      <c r="O96" s="15"/>
      <c r="P96" s="21"/>
      <c r="Q96" s="15"/>
      <c r="R96" s="15"/>
      <c r="S96" s="15"/>
      <c r="T96" s="15"/>
    </row>
    <row r="97" spans="1:20">
      <c r="A97" s="4">
        <v>93</v>
      </c>
      <c r="B97" s="14"/>
      <c r="C97" s="59"/>
      <c r="D97" s="15"/>
      <c r="E97" s="16"/>
      <c r="F97" s="49"/>
      <c r="G97" s="106"/>
      <c r="H97" s="106"/>
      <c r="I97" s="52"/>
      <c r="J97" s="15"/>
      <c r="K97" s="109"/>
      <c r="L97" s="109"/>
      <c r="M97" s="15"/>
      <c r="N97" s="109"/>
      <c r="O97" s="15"/>
      <c r="P97" s="21"/>
      <c r="Q97" s="15"/>
      <c r="R97" s="15"/>
      <c r="S97" s="15"/>
      <c r="T97" s="15"/>
    </row>
    <row r="98" spans="1:20">
      <c r="A98" s="4">
        <v>94</v>
      </c>
      <c r="B98" s="14"/>
      <c r="C98" s="59"/>
      <c r="D98" s="15"/>
      <c r="E98" s="16"/>
      <c r="F98" s="49"/>
      <c r="G98" s="106"/>
      <c r="H98" s="106"/>
      <c r="I98" s="52"/>
      <c r="J98" s="15"/>
      <c r="K98" s="109"/>
      <c r="L98" s="109"/>
      <c r="M98" s="15"/>
      <c r="N98" s="109"/>
      <c r="O98" s="15"/>
      <c r="P98" s="21"/>
      <c r="Q98" s="15"/>
      <c r="R98" s="15"/>
      <c r="S98" s="15"/>
      <c r="T98" s="15"/>
    </row>
    <row r="99" spans="1:20">
      <c r="A99" s="4">
        <v>95</v>
      </c>
      <c r="B99" s="14"/>
      <c r="C99" s="59"/>
      <c r="D99" s="15"/>
      <c r="E99" s="16"/>
      <c r="F99" s="49"/>
      <c r="G99" s="106"/>
      <c r="H99" s="106"/>
      <c r="I99" s="52"/>
      <c r="J99" s="15"/>
      <c r="K99" s="109"/>
      <c r="L99" s="109"/>
      <c r="M99" s="15"/>
      <c r="N99" s="109"/>
      <c r="O99" s="15"/>
      <c r="P99" s="21"/>
      <c r="Q99" s="15"/>
      <c r="R99" s="15"/>
      <c r="S99" s="15"/>
      <c r="T99" s="15"/>
    </row>
    <row r="100" spans="1:20">
      <c r="A100" s="4">
        <v>96</v>
      </c>
      <c r="B100" s="14"/>
      <c r="C100" s="59"/>
      <c r="D100" s="15"/>
      <c r="E100" s="16"/>
      <c r="F100" s="49"/>
      <c r="G100" s="106"/>
      <c r="H100" s="106"/>
      <c r="I100" s="52"/>
      <c r="J100" s="15"/>
      <c r="K100" s="109"/>
      <c r="L100" s="109"/>
      <c r="M100" s="15"/>
      <c r="N100" s="109"/>
      <c r="O100" s="15"/>
      <c r="P100" s="21"/>
      <c r="Q100" s="15"/>
      <c r="R100" s="15"/>
      <c r="S100" s="15"/>
      <c r="T100" s="15"/>
    </row>
    <row r="101" spans="1:20">
      <c r="A101" s="4">
        <v>97</v>
      </c>
      <c r="B101" s="14"/>
      <c r="C101" s="59"/>
      <c r="D101" s="15"/>
      <c r="E101" s="16"/>
      <c r="F101" s="49"/>
      <c r="G101" s="106"/>
      <c r="H101" s="106"/>
      <c r="I101" s="52"/>
      <c r="J101" s="15"/>
      <c r="K101" s="109"/>
      <c r="L101" s="109"/>
      <c r="M101" s="15"/>
      <c r="N101" s="109"/>
      <c r="O101" s="15"/>
      <c r="P101" s="21"/>
      <c r="Q101" s="15"/>
      <c r="R101" s="15"/>
      <c r="S101" s="15"/>
      <c r="T101" s="15"/>
    </row>
    <row r="102" spans="1:20">
      <c r="A102" s="4">
        <v>98</v>
      </c>
      <c r="B102" s="14"/>
      <c r="C102" s="59"/>
      <c r="D102" s="15"/>
      <c r="E102" s="16"/>
      <c r="F102" s="49"/>
      <c r="G102" s="106"/>
      <c r="H102" s="106"/>
      <c r="I102" s="52"/>
      <c r="J102" s="15"/>
      <c r="K102" s="109"/>
      <c r="L102" s="109"/>
      <c r="M102" s="15"/>
      <c r="N102" s="109"/>
      <c r="O102" s="15"/>
      <c r="P102" s="21"/>
      <c r="Q102" s="15"/>
      <c r="R102" s="15"/>
      <c r="S102" s="15"/>
      <c r="T102" s="15"/>
    </row>
    <row r="103" spans="1:20">
      <c r="A103" s="4">
        <v>99</v>
      </c>
      <c r="B103" s="14"/>
      <c r="C103" s="59"/>
      <c r="D103" s="15"/>
      <c r="E103" s="16"/>
      <c r="F103" s="49"/>
      <c r="G103" s="106"/>
      <c r="H103" s="106"/>
      <c r="I103" s="52"/>
      <c r="J103" s="15"/>
      <c r="K103" s="109"/>
      <c r="L103" s="109"/>
      <c r="M103" s="15"/>
      <c r="N103" s="109"/>
      <c r="O103" s="15"/>
      <c r="P103" s="21"/>
      <c r="Q103" s="15"/>
      <c r="R103" s="15"/>
      <c r="S103" s="15"/>
      <c r="T103" s="15"/>
    </row>
    <row r="104" spans="1:20">
      <c r="A104" s="4">
        <v>100</v>
      </c>
      <c r="B104" s="14"/>
      <c r="C104" s="59"/>
      <c r="D104" s="15"/>
      <c r="E104" s="16"/>
      <c r="F104" s="49"/>
      <c r="G104" s="106"/>
      <c r="H104" s="106"/>
      <c r="I104" s="52"/>
      <c r="J104" s="15"/>
      <c r="K104" s="109"/>
      <c r="L104" s="109"/>
      <c r="M104" s="15"/>
      <c r="N104" s="109"/>
      <c r="O104" s="15"/>
      <c r="P104" s="21"/>
      <c r="Q104" s="15"/>
      <c r="R104" s="15"/>
      <c r="S104" s="15"/>
      <c r="T104" s="15"/>
    </row>
    <row r="105" spans="1:20">
      <c r="A105" s="4">
        <v>101</v>
      </c>
      <c r="B105" s="14"/>
      <c r="C105" s="59"/>
      <c r="D105" s="15"/>
      <c r="E105" s="16"/>
      <c r="F105" s="49"/>
      <c r="G105" s="106"/>
      <c r="H105" s="106"/>
      <c r="I105" s="52"/>
      <c r="J105" s="15"/>
      <c r="K105" s="109"/>
      <c r="L105" s="109"/>
      <c r="M105" s="15"/>
      <c r="N105" s="109"/>
      <c r="O105" s="15"/>
      <c r="P105" s="21"/>
      <c r="Q105" s="15"/>
      <c r="R105" s="15"/>
      <c r="S105" s="15"/>
      <c r="T105" s="15"/>
    </row>
    <row r="106" spans="1:20">
      <c r="A106" s="4">
        <v>102</v>
      </c>
      <c r="B106" s="14"/>
      <c r="C106" s="59"/>
      <c r="D106" s="15"/>
      <c r="E106" s="16"/>
      <c r="F106" s="49"/>
      <c r="G106" s="106"/>
      <c r="H106" s="106"/>
      <c r="I106" s="52"/>
      <c r="J106" s="15"/>
      <c r="K106" s="109"/>
      <c r="L106" s="109"/>
      <c r="M106" s="15"/>
      <c r="N106" s="109"/>
      <c r="O106" s="15"/>
      <c r="P106" s="21"/>
      <c r="Q106" s="15"/>
      <c r="R106" s="15"/>
      <c r="S106" s="15"/>
      <c r="T106" s="15"/>
    </row>
    <row r="107" spans="1:20">
      <c r="A107" s="4">
        <v>103</v>
      </c>
      <c r="B107" s="14"/>
      <c r="C107" s="59"/>
      <c r="D107" s="15"/>
      <c r="E107" s="16"/>
      <c r="F107" s="49"/>
      <c r="G107" s="106"/>
      <c r="H107" s="106"/>
      <c r="I107" s="52"/>
      <c r="J107" s="15"/>
      <c r="K107" s="109"/>
      <c r="L107" s="109"/>
      <c r="M107" s="15"/>
      <c r="N107" s="109"/>
      <c r="O107" s="15"/>
      <c r="P107" s="21"/>
      <c r="Q107" s="15"/>
      <c r="R107" s="15"/>
      <c r="S107" s="15"/>
      <c r="T107" s="15"/>
    </row>
    <row r="108" spans="1:20">
      <c r="A108" s="4">
        <v>104</v>
      </c>
      <c r="B108" s="14"/>
      <c r="C108" s="59"/>
      <c r="D108" s="15"/>
      <c r="E108" s="16"/>
      <c r="F108" s="49"/>
      <c r="G108" s="106"/>
      <c r="H108" s="106"/>
      <c r="I108" s="52"/>
      <c r="J108" s="15"/>
      <c r="K108" s="109"/>
      <c r="L108" s="109"/>
      <c r="M108" s="15"/>
      <c r="N108" s="109"/>
      <c r="O108" s="15"/>
      <c r="P108" s="21"/>
      <c r="Q108" s="15"/>
      <c r="R108" s="15"/>
      <c r="S108" s="15"/>
      <c r="T108" s="15"/>
    </row>
    <row r="109" spans="1:20">
      <c r="A109" s="4">
        <v>105</v>
      </c>
      <c r="B109" s="14"/>
      <c r="C109" s="59"/>
      <c r="D109" s="15"/>
      <c r="E109" s="16"/>
      <c r="F109" s="49"/>
      <c r="G109" s="106"/>
      <c r="H109" s="106"/>
      <c r="I109" s="52"/>
      <c r="J109" s="15"/>
      <c r="K109" s="109"/>
      <c r="L109" s="109"/>
      <c r="M109" s="15"/>
      <c r="N109" s="109"/>
      <c r="O109" s="15"/>
      <c r="P109" s="21"/>
      <c r="Q109" s="15"/>
      <c r="R109" s="15"/>
      <c r="S109" s="15"/>
      <c r="T109" s="15"/>
    </row>
    <row r="110" spans="1:20">
      <c r="A110" s="4">
        <v>106</v>
      </c>
      <c r="B110" s="14"/>
      <c r="C110" s="59"/>
      <c r="D110" s="15"/>
      <c r="E110" s="16"/>
      <c r="F110" s="49"/>
      <c r="G110" s="106"/>
      <c r="H110" s="106"/>
      <c r="I110" s="52"/>
      <c r="J110" s="15"/>
      <c r="K110" s="109"/>
      <c r="L110" s="109"/>
      <c r="M110" s="15"/>
      <c r="N110" s="109"/>
      <c r="O110" s="15"/>
      <c r="P110" s="21"/>
      <c r="Q110" s="15"/>
      <c r="R110" s="15"/>
      <c r="S110" s="15"/>
      <c r="T110" s="15"/>
    </row>
    <row r="111" spans="1:20">
      <c r="A111" s="4">
        <v>107</v>
      </c>
      <c r="B111" s="14"/>
      <c r="C111" s="59"/>
      <c r="D111" s="15"/>
      <c r="E111" s="16"/>
      <c r="F111" s="49"/>
      <c r="G111" s="106"/>
      <c r="H111" s="106"/>
      <c r="I111" s="52"/>
      <c r="J111" s="15"/>
      <c r="K111" s="109"/>
      <c r="L111" s="109"/>
      <c r="M111" s="15"/>
      <c r="N111" s="109"/>
      <c r="O111" s="15"/>
      <c r="P111" s="21"/>
      <c r="Q111" s="15"/>
      <c r="R111" s="15"/>
      <c r="S111" s="15"/>
      <c r="T111" s="15"/>
    </row>
    <row r="112" spans="1:20">
      <c r="A112" s="4">
        <v>108</v>
      </c>
      <c r="B112" s="14"/>
      <c r="C112" s="59"/>
      <c r="D112" s="15"/>
      <c r="E112" s="16"/>
      <c r="F112" s="49"/>
      <c r="G112" s="106"/>
      <c r="H112" s="106"/>
      <c r="I112" s="52"/>
      <c r="J112" s="15"/>
      <c r="K112" s="109"/>
      <c r="L112" s="109"/>
      <c r="M112" s="15"/>
      <c r="N112" s="109"/>
      <c r="O112" s="15"/>
      <c r="P112" s="21"/>
      <c r="Q112" s="15"/>
      <c r="R112" s="15"/>
      <c r="S112" s="15"/>
      <c r="T112" s="15"/>
    </row>
    <row r="113" spans="1:20">
      <c r="A113" s="4">
        <v>109</v>
      </c>
      <c r="B113" s="14"/>
      <c r="C113" s="59"/>
      <c r="D113" s="15"/>
      <c r="E113" s="16"/>
      <c r="F113" s="49"/>
      <c r="G113" s="106"/>
      <c r="H113" s="106"/>
      <c r="I113" s="52"/>
      <c r="J113" s="15"/>
      <c r="K113" s="109"/>
      <c r="L113" s="109"/>
      <c r="M113" s="15"/>
      <c r="N113" s="109"/>
      <c r="O113" s="15"/>
      <c r="P113" s="21"/>
      <c r="Q113" s="15"/>
      <c r="R113" s="15"/>
      <c r="S113" s="15"/>
      <c r="T113" s="15"/>
    </row>
    <row r="114" spans="1:20">
      <c r="A114" s="4">
        <v>110</v>
      </c>
      <c r="B114" s="14"/>
      <c r="C114" s="59"/>
      <c r="D114" s="15"/>
      <c r="E114" s="16"/>
      <c r="F114" s="49"/>
      <c r="G114" s="106"/>
      <c r="H114" s="106"/>
      <c r="I114" s="52"/>
      <c r="J114" s="15"/>
      <c r="K114" s="109"/>
      <c r="L114" s="109"/>
      <c r="M114" s="15"/>
      <c r="N114" s="109"/>
      <c r="O114" s="15"/>
      <c r="P114" s="21"/>
      <c r="Q114" s="15"/>
      <c r="R114" s="15"/>
      <c r="S114" s="15"/>
      <c r="T114" s="15"/>
    </row>
    <row r="115" spans="1:20">
      <c r="A115" s="4">
        <v>111</v>
      </c>
      <c r="B115" s="14"/>
      <c r="C115" s="104"/>
      <c r="D115" s="15"/>
      <c r="E115" s="16"/>
      <c r="F115" s="49"/>
      <c r="G115" s="106"/>
      <c r="H115" s="106"/>
      <c r="I115" s="105"/>
      <c r="J115" s="15"/>
      <c r="K115" s="109"/>
      <c r="L115" s="109"/>
      <c r="M115" s="15"/>
      <c r="N115" s="109"/>
      <c r="O115" s="15"/>
      <c r="P115" s="21"/>
      <c r="Q115" s="15"/>
      <c r="R115" s="15"/>
      <c r="S115" s="15"/>
      <c r="T115" s="15"/>
    </row>
    <row r="116" spans="1:20">
      <c r="A116" s="4">
        <v>112</v>
      </c>
      <c r="B116" s="14"/>
      <c r="C116" s="104"/>
      <c r="D116" s="15"/>
      <c r="E116" s="16"/>
      <c r="F116" s="49"/>
      <c r="G116" s="106"/>
      <c r="H116" s="106"/>
      <c r="I116" s="105"/>
      <c r="J116" s="15"/>
      <c r="K116" s="109"/>
      <c r="L116" s="109"/>
      <c r="M116" s="15"/>
      <c r="N116" s="109"/>
      <c r="O116" s="15"/>
      <c r="P116" s="21"/>
      <c r="Q116" s="15"/>
      <c r="R116" s="15"/>
      <c r="S116" s="15"/>
      <c r="T116" s="15"/>
    </row>
    <row r="117" spans="1:20">
      <c r="A117" s="4">
        <v>113</v>
      </c>
      <c r="B117" s="14"/>
      <c r="C117" s="104"/>
      <c r="D117" s="15"/>
      <c r="E117" s="16"/>
      <c r="F117" s="49"/>
      <c r="G117" s="106"/>
      <c r="H117" s="106"/>
      <c r="I117" s="105"/>
      <c r="J117" s="15"/>
      <c r="K117" s="109"/>
      <c r="L117" s="109"/>
      <c r="M117" s="15"/>
      <c r="N117" s="109"/>
      <c r="O117" s="15"/>
      <c r="P117" s="21"/>
      <c r="Q117" s="15"/>
      <c r="R117" s="15"/>
      <c r="S117" s="15"/>
      <c r="T117" s="15"/>
    </row>
    <row r="118" spans="1:20">
      <c r="A118" s="4">
        <v>114</v>
      </c>
      <c r="B118" s="14"/>
      <c r="C118" s="104"/>
      <c r="D118" s="15"/>
      <c r="E118" s="16"/>
      <c r="F118" s="49"/>
      <c r="G118" s="106"/>
      <c r="H118" s="106"/>
      <c r="I118" s="105"/>
      <c r="J118" s="15"/>
      <c r="K118" s="109"/>
      <c r="L118" s="109"/>
      <c r="M118" s="15"/>
      <c r="N118" s="109"/>
      <c r="O118" s="15"/>
      <c r="P118" s="21"/>
      <c r="Q118" s="15"/>
      <c r="R118" s="15"/>
      <c r="S118" s="15"/>
      <c r="T118" s="15"/>
    </row>
    <row r="119" spans="1:20">
      <c r="A119" s="4">
        <v>115</v>
      </c>
      <c r="B119" s="14"/>
      <c r="C119" s="104"/>
      <c r="D119" s="15"/>
      <c r="E119" s="16"/>
      <c r="F119" s="49"/>
      <c r="G119" s="106"/>
      <c r="H119" s="106"/>
      <c r="I119" s="105"/>
      <c r="J119" s="15"/>
      <c r="K119" s="15"/>
      <c r="L119" s="109"/>
      <c r="M119" s="15"/>
      <c r="N119" s="15"/>
      <c r="O119" s="15"/>
      <c r="P119" s="21"/>
      <c r="Q119" s="15"/>
      <c r="R119" s="15"/>
      <c r="S119" s="15"/>
      <c r="T119" s="15"/>
    </row>
    <row r="120" spans="1:20">
      <c r="A120" s="4">
        <v>116</v>
      </c>
      <c r="B120" s="14"/>
      <c r="C120" s="104"/>
      <c r="D120" s="15"/>
      <c r="E120" s="16"/>
      <c r="F120" s="49"/>
      <c r="G120" s="16"/>
      <c r="H120" s="16"/>
      <c r="I120" s="14"/>
      <c r="J120" s="15"/>
      <c r="K120" s="15"/>
      <c r="L120" s="15"/>
      <c r="M120" s="15"/>
      <c r="N120" s="15"/>
      <c r="O120" s="15"/>
      <c r="P120" s="21"/>
      <c r="Q120" s="15"/>
      <c r="R120" s="15"/>
      <c r="S120" s="15"/>
      <c r="T120" s="15"/>
    </row>
    <row r="121" spans="1:20">
      <c r="A121" s="4">
        <v>117</v>
      </c>
      <c r="B121" s="14"/>
      <c r="C121" s="104"/>
      <c r="D121" s="15"/>
      <c r="E121" s="16"/>
      <c r="F121" s="49"/>
      <c r="G121" s="16"/>
      <c r="H121" s="16"/>
      <c r="I121" s="14"/>
      <c r="J121" s="15"/>
      <c r="K121" s="15"/>
      <c r="L121" s="15"/>
      <c r="M121" s="15"/>
      <c r="N121" s="15"/>
      <c r="O121" s="15"/>
      <c r="P121" s="21"/>
      <c r="Q121" s="15"/>
      <c r="R121" s="15"/>
      <c r="S121" s="15"/>
      <c r="T121" s="15"/>
    </row>
    <row r="122" spans="1:20">
      <c r="A122" s="4">
        <v>118</v>
      </c>
      <c r="B122" s="14"/>
      <c r="C122" s="104"/>
      <c r="D122" s="15"/>
      <c r="E122" s="16"/>
      <c r="F122" s="49"/>
      <c r="G122" s="16"/>
      <c r="H122" s="16"/>
      <c r="I122" s="14"/>
      <c r="J122" s="15"/>
      <c r="K122" s="15"/>
      <c r="L122" s="15"/>
      <c r="M122" s="15"/>
      <c r="N122" s="15"/>
      <c r="O122" s="15"/>
      <c r="P122" s="21"/>
      <c r="Q122" s="15"/>
      <c r="R122" s="15"/>
      <c r="S122" s="15"/>
      <c r="T122" s="15"/>
    </row>
    <row r="123" spans="1:20">
      <c r="A123" s="4">
        <v>119</v>
      </c>
      <c r="B123" s="14"/>
      <c r="C123" s="104"/>
      <c r="D123" s="15"/>
      <c r="E123" s="16"/>
      <c r="F123" s="49"/>
      <c r="G123" s="16"/>
      <c r="H123" s="16"/>
      <c r="I123" s="14"/>
      <c r="J123" s="15"/>
      <c r="K123" s="15"/>
      <c r="L123" s="15"/>
      <c r="M123" s="15"/>
      <c r="N123" s="15"/>
      <c r="O123" s="15"/>
      <c r="P123" s="21"/>
      <c r="Q123" s="15"/>
      <c r="R123" s="15"/>
      <c r="S123" s="15"/>
      <c r="T123" s="15"/>
    </row>
    <row r="124" spans="1:20">
      <c r="A124" s="4">
        <v>120</v>
      </c>
      <c r="B124" s="14"/>
      <c r="C124" s="59"/>
      <c r="D124" s="15"/>
      <c r="E124" s="16"/>
      <c r="F124" s="49"/>
      <c r="G124" s="16"/>
      <c r="H124" s="16"/>
      <c r="I124" s="14"/>
      <c r="J124" s="15"/>
      <c r="K124" s="15"/>
      <c r="L124" s="15"/>
      <c r="M124" s="15"/>
      <c r="N124" s="15"/>
      <c r="O124" s="15"/>
      <c r="P124" s="21"/>
      <c r="Q124" s="15"/>
      <c r="R124" s="15"/>
      <c r="S124" s="15"/>
      <c r="T124" s="15"/>
    </row>
    <row r="125" spans="1:20">
      <c r="A125" s="4">
        <v>121</v>
      </c>
      <c r="B125" s="14"/>
      <c r="C125" s="59"/>
      <c r="D125" s="15"/>
      <c r="E125" s="16"/>
      <c r="F125" s="49"/>
      <c r="G125" s="16"/>
      <c r="H125" s="16"/>
      <c r="I125" s="14"/>
      <c r="J125" s="15"/>
      <c r="K125" s="15"/>
      <c r="L125" s="15"/>
      <c r="M125" s="15"/>
      <c r="N125" s="15"/>
      <c r="O125" s="15"/>
      <c r="P125" s="21"/>
      <c r="Q125" s="15"/>
      <c r="R125" s="15"/>
      <c r="S125" s="15"/>
      <c r="T125" s="15"/>
    </row>
    <row r="126" spans="1:20">
      <c r="A126" s="4">
        <v>122</v>
      </c>
      <c r="B126" s="14"/>
      <c r="C126" s="59"/>
      <c r="D126" s="15"/>
      <c r="E126" s="16"/>
      <c r="F126" s="49"/>
      <c r="G126" s="16"/>
      <c r="H126" s="16"/>
      <c r="I126" s="14"/>
      <c r="J126" s="15"/>
      <c r="K126" s="15"/>
      <c r="L126" s="15"/>
      <c r="M126" s="15"/>
      <c r="N126" s="15"/>
      <c r="O126" s="15"/>
      <c r="P126" s="21"/>
      <c r="Q126" s="15"/>
      <c r="R126" s="15"/>
      <c r="S126" s="15"/>
      <c r="T126" s="15"/>
    </row>
    <row r="127" spans="1:20">
      <c r="A127" s="4">
        <v>123</v>
      </c>
      <c r="B127" s="14"/>
      <c r="C127" s="59"/>
      <c r="D127" s="15"/>
      <c r="E127" s="16"/>
      <c r="F127" s="49"/>
      <c r="G127" s="16"/>
      <c r="H127" s="16"/>
      <c r="I127" s="14"/>
      <c r="J127" s="15"/>
      <c r="K127" s="15"/>
      <c r="L127" s="15"/>
      <c r="M127" s="15"/>
      <c r="N127" s="15"/>
      <c r="O127" s="15"/>
      <c r="P127" s="21"/>
      <c r="Q127" s="15"/>
      <c r="R127" s="15"/>
      <c r="S127" s="15"/>
      <c r="T127" s="15"/>
    </row>
    <row r="128" spans="1:20">
      <c r="A128" s="4">
        <v>124</v>
      </c>
      <c r="B128" s="14"/>
      <c r="C128" s="59"/>
      <c r="D128" s="15"/>
      <c r="E128" s="16"/>
      <c r="F128" s="49"/>
      <c r="G128" s="16"/>
      <c r="H128" s="16"/>
      <c r="I128" s="14"/>
      <c r="J128" s="15"/>
      <c r="K128" s="15"/>
      <c r="L128" s="15"/>
      <c r="M128" s="15"/>
      <c r="N128" s="15"/>
      <c r="O128" s="15"/>
      <c r="P128" s="21"/>
      <c r="Q128" s="15"/>
      <c r="R128" s="15"/>
      <c r="S128" s="15"/>
      <c r="T128" s="15"/>
    </row>
    <row r="129" spans="1:20">
      <c r="A129" s="4">
        <v>125</v>
      </c>
      <c r="B129" s="14"/>
      <c r="C129" s="59"/>
      <c r="D129" s="15"/>
      <c r="E129" s="16"/>
      <c r="F129" s="49"/>
      <c r="G129" s="16"/>
      <c r="H129" s="16"/>
      <c r="I129" s="14"/>
      <c r="J129" s="15"/>
      <c r="K129" s="15"/>
      <c r="L129" s="15"/>
      <c r="M129" s="15"/>
      <c r="N129" s="15"/>
      <c r="O129" s="15"/>
      <c r="P129" s="21"/>
      <c r="Q129" s="15"/>
      <c r="R129" s="15"/>
      <c r="S129" s="15"/>
      <c r="T129" s="15"/>
    </row>
    <row r="130" spans="1:20">
      <c r="A130" s="4">
        <v>126</v>
      </c>
      <c r="B130" s="14"/>
      <c r="C130" s="59"/>
      <c r="D130" s="15"/>
      <c r="E130" s="16"/>
      <c r="F130" s="49"/>
      <c r="G130" s="16"/>
      <c r="H130" s="16"/>
      <c r="I130" s="14"/>
      <c r="J130" s="15"/>
      <c r="K130" s="15"/>
      <c r="L130" s="15"/>
      <c r="M130" s="15"/>
      <c r="N130" s="15"/>
      <c r="O130" s="15"/>
      <c r="P130" s="21"/>
      <c r="Q130" s="15"/>
      <c r="R130" s="15"/>
      <c r="S130" s="15"/>
      <c r="T130" s="15"/>
    </row>
    <row r="131" spans="1:20">
      <c r="A131" s="4">
        <v>127</v>
      </c>
      <c r="B131" s="14"/>
      <c r="C131" s="59"/>
      <c r="D131" s="15"/>
      <c r="E131" s="16"/>
      <c r="F131" s="49"/>
      <c r="G131" s="16"/>
      <c r="H131" s="16"/>
      <c r="I131" s="14"/>
      <c r="J131" s="15"/>
      <c r="K131" s="15"/>
      <c r="L131" s="15"/>
      <c r="M131" s="15"/>
      <c r="N131" s="15"/>
      <c r="O131" s="15"/>
      <c r="P131" s="21"/>
      <c r="Q131" s="15"/>
      <c r="R131" s="15"/>
      <c r="S131" s="15"/>
      <c r="T131" s="15"/>
    </row>
    <row r="132" spans="1:20">
      <c r="A132" s="4">
        <v>128</v>
      </c>
      <c r="B132" s="14"/>
      <c r="C132" s="59"/>
      <c r="D132" s="15"/>
      <c r="E132" s="16"/>
      <c r="F132" s="49"/>
      <c r="G132" s="16"/>
      <c r="H132" s="16"/>
      <c r="I132" s="14"/>
      <c r="J132" s="15"/>
      <c r="K132" s="15"/>
      <c r="L132" s="15"/>
      <c r="M132" s="15"/>
      <c r="N132" s="15"/>
      <c r="O132" s="15"/>
      <c r="P132" s="21"/>
      <c r="Q132" s="15"/>
      <c r="R132" s="15"/>
      <c r="S132" s="15"/>
      <c r="T132" s="15"/>
    </row>
    <row r="133" spans="1:20">
      <c r="A133" s="4">
        <v>129</v>
      </c>
      <c r="B133" s="14"/>
      <c r="C133" s="59"/>
      <c r="D133" s="15"/>
      <c r="E133" s="16"/>
      <c r="F133" s="49"/>
      <c r="G133" s="16"/>
      <c r="H133" s="16"/>
      <c r="I133" s="14"/>
      <c r="J133" s="15"/>
      <c r="K133" s="15"/>
      <c r="L133" s="15"/>
      <c r="M133" s="15"/>
      <c r="N133" s="15"/>
      <c r="O133" s="15"/>
      <c r="P133" s="21"/>
      <c r="Q133" s="15"/>
      <c r="R133" s="15"/>
      <c r="S133" s="15"/>
      <c r="T133" s="15"/>
    </row>
    <row r="134" spans="1:20">
      <c r="A134" s="4">
        <v>130</v>
      </c>
      <c r="B134" s="14"/>
      <c r="C134" s="48"/>
      <c r="D134" s="49"/>
      <c r="E134" s="16"/>
      <c r="F134" s="49"/>
      <c r="G134" s="16"/>
      <c r="H134" s="16"/>
      <c r="I134" s="14"/>
      <c r="J134" s="49"/>
      <c r="K134" s="49"/>
      <c r="L134" s="15"/>
      <c r="M134" s="15"/>
      <c r="N134" s="15"/>
      <c r="O134" s="15"/>
      <c r="P134" s="21"/>
      <c r="Q134" s="15"/>
      <c r="R134" s="15"/>
      <c r="S134" s="15"/>
      <c r="T134" s="15"/>
    </row>
    <row r="135" spans="1:20">
      <c r="A135" s="4">
        <v>131</v>
      </c>
      <c r="B135" s="14"/>
      <c r="C135" s="48"/>
      <c r="D135" s="49"/>
      <c r="E135" s="16"/>
      <c r="F135" s="49"/>
      <c r="G135" s="16"/>
      <c r="H135" s="16"/>
      <c r="I135" s="14"/>
      <c r="J135" s="49"/>
      <c r="K135" s="49"/>
      <c r="L135" s="15"/>
      <c r="M135" s="15"/>
      <c r="N135" s="15"/>
      <c r="O135" s="15"/>
      <c r="P135" s="21"/>
      <c r="Q135" s="15"/>
      <c r="R135" s="15"/>
      <c r="S135" s="15"/>
      <c r="T135" s="15"/>
    </row>
    <row r="136" spans="1:20">
      <c r="A136" s="4">
        <v>132</v>
      </c>
      <c r="B136" s="14"/>
      <c r="C136" s="48"/>
      <c r="D136" s="49"/>
      <c r="E136" s="16"/>
      <c r="F136" s="49"/>
      <c r="G136" s="16"/>
      <c r="H136" s="16"/>
      <c r="I136" s="14"/>
      <c r="J136" s="49"/>
      <c r="K136" s="49"/>
      <c r="L136" s="15"/>
      <c r="M136" s="15"/>
      <c r="N136" s="15"/>
      <c r="O136" s="15"/>
      <c r="P136" s="21"/>
      <c r="Q136" s="15"/>
      <c r="R136" s="15"/>
      <c r="S136" s="15"/>
      <c r="T136" s="15"/>
    </row>
    <row r="137" spans="1:20">
      <c r="A137" s="4">
        <v>133</v>
      </c>
      <c r="B137" s="14"/>
      <c r="C137" s="48"/>
      <c r="D137" s="49"/>
      <c r="E137" s="16"/>
      <c r="F137" s="49"/>
      <c r="G137" s="16"/>
      <c r="H137" s="16"/>
      <c r="I137" s="14"/>
      <c r="J137" s="49"/>
      <c r="K137" s="49"/>
      <c r="L137" s="15"/>
      <c r="M137" s="15"/>
      <c r="N137" s="15"/>
      <c r="O137" s="15"/>
      <c r="P137" s="21"/>
      <c r="Q137" s="15"/>
      <c r="R137" s="15"/>
      <c r="S137" s="15"/>
      <c r="T137" s="15"/>
    </row>
    <row r="138" spans="1:20">
      <c r="A138" s="4">
        <v>134</v>
      </c>
      <c r="B138" s="14"/>
      <c r="C138" s="48"/>
      <c r="D138" s="49"/>
      <c r="E138" s="16"/>
      <c r="F138" s="49"/>
      <c r="G138" s="16"/>
      <c r="H138" s="16"/>
      <c r="I138" s="14"/>
      <c r="J138" s="49"/>
      <c r="K138" s="49"/>
      <c r="L138" s="15"/>
      <c r="M138" s="15"/>
      <c r="N138" s="15"/>
      <c r="O138" s="15"/>
      <c r="P138" s="21"/>
      <c r="Q138" s="15"/>
      <c r="R138" s="15"/>
      <c r="S138" s="15"/>
      <c r="T138" s="15"/>
    </row>
    <row r="139" spans="1:20">
      <c r="A139" s="4">
        <v>135</v>
      </c>
      <c r="B139" s="14"/>
      <c r="C139" s="48"/>
      <c r="D139" s="49"/>
      <c r="E139" s="16"/>
      <c r="F139" s="49"/>
      <c r="G139" s="16"/>
      <c r="H139" s="16"/>
      <c r="I139" s="14"/>
      <c r="J139" s="49"/>
      <c r="K139" s="49"/>
      <c r="L139" s="15"/>
      <c r="M139" s="15"/>
      <c r="N139" s="15"/>
      <c r="O139" s="15"/>
      <c r="P139" s="21"/>
      <c r="Q139" s="15"/>
      <c r="R139" s="15"/>
      <c r="S139" s="15"/>
      <c r="T139" s="15"/>
    </row>
    <row r="140" spans="1:20">
      <c r="A140" s="4">
        <v>136</v>
      </c>
      <c r="B140" s="14"/>
      <c r="C140" s="59"/>
      <c r="D140" s="15"/>
      <c r="E140" s="16"/>
      <c r="F140" s="49"/>
      <c r="G140" s="16"/>
      <c r="H140" s="16"/>
      <c r="I140" s="14"/>
      <c r="J140" s="15"/>
      <c r="K140" s="15"/>
      <c r="L140" s="15"/>
      <c r="M140" s="15"/>
      <c r="N140" s="15"/>
      <c r="O140" s="15"/>
      <c r="P140" s="21"/>
      <c r="Q140" s="15"/>
      <c r="R140" s="15"/>
      <c r="S140" s="15"/>
      <c r="T140" s="15"/>
    </row>
    <row r="141" spans="1:20">
      <c r="A141" s="4">
        <v>137</v>
      </c>
      <c r="B141" s="14"/>
      <c r="C141" s="59"/>
      <c r="D141" s="15"/>
      <c r="E141" s="16"/>
      <c r="F141" s="49"/>
      <c r="G141" s="16"/>
      <c r="H141" s="16"/>
      <c r="I141" s="14"/>
      <c r="J141" s="15"/>
      <c r="K141" s="15"/>
      <c r="L141" s="15"/>
      <c r="M141" s="15"/>
      <c r="N141" s="15"/>
      <c r="O141" s="15"/>
      <c r="P141" s="21"/>
      <c r="Q141" s="15"/>
      <c r="R141" s="15"/>
      <c r="S141" s="15"/>
      <c r="T141" s="15"/>
    </row>
    <row r="142" spans="1:20">
      <c r="A142" s="4">
        <v>138</v>
      </c>
      <c r="B142" s="50"/>
      <c r="C142" s="48"/>
      <c r="D142" s="49"/>
      <c r="E142" s="16"/>
      <c r="F142" s="49"/>
      <c r="G142" s="16"/>
      <c r="H142" s="16"/>
      <c r="I142" s="14"/>
      <c r="J142" s="49"/>
      <c r="K142" s="49"/>
      <c r="L142" s="15"/>
      <c r="M142" s="15"/>
      <c r="N142" s="15"/>
      <c r="O142" s="15"/>
      <c r="P142" s="21">
        <v>43466</v>
      </c>
      <c r="Q142" s="15" t="s">
        <v>78</v>
      </c>
      <c r="R142" s="15"/>
      <c r="S142" s="15"/>
      <c r="T142" s="15"/>
    </row>
    <row r="143" spans="1:20">
      <c r="A143" s="4">
        <v>139</v>
      </c>
      <c r="B143" s="14"/>
      <c r="C143" s="71"/>
      <c r="D143" s="58"/>
      <c r="E143" s="50"/>
      <c r="F143" s="58"/>
      <c r="G143" s="50"/>
      <c r="H143" s="50"/>
      <c r="I143" s="58"/>
      <c r="J143" s="58"/>
      <c r="K143" s="49"/>
      <c r="L143" s="109"/>
      <c r="M143" s="15"/>
      <c r="N143" s="108"/>
      <c r="O143" s="15"/>
      <c r="P143" s="21">
        <v>43466</v>
      </c>
      <c r="Q143" s="15" t="s">
        <v>78</v>
      </c>
      <c r="R143" s="15"/>
      <c r="S143" s="15"/>
      <c r="T143" s="15"/>
    </row>
    <row r="144" spans="1:20">
      <c r="A144" s="4">
        <v>140</v>
      </c>
      <c r="B144" s="14"/>
      <c r="C144" s="48"/>
      <c r="D144" s="49"/>
      <c r="E144" s="16"/>
      <c r="F144" s="49"/>
      <c r="G144" s="16"/>
      <c r="H144" s="16"/>
      <c r="I144" s="14"/>
      <c r="J144" s="49"/>
      <c r="K144" s="49"/>
      <c r="L144" s="109"/>
      <c r="M144" s="15"/>
      <c r="N144" s="108"/>
      <c r="O144" s="15"/>
      <c r="P144" s="21">
        <v>43466</v>
      </c>
      <c r="Q144" s="15" t="s">
        <v>78</v>
      </c>
      <c r="R144" s="15"/>
      <c r="S144" s="15"/>
      <c r="T144" s="15"/>
    </row>
    <row r="145" spans="1:20">
      <c r="A145" s="4">
        <v>141</v>
      </c>
      <c r="B145" s="14"/>
      <c r="C145" s="48"/>
      <c r="D145" s="49"/>
      <c r="E145" s="16"/>
      <c r="F145" s="49"/>
      <c r="G145" s="16"/>
      <c r="H145" s="16"/>
      <c r="I145" s="14"/>
      <c r="J145" s="14"/>
      <c r="K145" s="49"/>
      <c r="L145" s="109"/>
      <c r="M145" s="52"/>
      <c r="N145" s="108"/>
      <c r="O145" s="15"/>
      <c r="P145" s="21">
        <v>43466</v>
      </c>
      <c r="Q145" s="15" t="s">
        <v>78</v>
      </c>
      <c r="R145" s="15"/>
      <c r="S145" s="15"/>
      <c r="T145" s="15"/>
    </row>
    <row r="146" spans="1:20">
      <c r="A146" s="4">
        <v>142</v>
      </c>
      <c r="B146" s="50"/>
      <c r="C146" s="48"/>
      <c r="D146" s="49"/>
      <c r="E146" s="16"/>
      <c r="F146" s="49"/>
      <c r="G146" s="16"/>
      <c r="H146" s="16"/>
      <c r="I146" s="14"/>
      <c r="J146" s="49"/>
      <c r="K146" s="49"/>
      <c r="L146" s="109"/>
      <c r="M146" s="60"/>
      <c r="N146" s="108"/>
      <c r="O146" s="15"/>
      <c r="P146" s="21">
        <v>43467</v>
      </c>
      <c r="Q146" s="15" t="s">
        <v>79</v>
      </c>
      <c r="R146" s="15"/>
      <c r="S146" s="15"/>
      <c r="T146" s="15"/>
    </row>
    <row r="147" spans="1:20">
      <c r="A147" s="4">
        <v>143</v>
      </c>
      <c r="B147" s="14"/>
      <c r="C147" s="71"/>
      <c r="D147" s="58"/>
      <c r="E147" s="50"/>
      <c r="F147" s="58"/>
      <c r="G147" s="50"/>
      <c r="H147" s="50"/>
      <c r="I147" s="58"/>
      <c r="J147" s="58"/>
      <c r="K147" s="49"/>
      <c r="L147" s="109"/>
      <c r="M147" s="60"/>
      <c r="N147" s="109"/>
      <c r="O147" s="15"/>
      <c r="P147" s="21">
        <v>43467</v>
      </c>
      <c r="Q147" s="15" t="s">
        <v>79</v>
      </c>
      <c r="R147" s="15"/>
      <c r="S147" s="15"/>
      <c r="T147" s="15"/>
    </row>
    <row r="148" spans="1:20">
      <c r="A148" s="4">
        <v>144</v>
      </c>
      <c r="B148" s="14"/>
      <c r="C148" s="48"/>
      <c r="D148" s="49"/>
      <c r="E148" s="16"/>
      <c r="F148" s="49"/>
      <c r="G148" s="16"/>
      <c r="H148" s="16"/>
      <c r="I148" s="14"/>
      <c r="J148" s="49"/>
      <c r="K148" s="49"/>
      <c r="L148" s="109"/>
      <c r="M148" s="15"/>
      <c r="N148" s="110"/>
      <c r="O148" s="15"/>
      <c r="P148" s="21">
        <v>43467</v>
      </c>
      <c r="Q148" s="15" t="s">
        <v>79</v>
      </c>
      <c r="R148" s="15"/>
      <c r="S148" s="15"/>
      <c r="T148" s="15"/>
    </row>
    <row r="149" spans="1:20">
      <c r="A149" s="4">
        <v>145</v>
      </c>
      <c r="B149" s="14"/>
      <c r="C149" s="48"/>
      <c r="D149" s="49"/>
      <c r="E149" s="16"/>
      <c r="F149" s="49"/>
      <c r="G149" s="16"/>
      <c r="H149" s="16"/>
      <c r="I149" s="14"/>
      <c r="J149" s="14"/>
      <c r="K149" s="49"/>
      <c r="L149" s="109"/>
      <c r="M149" s="15"/>
      <c r="N149" s="59"/>
      <c r="O149" s="15"/>
      <c r="P149" s="21">
        <v>43467</v>
      </c>
      <c r="Q149" s="15" t="s">
        <v>79</v>
      </c>
      <c r="R149" s="15"/>
      <c r="S149" s="15"/>
      <c r="T149" s="15"/>
    </row>
    <row r="150" spans="1:20">
      <c r="A150" s="4">
        <v>146</v>
      </c>
      <c r="B150" s="14"/>
      <c r="C150" s="48"/>
      <c r="D150" s="49"/>
      <c r="E150" s="16"/>
      <c r="F150" s="49"/>
      <c r="G150" s="16"/>
      <c r="H150" s="16"/>
      <c r="I150" s="14"/>
      <c r="J150" s="49"/>
      <c r="K150" s="49"/>
      <c r="L150" s="109"/>
      <c r="M150" s="15"/>
      <c r="N150" s="59"/>
      <c r="O150" s="15"/>
      <c r="P150" s="21">
        <v>43467</v>
      </c>
      <c r="Q150" s="15" t="s">
        <v>79</v>
      </c>
      <c r="R150" s="15"/>
      <c r="S150" s="15"/>
      <c r="T150" s="15"/>
    </row>
    <row r="151" spans="1:20">
      <c r="A151" s="4">
        <v>147</v>
      </c>
      <c r="B151" s="14"/>
      <c r="C151" s="48"/>
      <c r="D151" s="49"/>
      <c r="E151" s="16"/>
      <c r="F151" s="49"/>
      <c r="G151" s="16"/>
      <c r="H151" s="16"/>
      <c r="I151" s="14"/>
      <c r="J151" s="49"/>
      <c r="K151" s="49"/>
      <c r="L151" s="109"/>
      <c r="M151" s="15"/>
      <c r="N151" s="110"/>
      <c r="O151" s="15"/>
      <c r="P151" s="21">
        <v>43467</v>
      </c>
      <c r="Q151" s="15" t="s">
        <v>79</v>
      </c>
      <c r="R151" s="15"/>
      <c r="S151" s="15"/>
      <c r="T151" s="15"/>
    </row>
    <row r="152" spans="1:20">
      <c r="A152" s="4">
        <v>148</v>
      </c>
      <c r="B152" s="14"/>
      <c r="C152" s="48"/>
      <c r="D152" s="49"/>
      <c r="E152" s="16"/>
      <c r="F152" s="49"/>
      <c r="G152" s="16"/>
      <c r="H152" s="16"/>
      <c r="I152" s="14"/>
      <c r="J152" s="49"/>
      <c r="K152" s="49"/>
      <c r="L152" s="109"/>
      <c r="M152" s="15"/>
      <c r="N152" s="110"/>
      <c r="O152" s="15"/>
      <c r="P152" s="21">
        <v>43468</v>
      </c>
      <c r="Q152" s="15" t="s">
        <v>80</v>
      </c>
      <c r="R152" s="15"/>
      <c r="S152" s="15"/>
      <c r="T152" s="15"/>
    </row>
    <row r="153" spans="1:20">
      <c r="A153" s="4">
        <v>149</v>
      </c>
      <c r="B153" s="14"/>
      <c r="C153" s="48"/>
      <c r="D153" s="49"/>
      <c r="E153" s="16"/>
      <c r="F153" s="49"/>
      <c r="G153" s="16"/>
      <c r="H153" s="16"/>
      <c r="I153" s="14"/>
      <c r="J153" s="49"/>
      <c r="K153" s="49"/>
      <c r="L153" s="109"/>
      <c r="M153" s="15"/>
      <c r="N153" s="110"/>
      <c r="O153" s="15"/>
      <c r="P153" s="21">
        <v>43468</v>
      </c>
      <c r="Q153" s="15" t="s">
        <v>80</v>
      </c>
      <c r="R153" s="15"/>
      <c r="S153" s="15"/>
      <c r="T153" s="15"/>
    </row>
    <row r="154" spans="1:20">
      <c r="A154" s="4">
        <v>150</v>
      </c>
      <c r="B154" s="14"/>
      <c r="C154" s="48"/>
      <c r="D154" s="49"/>
      <c r="E154" s="16"/>
      <c r="F154" s="49"/>
      <c r="G154" s="16"/>
      <c r="H154" s="16"/>
      <c r="I154" s="14"/>
      <c r="J154" s="49"/>
      <c r="K154" s="49"/>
      <c r="L154" s="109"/>
      <c r="M154" s="15"/>
      <c r="N154" s="110"/>
      <c r="O154" s="15"/>
      <c r="P154" s="21">
        <v>43468</v>
      </c>
      <c r="Q154" s="15" t="s">
        <v>80</v>
      </c>
      <c r="R154" s="15"/>
      <c r="S154" s="15"/>
      <c r="T154" s="15"/>
    </row>
    <row r="155" spans="1:20">
      <c r="A155" s="4">
        <v>151</v>
      </c>
      <c r="B155" s="14"/>
      <c r="C155" s="48"/>
      <c r="D155" s="49"/>
      <c r="E155" s="16"/>
      <c r="F155" s="49"/>
      <c r="G155" s="16"/>
      <c r="H155" s="16"/>
      <c r="I155" s="14"/>
      <c r="J155" s="49"/>
      <c r="K155" s="49"/>
      <c r="L155" s="109"/>
      <c r="M155" s="15"/>
      <c r="N155" s="109"/>
      <c r="O155" s="15"/>
      <c r="P155" s="21">
        <v>43469</v>
      </c>
      <c r="Q155" s="15" t="s">
        <v>81</v>
      </c>
      <c r="R155" s="15"/>
      <c r="S155" s="15"/>
      <c r="T155" s="15"/>
    </row>
    <row r="156" spans="1:20">
      <c r="A156" s="4">
        <v>152</v>
      </c>
      <c r="B156" s="14"/>
      <c r="C156" s="48"/>
      <c r="D156" s="49"/>
      <c r="E156" s="16"/>
      <c r="F156" s="49"/>
      <c r="G156" s="16"/>
      <c r="H156" s="16"/>
      <c r="I156" s="14"/>
      <c r="J156" s="49"/>
      <c r="K156" s="49"/>
      <c r="L156" s="109"/>
      <c r="M156" s="15"/>
      <c r="N156" s="109"/>
      <c r="O156" s="15"/>
      <c r="P156" s="21">
        <v>43469</v>
      </c>
      <c r="Q156" s="15" t="s">
        <v>81</v>
      </c>
      <c r="R156" s="15"/>
      <c r="S156" s="15"/>
      <c r="T156" s="15"/>
    </row>
    <row r="157" spans="1:20">
      <c r="A157" s="4">
        <v>153</v>
      </c>
      <c r="B157" s="14"/>
      <c r="C157" s="48"/>
      <c r="D157" s="49"/>
      <c r="E157" s="16"/>
      <c r="F157" s="49"/>
      <c r="G157" s="16"/>
      <c r="H157" s="16"/>
      <c r="I157" s="14"/>
      <c r="J157" s="49"/>
      <c r="K157" s="49"/>
      <c r="L157" s="109"/>
      <c r="M157" s="15"/>
      <c r="N157" s="109"/>
      <c r="O157" s="15"/>
      <c r="P157" s="21">
        <v>43469</v>
      </c>
      <c r="Q157" s="15" t="s">
        <v>81</v>
      </c>
      <c r="R157" s="15"/>
      <c r="S157" s="15"/>
      <c r="T157" s="15"/>
    </row>
    <row r="158" spans="1:20">
      <c r="A158" s="4">
        <v>154</v>
      </c>
      <c r="B158" s="14"/>
      <c r="C158" s="48"/>
      <c r="D158" s="49"/>
      <c r="E158" s="16"/>
      <c r="F158" s="49"/>
      <c r="G158" s="16"/>
      <c r="H158" s="16"/>
      <c r="I158" s="14"/>
      <c r="J158" s="49"/>
      <c r="K158" s="49"/>
      <c r="L158" s="109"/>
      <c r="M158" s="15"/>
      <c r="N158" s="109"/>
      <c r="O158" s="15"/>
      <c r="P158" s="21">
        <v>43469</v>
      </c>
      <c r="Q158" s="15" t="s">
        <v>318</v>
      </c>
      <c r="R158" s="15"/>
      <c r="S158" s="15"/>
      <c r="T158" s="15"/>
    </row>
    <row r="159" spans="1:20">
      <c r="A159" s="4">
        <v>155</v>
      </c>
      <c r="B159" s="14"/>
      <c r="C159" s="59"/>
      <c r="D159" s="15"/>
      <c r="E159" s="16"/>
      <c r="F159" s="49"/>
      <c r="G159" s="16"/>
      <c r="H159" s="16"/>
      <c r="I159" s="14">
        <f t="shared" ref="I159:I164" si="0">+G159+H159</f>
        <v>0</v>
      </c>
      <c r="J159" s="15"/>
      <c r="K159" s="15"/>
      <c r="L159" s="15"/>
      <c r="M159" s="15"/>
      <c r="N159" s="15"/>
      <c r="O159" s="15"/>
      <c r="P159" s="21"/>
      <c r="Q159" s="15"/>
      <c r="R159" s="15"/>
      <c r="S159" s="15"/>
      <c r="T159" s="15"/>
    </row>
    <row r="160" spans="1:20">
      <c r="A160" s="4">
        <v>156</v>
      </c>
      <c r="B160" s="14"/>
      <c r="C160" s="59"/>
      <c r="D160" s="15"/>
      <c r="E160" s="16"/>
      <c r="F160" s="49"/>
      <c r="G160" s="16"/>
      <c r="H160" s="16"/>
      <c r="I160" s="14">
        <f t="shared" si="0"/>
        <v>0</v>
      </c>
      <c r="J160" s="15"/>
      <c r="K160" s="15"/>
      <c r="L160" s="15"/>
      <c r="M160" s="15"/>
      <c r="N160" s="15"/>
      <c r="O160" s="15"/>
      <c r="P160" s="21"/>
      <c r="Q160" s="15"/>
      <c r="R160" s="15"/>
      <c r="S160" s="15"/>
      <c r="T160" s="15"/>
    </row>
    <row r="161" spans="1:20">
      <c r="A161" s="4">
        <v>157</v>
      </c>
      <c r="B161" s="14"/>
      <c r="C161" s="59"/>
      <c r="D161" s="15"/>
      <c r="E161" s="16"/>
      <c r="F161" s="49"/>
      <c r="G161" s="16"/>
      <c r="H161" s="16"/>
      <c r="I161" s="14">
        <f t="shared" si="0"/>
        <v>0</v>
      </c>
      <c r="J161" s="15"/>
      <c r="K161" s="15"/>
      <c r="L161" s="15"/>
      <c r="M161" s="15"/>
      <c r="N161" s="15"/>
      <c r="O161" s="15"/>
      <c r="P161" s="21"/>
      <c r="Q161" s="15"/>
      <c r="R161" s="15"/>
      <c r="S161" s="15"/>
      <c r="T161" s="15"/>
    </row>
    <row r="162" spans="1:20">
      <c r="A162" s="4">
        <v>158</v>
      </c>
      <c r="B162" s="14"/>
      <c r="C162" s="59"/>
      <c r="D162" s="15"/>
      <c r="E162" s="16"/>
      <c r="F162" s="49"/>
      <c r="G162" s="16"/>
      <c r="H162" s="16"/>
      <c r="I162" s="14">
        <f t="shared" si="0"/>
        <v>0</v>
      </c>
      <c r="J162" s="15"/>
      <c r="K162" s="15"/>
      <c r="L162" s="15"/>
      <c r="M162" s="15"/>
      <c r="N162" s="15"/>
      <c r="O162" s="15"/>
      <c r="P162" s="21"/>
      <c r="Q162" s="15"/>
      <c r="R162" s="15"/>
      <c r="S162" s="15"/>
      <c r="T162" s="15"/>
    </row>
    <row r="163" spans="1:20">
      <c r="A163" s="4">
        <v>159</v>
      </c>
      <c r="B163" s="14"/>
      <c r="C163" s="59"/>
      <c r="D163" s="15"/>
      <c r="E163" s="16"/>
      <c r="F163" s="49"/>
      <c r="G163" s="16"/>
      <c r="H163" s="16"/>
      <c r="I163" s="14">
        <f t="shared" si="0"/>
        <v>0</v>
      </c>
      <c r="J163" s="15"/>
      <c r="K163" s="15"/>
      <c r="L163" s="15"/>
      <c r="M163" s="15"/>
      <c r="N163" s="15"/>
      <c r="O163" s="15"/>
      <c r="P163" s="21"/>
      <c r="Q163" s="15"/>
      <c r="R163" s="15"/>
      <c r="S163" s="15"/>
      <c r="T163" s="15"/>
    </row>
    <row r="164" spans="1:20">
      <c r="A164" s="4">
        <v>160</v>
      </c>
      <c r="B164" s="14"/>
      <c r="C164" s="59"/>
      <c r="D164" s="15"/>
      <c r="E164" s="16"/>
      <c r="F164" s="49"/>
      <c r="G164" s="16"/>
      <c r="H164" s="16"/>
      <c r="I164" s="14">
        <f t="shared" si="0"/>
        <v>0</v>
      </c>
      <c r="J164" s="15"/>
      <c r="K164" s="15"/>
      <c r="L164" s="15"/>
      <c r="M164" s="15"/>
      <c r="N164" s="15"/>
      <c r="O164" s="15"/>
      <c r="P164" s="21"/>
      <c r="Q164" s="15"/>
      <c r="R164" s="15"/>
      <c r="S164" s="15"/>
      <c r="T164" s="15"/>
    </row>
    <row r="165" spans="1:20">
      <c r="A165" s="18" t="s">
        <v>11</v>
      </c>
      <c r="B165" s="38"/>
      <c r="C165" s="101">
        <f>COUNTIFS(C5:C164,"*")</f>
        <v>74</v>
      </c>
      <c r="D165" s="18"/>
      <c r="E165" s="11"/>
      <c r="F165" s="166"/>
      <c r="G165" s="18">
        <f>SUM(G5:G164)</f>
        <v>2899</v>
      </c>
      <c r="H165" s="18">
        <f>SUM(H5:H164)</f>
        <v>2853</v>
      </c>
      <c r="I165" s="18">
        <f>SUM(I5:I164)</f>
        <v>5761</v>
      </c>
      <c r="J165" s="18"/>
      <c r="K165" s="18"/>
      <c r="L165" s="18"/>
      <c r="M165" s="18"/>
      <c r="N165" s="18"/>
      <c r="O165" s="18"/>
      <c r="P165" s="12"/>
      <c r="Q165" s="18"/>
      <c r="R165" s="18"/>
      <c r="S165" s="18"/>
      <c r="T165" s="10"/>
    </row>
    <row r="166" spans="1:20">
      <c r="A166" s="43" t="s">
        <v>65</v>
      </c>
      <c r="B166" s="9">
        <f>COUNTIF(B$5:B$164,"Team 1")</f>
        <v>39</v>
      </c>
      <c r="C166" s="102" t="s">
        <v>28</v>
      </c>
      <c r="D166" s="9">
        <f>COUNTIF(D5:D164,"Anganwadi")</f>
        <v>60</v>
      </c>
    </row>
    <row r="167" spans="1:20">
      <c r="A167" s="43" t="s">
        <v>66</v>
      </c>
      <c r="B167" s="9">
        <f>COUNTIF(B$6:B$164,"Team 2")</f>
        <v>35</v>
      </c>
      <c r="C167" s="102" t="s">
        <v>26</v>
      </c>
      <c r="D167" s="9">
        <f>COUNTIF(D5:D164,"School")</f>
        <v>14</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zoomScale="90" zoomScaleNormal="90" workbookViewId="0">
      <pane xSplit="3" ySplit="4" topLeftCell="D9" activePane="bottomRight" state="frozen"/>
      <selection pane="topRight" activeCell="C1" sqref="C1"/>
      <selection pane="bottomLeft" activeCell="A5" sqref="A5"/>
      <selection pane="bottomRight" activeCell="A2" sqref="A2:C2"/>
    </sheetView>
  </sheetViews>
  <sheetFormatPr defaultRowHeight="16.5"/>
  <cols>
    <col min="1" max="1" width="7.85546875" style="1" customWidth="1"/>
    <col min="2" max="2" width="13.7109375" style="82" bestFit="1" customWidth="1"/>
    <col min="3" max="3" width="25.85546875" style="1" customWidth="1"/>
    <col min="4" max="4" width="17.42578125" style="1" bestFit="1" customWidth="1"/>
    <col min="5" max="5" width="16" style="13" customWidth="1"/>
    <col min="6" max="6" width="17" style="1" customWidth="1"/>
    <col min="7" max="7" width="6.140625" style="13" customWidth="1"/>
    <col min="8" max="8" width="6.28515625" style="13"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231" t="s">
        <v>807</v>
      </c>
      <c r="B1" s="231"/>
      <c r="C1" s="231"/>
      <c r="D1" s="232"/>
      <c r="E1" s="232"/>
      <c r="F1" s="232"/>
      <c r="G1" s="232"/>
      <c r="H1" s="232"/>
      <c r="I1" s="232"/>
      <c r="J1" s="232"/>
      <c r="K1" s="232"/>
      <c r="L1" s="232"/>
      <c r="M1" s="232"/>
      <c r="N1" s="232"/>
      <c r="O1" s="232"/>
      <c r="P1" s="232"/>
      <c r="Q1" s="232"/>
      <c r="R1" s="232"/>
      <c r="S1" s="232"/>
    </row>
    <row r="2" spans="1:20">
      <c r="A2" s="244" t="s">
        <v>62</v>
      </c>
      <c r="B2" s="245"/>
      <c r="C2" s="245"/>
      <c r="D2" s="22" t="s">
        <v>115</v>
      </c>
      <c r="E2" s="19"/>
      <c r="F2" s="19"/>
      <c r="G2" s="19"/>
      <c r="H2" s="19"/>
      <c r="I2" s="19"/>
      <c r="J2" s="19"/>
      <c r="K2" s="19"/>
      <c r="L2" s="19"/>
      <c r="M2" s="19"/>
      <c r="N2" s="19"/>
      <c r="O2" s="19"/>
      <c r="P2" s="19"/>
      <c r="Q2" s="19"/>
      <c r="R2" s="19"/>
      <c r="S2" s="19"/>
    </row>
    <row r="3" spans="1:20" ht="24" customHeight="1">
      <c r="A3" s="248" t="s">
        <v>14</v>
      </c>
      <c r="B3" s="240" t="s">
        <v>64</v>
      </c>
      <c r="C3" s="243" t="s">
        <v>7</v>
      </c>
      <c r="D3" s="243" t="s">
        <v>58</v>
      </c>
      <c r="E3" s="243" t="s">
        <v>16</v>
      </c>
      <c r="F3" s="250" t="s">
        <v>17</v>
      </c>
      <c r="G3" s="243" t="s">
        <v>8</v>
      </c>
      <c r="H3" s="243"/>
      <c r="I3" s="243"/>
      <c r="J3" s="243" t="s">
        <v>34</v>
      </c>
      <c r="K3" s="246" t="s">
        <v>36</v>
      </c>
      <c r="L3" s="246" t="s">
        <v>53</v>
      </c>
      <c r="M3" s="246" t="s">
        <v>54</v>
      </c>
      <c r="N3" s="246" t="s">
        <v>37</v>
      </c>
      <c r="O3" s="246" t="s">
        <v>38</v>
      </c>
      <c r="P3" s="248" t="s">
        <v>57</v>
      </c>
      <c r="Q3" s="243" t="s">
        <v>55</v>
      </c>
      <c r="R3" s="243" t="s">
        <v>35</v>
      </c>
      <c r="S3" s="243" t="s">
        <v>56</v>
      </c>
      <c r="T3" s="243" t="s">
        <v>13</v>
      </c>
    </row>
    <row r="4" spans="1:20" ht="25.5" customHeight="1">
      <c r="A4" s="248"/>
      <c r="B4" s="241"/>
      <c r="C4" s="243"/>
      <c r="D4" s="243"/>
      <c r="E4" s="243"/>
      <c r="F4" s="250"/>
      <c r="G4" s="20" t="s">
        <v>9</v>
      </c>
      <c r="H4" s="20" t="s">
        <v>10</v>
      </c>
      <c r="I4" s="20" t="s">
        <v>11</v>
      </c>
      <c r="J4" s="243"/>
      <c r="K4" s="247"/>
      <c r="L4" s="247"/>
      <c r="M4" s="247"/>
      <c r="N4" s="247"/>
      <c r="O4" s="247"/>
      <c r="P4" s="248"/>
      <c r="Q4" s="248"/>
      <c r="R4" s="243"/>
      <c r="S4" s="243"/>
      <c r="T4" s="243"/>
    </row>
    <row r="5" spans="1:20">
      <c r="A5" s="4">
        <v>1</v>
      </c>
      <c r="B5" s="52" t="s">
        <v>65</v>
      </c>
      <c r="C5" s="104" t="s">
        <v>582</v>
      </c>
      <c r="D5" s="59" t="s">
        <v>26</v>
      </c>
      <c r="E5" s="63">
        <v>18260214801</v>
      </c>
      <c r="F5" s="59" t="s">
        <v>71</v>
      </c>
      <c r="G5" s="63">
        <v>30</v>
      </c>
      <c r="H5" s="63">
        <v>37</v>
      </c>
      <c r="I5" s="114">
        <v>67</v>
      </c>
      <c r="J5" s="64">
        <v>9854230117</v>
      </c>
      <c r="K5" s="109" t="s">
        <v>464</v>
      </c>
      <c r="L5" s="15" t="s">
        <v>444</v>
      </c>
      <c r="M5" s="15">
        <v>9508040431</v>
      </c>
      <c r="N5" s="51" t="s">
        <v>445</v>
      </c>
      <c r="O5" s="15">
        <v>9854337364</v>
      </c>
      <c r="P5" s="118">
        <v>43497</v>
      </c>
      <c r="Q5" s="59" t="s">
        <v>81</v>
      </c>
      <c r="R5" s="59" t="s">
        <v>656</v>
      </c>
      <c r="S5" s="59" t="s">
        <v>726</v>
      </c>
      <c r="T5" s="59"/>
    </row>
    <row r="6" spans="1:20">
      <c r="A6" s="4">
        <v>2</v>
      </c>
      <c r="B6" s="52" t="s">
        <v>65</v>
      </c>
      <c r="C6" s="104" t="s">
        <v>583</v>
      </c>
      <c r="D6" s="59" t="s">
        <v>26</v>
      </c>
      <c r="E6" s="63">
        <v>18260215002</v>
      </c>
      <c r="F6" s="59" t="s">
        <v>71</v>
      </c>
      <c r="G6" s="63">
        <v>20</v>
      </c>
      <c r="H6" s="63">
        <v>20</v>
      </c>
      <c r="I6" s="114">
        <v>40</v>
      </c>
      <c r="J6" s="59">
        <v>9854273077</v>
      </c>
      <c r="K6" s="109" t="s">
        <v>464</v>
      </c>
      <c r="L6" s="15" t="s">
        <v>444</v>
      </c>
      <c r="M6" s="15">
        <v>9508040431</v>
      </c>
      <c r="N6" s="51" t="s">
        <v>445</v>
      </c>
      <c r="O6" s="15">
        <v>9854337364</v>
      </c>
      <c r="P6" s="118">
        <v>43497</v>
      </c>
      <c r="Q6" s="59" t="s">
        <v>81</v>
      </c>
      <c r="R6" s="59" t="s">
        <v>657</v>
      </c>
      <c r="S6" s="59" t="s">
        <v>726</v>
      </c>
      <c r="T6" s="59"/>
    </row>
    <row r="7" spans="1:20">
      <c r="A7" s="4">
        <v>3</v>
      </c>
      <c r="B7" s="52" t="s">
        <v>66</v>
      </c>
      <c r="C7" s="104" t="s">
        <v>584</v>
      </c>
      <c r="D7" s="59" t="s">
        <v>26</v>
      </c>
      <c r="E7" s="63">
        <v>18260227402</v>
      </c>
      <c r="F7" s="59" t="s">
        <v>72</v>
      </c>
      <c r="G7" s="63">
        <v>80</v>
      </c>
      <c r="H7" s="63">
        <v>82</v>
      </c>
      <c r="I7" s="105">
        <v>162</v>
      </c>
      <c r="J7" s="59">
        <v>9854483288</v>
      </c>
      <c r="K7" s="109" t="s">
        <v>464</v>
      </c>
      <c r="L7" s="49" t="s">
        <v>485</v>
      </c>
      <c r="M7" s="49">
        <v>9854617457</v>
      </c>
      <c r="N7" s="49" t="s">
        <v>486</v>
      </c>
      <c r="O7" s="49">
        <v>8752894764</v>
      </c>
      <c r="P7" s="118">
        <v>43132</v>
      </c>
      <c r="Q7" s="59" t="s">
        <v>81</v>
      </c>
      <c r="R7" s="59" t="s">
        <v>656</v>
      </c>
      <c r="S7" s="59" t="s">
        <v>743</v>
      </c>
      <c r="T7" s="59"/>
    </row>
    <row r="8" spans="1:20">
      <c r="A8" s="4">
        <v>4</v>
      </c>
      <c r="B8" s="52" t="s">
        <v>65</v>
      </c>
      <c r="C8" s="104" t="s">
        <v>585</v>
      </c>
      <c r="D8" s="59" t="s">
        <v>26</v>
      </c>
      <c r="E8" s="63">
        <v>18260214102</v>
      </c>
      <c r="F8" s="59" t="s">
        <v>72</v>
      </c>
      <c r="G8" s="63">
        <v>60</v>
      </c>
      <c r="H8" s="63">
        <v>61</v>
      </c>
      <c r="I8" s="105">
        <v>121</v>
      </c>
      <c r="J8" s="65">
        <v>9435638055</v>
      </c>
      <c r="K8" s="109"/>
      <c r="L8" s="49" t="s">
        <v>488</v>
      </c>
      <c r="M8" s="49">
        <v>9508040431</v>
      </c>
      <c r="N8" s="49" t="s">
        <v>489</v>
      </c>
      <c r="O8" s="49">
        <v>8011501883</v>
      </c>
      <c r="P8" s="118">
        <v>43498</v>
      </c>
      <c r="Q8" s="59" t="s">
        <v>75</v>
      </c>
      <c r="R8" s="59" t="s">
        <v>658</v>
      </c>
      <c r="S8" s="59" t="s">
        <v>726</v>
      </c>
      <c r="T8" s="59"/>
    </row>
    <row r="9" spans="1:20" ht="28.5">
      <c r="A9" s="4">
        <v>5</v>
      </c>
      <c r="B9" s="52" t="s">
        <v>66</v>
      </c>
      <c r="C9" s="104" t="s">
        <v>586</v>
      </c>
      <c r="D9" s="59" t="s">
        <v>26</v>
      </c>
      <c r="E9" s="63">
        <v>18260213104</v>
      </c>
      <c r="F9" s="59" t="s">
        <v>587</v>
      </c>
      <c r="G9" s="63">
        <v>80</v>
      </c>
      <c r="H9" s="63">
        <v>85</v>
      </c>
      <c r="I9" s="105">
        <v>165</v>
      </c>
      <c r="J9" s="59">
        <v>9435007480</v>
      </c>
      <c r="K9" s="109" t="s">
        <v>600</v>
      </c>
      <c r="L9" s="49" t="s">
        <v>422</v>
      </c>
      <c r="M9" s="49">
        <v>9577129206</v>
      </c>
      <c r="N9" s="58" t="s">
        <v>423</v>
      </c>
      <c r="O9" s="58">
        <v>8011344335</v>
      </c>
      <c r="P9" s="118">
        <v>43498</v>
      </c>
      <c r="Q9" s="59" t="s">
        <v>75</v>
      </c>
      <c r="R9" s="59" t="s">
        <v>659</v>
      </c>
      <c r="S9" s="59" t="s">
        <v>743</v>
      </c>
      <c r="T9" s="59"/>
    </row>
    <row r="10" spans="1:20">
      <c r="A10" s="4">
        <v>6</v>
      </c>
      <c r="B10" s="52"/>
      <c r="C10" s="104"/>
      <c r="D10" s="59"/>
      <c r="E10" s="63"/>
      <c r="F10" s="59"/>
      <c r="G10" s="63"/>
      <c r="H10" s="63"/>
      <c r="I10" s="105"/>
      <c r="J10" s="59"/>
      <c r="K10" s="109"/>
      <c r="L10" s="49"/>
      <c r="M10" s="49"/>
      <c r="N10" s="58" t="s">
        <v>423</v>
      </c>
      <c r="O10" s="58">
        <v>8011344335</v>
      </c>
      <c r="P10" s="118">
        <v>43499</v>
      </c>
      <c r="Q10" s="59" t="s">
        <v>76</v>
      </c>
      <c r="R10" s="59"/>
      <c r="S10" s="59"/>
      <c r="T10" s="59"/>
    </row>
    <row r="11" spans="1:20" ht="28.5">
      <c r="A11" s="4">
        <v>7</v>
      </c>
      <c r="B11" s="52" t="s">
        <v>65</v>
      </c>
      <c r="C11" s="104" t="s">
        <v>588</v>
      </c>
      <c r="D11" s="59" t="s">
        <v>26</v>
      </c>
      <c r="E11" s="63">
        <v>18260200603</v>
      </c>
      <c r="F11" s="59" t="s">
        <v>72</v>
      </c>
      <c r="G11" s="63">
        <v>100</v>
      </c>
      <c r="H11" s="63">
        <v>106</v>
      </c>
      <c r="I11" s="105">
        <v>206</v>
      </c>
      <c r="J11" s="59">
        <v>9577657405</v>
      </c>
      <c r="K11" s="109" t="s">
        <v>458</v>
      </c>
      <c r="L11" s="49" t="s">
        <v>364</v>
      </c>
      <c r="M11" s="58">
        <v>9706862955</v>
      </c>
      <c r="N11" s="49" t="s">
        <v>365</v>
      </c>
      <c r="O11" s="49">
        <v>9954067707</v>
      </c>
      <c r="P11" s="118">
        <v>43500</v>
      </c>
      <c r="Q11" s="59" t="s">
        <v>77</v>
      </c>
      <c r="R11" s="59" t="s">
        <v>660</v>
      </c>
      <c r="S11" s="59" t="s">
        <v>726</v>
      </c>
      <c r="T11" s="59"/>
    </row>
    <row r="12" spans="1:20" ht="28.5">
      <c r="A12" s="4">
        <v>8</v>
      </c>
      <c r="B12" s="52" t="s">
        <v>66</v>
      </c>
      <c r="C12" s="104" t="s">
        <v>588</v>
      </c>
      <c r="D12" s="59" t="s">
        <v>26</v>
      </c>
      <c r="E12" s="63">
        <v>18260200603</v>
      </c>
      <c r="F12" s="59" t="s">
        <v>72</v>
      </c>
      <c r="G12" s="63">
        <v>100</v>
      </c>
      <c r="H12" s="63">
        <v>106</v>
      </c>
      <c r="I12" s="105">
        <v>206</v>
      </c>
      <c r="J12" s="59">
        <v>9577657405</v>
      </c>
      <c r="K12" s="109" t="s">
        <v>458</v>
      </c>
      <c r="L12" s="49" t="s">
        <v>499</v>
      </c>
      <c r="M12" s="49">
        <v>9854171553</v>
      </c>
      <c r="N12" s="49" t="s">
        <v>500</v>
      </c>
      <c r="O12" s="49">
        <v>9577000378</v>
      </c>
      <c r="P12" s="118">
        <v>43500</v>
      </c>
      <c r="Q12" s="59" t="s">
        <v>77</v>
      </c>
      <c r="R12" s="59" t="s">
        <v>660</v>
      </c>
      <c r="S12" s="59" t="s">
        <v>743</v>
      </c>
      <c r="T12" s="59"/>
    </row>
    <row r="13" spans="1:20">
      <c r="A13" s="4">
        <v>9</v>
      </c>
      <c r="B13" s="113" t="s">
        <v>65</v>
      </c>
      <c r="C13" s="104" t="s">
        <v>589</v>
      </c>
      <c r="D13" s="59" t="s">
        <v>26</v>
      </c>
      <c r="E13" s="63">
        <v>18260210702</v>
      </c>
      <c r="F13" s="59" t="s">
        <v>72</v>
      </c>
      <c r="G13" s="63">
        <v>80</v>
      </c>
      <c r="H13" s="63">
        <v>89</v>
      </c>
      <c r="I13" s="105">
        <v>169</v>
      </c>
      <c r="J13" s="59">
        <v>9954964133</v>
      </c>
      <c r="K13" s="109" t="s">
        <v>590</v>
      </c>
      <c r="L13" s="49" t="s">
        <v>499</v>
      </c>
      <c r="M13" s="49">
        <v>9854171553</v>
      </c>
      <c r="N13" s="49" t="s">
        <v>502</v>
      </c>
      <c r="O13" s="49">
        <v>9577369515</v>
      </c>
      <c r="P13" s="118">
        <v>43501</v>
      </c>
      <c r="Q13" s="59" t="s">
        <v>78</v>
      </c>
      <c r="R13" s="59" t="s">
        <v>660</v>
      </c>
      <c r="S13" s="59" t="s">
        <v>726</v>
      </c>
      <c r="T13" s="59"/>
    </row>
    <row r="14" spans="1:20">
      <c r="A14" s="4">
        <v>10</v>
      </c>
      <c r="B14" s="52" t="s">
        <v>66</v>
      </c>
      <c r="C14" s="104" t="s">
        <v>591</v>
      </c>
      <c r="D14" s="59" t="s">
        <v>26</v>
      </c>
      <c r="E14" s="63">
        <v>18260216206</v>
      </c>
      <c r="F14" s="59" t="s">
        <v>71</v>
      </c>
      <c r="G14" s="63">
        <v>50</v>
      </c>
      <c r="H14" s="63">
        <v>55</v>
      </c>
      <c r="I14" s="105">
        <v>105</v>
      </c>
      <c r="J14" s="59">
        <v>7896727879</v>
      </c>
      <c r="K14" s="109" t="s">
        <v>599</v>
      </c>
      <c r="L14" s="49" t="s">
        <v>493</v>
      </c>
      <c r="M14" s="49">
        <v>9706752723</v>
      </c>
      <c r="N14" s="49" t="s">
        <v>494</v>
      </c>
      <c r="O14" s="49"/>
      <c r="P14" s="118">
        <v>43501</v>
      </c>
      <c r="Q14" s="59" t="s">
        <v>78</v>
      </c>
      <c r="R14" s="59" t="s">
        <v>659</v>
      </c>
      <c r="S14" s="59" t="s">
        <v>743</v>
      </c>
      <c r="T14" s="59"/>
    </row>
    <row r="15" spans="1:20" ht="28.5">
      <c r="A15" s="4">
        <v>11</v>
      </c>
      <c r="B15" s="113" t="s">
        <v>65</v>
      </c>
      <c r="C15" s="104" t="s">
        <v>593</v>
      </c>
      <c r="D15" s="59" t="s">
        <v>26</v>
      </c>
      <c r="E15" s="63">
        <v>18260216202</v>
      </c>
      <c r="F15" s="59" t="s">
        <v>72</v>
      </c>
      <c r="G15" s="63">
        <v>100</v>
      </c>
      <c r="H15" s="63">
        <v>93</v>
      </c>
      <c r="I15" s="105">
        <v>193</v>
      </c>
      <c r="J15" s="59">
        <v>9954916277</v>
      </c>
      <c r="K15" s="109" t="s">
        <v>599</v>
      </c>
      <c r="L15" s="49" t="s">
        <v>506</v>
      </c>
      <c r="M15" s="49">
        <v>9957099539</v>
      </c>
      <c r="N15" s="49" t="s">
        <v>507</v>
      </c>
      <c r="O15" s="49">
        <v>9613745112</v>
      </c>
      <c r="P15" s="118" t="s">
        <v>592</v>
      </c>
      <c r="Q15" s="59" t="s">
        <v>79</v>
      </c>
      <c r="R15" s="59" t="s">
        <v>661</v>
      </c>
      <c r="S15" s="59" t="s">
        <v>726</v>
      </c>
      <c r="T15" s="59"/>
    </row>
    <row r="16" spans="1:20" ht="28.5">
      <c r="A16" s="4">
        <v>12</v>
      </c>
      <c r="B16" s="113" t="s">
        <v>66</v>
      </c>
      <c r="C16" s="104" t="s">
        <v>593</v>
      </c>
      <c r="D16" s="59" t="s">
        <v>26</v>
      </c>
      <c r="E16" s="63">
        <v>18260216202</v>
      </c>
      <c r="F16" s="59" t="s">
        <v>72</v>
      </c>
      <c r="G16" s="63">
        <v>100</v>
      </c>
      <c r="H16" s="63">
        <v>93</v>
      </c>
      <c r="I16" s="105">
        <v>193</v>
      </c>
      <c r="J16" s="59">
        <v>9954916277</v>
      </c>
      <c r="K16" s="109" t="s">
        <v>599</v>
      </c>
      <c r="L16" s="49" t="s">
        <v>493</v>
      </c>
      <c r="M16" s="49">
        <v>9706752723</v>
      </c>
      <c r="N16" s="49" t="s">
        <v>494</v>
      </c>
      <c r="O16" s="49">
        <v>9577573617</v>
      </c>
      <c r="P16" s="118" t="s">
        <v>592</v>
      </c>
      <c r="Q16" s="59" t="s">
        <v>79</v>
      </c>
      <c r="R16" s="59" t="s">
        <v>661</v>
      </c>
      <c r="S16" s="59" t="s">
        <v>743</v>
      </c>
      <c r="T16" s="59"/>
    </row>
    <row r="17" spans="1:20">
      <c r="A17" s="4">
        <v>13</v>
      </c>
      <c r="B17" s="113" t="s">
        <v>65</v>
      </c>
      <c r="C17" s="104" t="s">
        <v>594</v>
      </c>
      <c r="D17" s="59" t="s">
        <v>28</v>
      </c>
      <c r="E17" s="63">
        <v>18325090113</v>
      </c>
      <c r="F17" s="59" t="s">
        <v>74</v>
      </c>
      <c r="G17" s="63">
        <v>33</v>
      </c>
      <c r="H17" s="63">
        <v>36</v>
      </c>
      <c r="I17" s="105">
        <v>69</v>
      </c>
      <c r="J17" s="59">
        <v>9957274160</v>
      </c>
      <c r="K17" s="109" t="s">
        <v>458</v>
      </c>
      <c r="L17" s="49" t="s">
        <v>364</v>
      </c>
      <c r="M17" s="58">
        <v>9706862955</v>
      </c>
      <c r="N17" s="15" t="s">
        <v>450</v>
      </c>
      <c r="O17" s="15">
        <v>8486531827</v>
      </c>
      <c r="P17" s="118">
        <v>43503</v>
      </c>
      <c r="Q17" s="59" t="s">
        <v>80</v>
      </c>
      <c r="R17" s="59" t="s">
        <v>660</v>
      </c>
      <c r="S17" s="59" t="s">
        <v>726</v>
      </c>
      <c r="T17" s="59"/>
    </row>
    <row r="18" spans="1:20" ht="28.5">
      <c r="A18" s="4">
        <v>14</v>
      </c>
      <c r="B18" s="113" t="s">
        <v>65</v>
      </c>
      <c r="C18" s="104" t="s">
        <v>595</v>
      </c>
      <c r="D18" s="59" t="s">
        <v>26</v>
      </c>
      <c r="E18" s="63">
        <v>18260200702</v>
      </c>
      <c r="F18" s="59" t="s">
        <v>71</v>
      </c>
      <c r="G18" s="63">
        <v>40</v>
      </c>
      <c r="H18" s="63">
        <v>46</v>
      </c>
      <c r="I18" s="105">
        <v>86</v>
      </c>
      <c r="J18" s="59">
        <v>9435384339</v>
      </c>
      <c r="K18" s="109" t="s">
        <v>458</v>
      </c>
      <c r="L18" s="49" t="s">
        <v>499</v>
      </c>
      <c r="M18" s="49">
        <v>9854171553</v>
      </c>
      <c r="N18" s="15" t="s">
        <v>510</v>
      </c>
      <c r="O18" s="15">
        <v>9613635478</v>
      </c>
      <c r="P18" s="118">
        <v>43503</v>
      </c>
      <c r="Q18" s="59" t="s">
        <v>80</v>
      </c>
      <c r="R18" s="59" t="s">
        <v>660</v>
      </c>
      <c r="S18" s="59" t="s">
        <v>726</v>
      </c>
      <c r="T18" s="59"/>
    </row>
    <row r="19" spans="1:20">
      <c r="A19" s="4">
        <v>15</v>
      </c>
      <c r="B19" s="113" t="s">
        <v>66</v>
      </c>
      <c r="C19" s="59" t="s">
        <v>596</v>
      </c>
      <c r="D19" s="59" t="s">
        <v>26</v>
      </c>
      <c r="E19" s="50">
        <v>18260226301</v>
      </c>
      <c r="F19" s="51" t="s">
        <v>71</v>
      </c>
      <c r="G19" s="50">
        <v>10</v>
      </c>
      <c r="H19" s="50">
        <v>14</v>
      </c>
      <c r="I19" s="52">
        <v>24</v>
      </c>
      <c r="J19" s="51">
        <v>9706276817</v>
      </c>
      <c r="K19" s="109" t="s">
        <v>443</v>
      </c>
      <c r="L19" s="49" t="s">
        <v>499</v>
      </c>
      <c r="M19" s="49">
        <v>9854171553</v>
      </c>
      <c r="N19" s="15" t="s">
        <v>510</v>
      </c>
      <c r="O19" s="15">
        <v>9613635478</v>
      </c>
      <c r="P19" s="118">
        <v>43503</v>
      </c>
      <c r="Q19" s="59" t="s">
        <v>80</v>
      </c>
      <c r="R19" s="61" t="s">
        <v>661</v>
      </c>
      <c r="S19" s="59" t="s">
        <v>743</v>
      </c>
      <c r="T19" s="59"/>
    </row>
    <row r="20" spans="1:20">
      <c r="A20" s="4">
        <v>16</v>
      </c>
      <c r="B20" s="113" t="s">
        <v>66</v>
      </c>
      <c r="C20" s="73" t="s">
        <v>597</v>
      </c>
      <c r="D20" s="59" t="s">
        <v>26</v>
      </c>
      <c r="E20" s="63">
        <v>18260227302</v>
      </c>
      <c r="F20" s="59" t="s">
        <v>71</v>
      </c>
      <c r="G20" s="63">
        <v>17</v>
      </c>
      <c r="H20" s="63">
        <v>20</v>
      </c>
      <c r="I20" s="52">
        <v>37</v>
      </c>
      <c r="J20" s="59">
        <v>9706767404</v>
      </c>
      <c r="K20" s="109" t="s">
        <v>443</v>
      </c>
      <c r="L20" s="49" t="s">
        <v>493</v>
      </c>
      <c r="M20" s="49">
        <v>9706752723</v>
      </c>
      <c r="N20" s="15" t="s">
        <v>513</v>
      </c>
      <c r="O20" s="15">
        <v>820916647</v>
      </c>
      <c r="P20" s="118">
        <v>43503</v>
      </c>
      <c r="Q20" s="59" t="s">
        <v>80</v>
      </c>
      <c r="R20" s="61" t="s">
        <v>659</v>
      </c>
      <c r="S20" s="59" t="s">
        <v>743</v>
      </c>
      <c r="T20" s="59"/>
    </row>
    <row r="21" spans="1:20">
      <c r="A21" s="4">
        <v>17</v>
      </c>
      <c r="B21" s="113" t="s">
        <v>66</v>
      </c>
      <c r="C21" s="104" t="s">
        <v>598</v>
      </c>
      <c r="D21" s="59" t="s">
        <v>26</v>
      </c>
      <c r="E21" s="63">
        <v>18260227101</v>
      </c>
      <c r="F21" s="59" t="s">
        <v>71</v>
      </c>
      <c r="G21" s="63">
        <v>17</v>
      </c>
      <c r="H21" s="63">
        <v>17</v>
      </c>
      <c r="I21" s="105">
        <v>34</v>
      </c>
      <c r="J21" s="59">
        <v>9613965897</v>
      </c>
      <c r="K21" s="109" t="s">
        <v>443</v>
      </c>
      <c r="L21" s="49" t="s">
        <v>506</v>
      </c>
      <c r="M21" s="49">
        <v>9957099539</v>
      </c>
      <c r="N21" s="15" t="s">
        <v>513</v>
      </c>
      <c r="O21" s="15">
        <v>820916647</v>
      </c>
      <c r="P21" s="118">
        <v>43503</v>
      </c>
      <c r="Q21" s="59" t="s">
        <v>80</v>
      </c>
      <c r="R21" s="59" t="s">
        <v>659</v>
      </c>
      <c r="S21" s="59" t="s">
        <v>743</v>
      </c>
      <c r="T21" s="59"/>
    </row>
    <row r="22" spans="1:20">
      <c r="A22" s="4">
        <v>18</v>
      </c>
      <c r="B22" s="113" t="s">
        <v>65</v>
      </c>
      <c r="C22" s="104" t="s">
        <v>601</v>
      </c>
      <c r="D22" s="59" t="s">
        <v>26</v>
      </c>
      <c r="E22" s="63">
        <v>18260227001</v>
      </c>
      <c r="F22" s="59" t="s">
        <v>71</v>
      </c>
      <c r="G22" s="63">
        <v>75</v>
      </c>
      <c r="H22" s="63">
        <v>74</v>
      </c>
      <c r="I22" s="105">
        <v>149</v>
      </c>
      <c r="J22" s="59">
        <v>9678465549</v>
      </c>
      <c r="K22" s="109" t="s">
        <v>443</v>
      </c>
      <c r="L22" s="49" t="s">
        <v>493</v>
      </c>
      <c r="M22" s="49">
        <v>9706752723</v>
      </c>
      <c r="N22" s="109"/>
      <c r="O22" s="15"/>
      <c r="P22" s="118">
        <v>43504</v>
      </c>
      <c r="Q22" s="59" t="s">
        <v>81</v>
      </c>
      <c r="R22" s="59" t="s">
        <v>656</v>
      </c>
      <c r="S22" s="59" t="s">
        <v>726</v>
      </c>
      <c r="T22" s="59"/>
    </row>
    <row r="23" spans="1:20">
      <c r="A23" s="4">
        <v>19</v>
      </c>
      <c r="B23" s="113" t="s">
        <v>66</v>
      </c>
      <c r="C23" s="105" t="s">
        <v>602</v>
      </c>
      <c r="D23" s="59" t="s">
        <v>26</v>
      </c>
      <c r="E23" s="63">
        <v>18260227002</v>
      </c>
      <c r="F23" s="59" t="s">
        <v>171</v>
      </c>
      <c r="G23" s="63">
        <v>80</v>
      </c>
      <c r="H23" s="63">
        <v>86</v>
      </c>
      <c r="I23" s="105">
        <v>166</v>
      </c>
      <c r="J23" s="59">
        <v>9678772339</v>
      </c>
      <c r="K23" s="109" t="s">
        <v>443</v>
      </c>
      <c r="L23" s="49" t="s">
        <v>499</v>
      </c>
      <c r="M23" s="49">
        <v>9854171553</v>
      </c>
      <c r="N23" s="15" t="s">
        <v>517</v>
      </c>
      <c r="O23" s="15">
        <v>8811828708</v>
      </c>
      <c r="P23" s="118">
        <v>43504</v>
      </c>
      <c r="Q23" s="59" t="s">
        <v>81</v>
      </c>
      <c r="R23" s="59" t="s">
        <v>656</v>
      </c>
      <c r="S23" s="59" t="s">
        <v>743</v>
      </c>
      <c r="T23" s="59"/>
    </row>
    <row r="24" spans="1:20" s="75" customFormat="1">
      <c r="A24" s="72">
        <v>20</v>
      </c>
      <c r="B24" s="113" t="s">
        <v>65</v>
      </c>
      <c r="C24" s="113" t="s">
        <v>606</v>
      </c>
      <c r="D24" s="59" t="s">
        <v>26</v>
      </c>
      <c r="E24" s="74">
        <v>18260205703</v>
      </c>
      <c r="F24" s="73" t="s">
        <v>72</v>
      </c>
      <c r="G24" s="63">
        <v>130</v>
      </c>
      <c r="H24" s="63">
        <v>130</v>
      </c>
      <c r="I24" s="115">
        <v>260</v>
      </c>
      <c r="J24" s="73">
        <v>9577883559</v>
      </c>
      <c r="K24" s="109" t="s">
        <v>443</v>
      </c>
      <c r="L24" s="49" t="s">
        <v>493</v>
      </c>
      <c r="M24" s="49">
        <v>9706752723</v>
      </c>
      <c r="N24" s="15" t="s">
        <v>517</v>
      </c>
      <c r="O24" s="15">
        <v>8811828708</v>
      </c>
      <c r="P24" s="118">
        <v>43505</v>
      </c>
      <c r="Q24" s="73" t="s">
        <v>75</v>
      </c>
      <c r="R24" s="73" t="s">
        <v>662</v>
      </c>
      <c r="S24" s="73" t="s">
        <v>726</v>
      </c>
      <c r="T24" s="73"/>
    </row>
    <row r="25" spans="1:20">
      <c r="A25" s="4">
        <v>21</v>
      </c>
      <c r="B25" s="113" t="s">
        <v>66</v>
      </c>
      <c r="C25" s="113" t="s">
        <v>606</v>
      </c>
      <c r="D25" s="59" t="s">
        <v>26</v>
      </c>
      <c r="E25" s="74">
        <v>18260205703</v>
      </c>
      <c r="F25" s="59" t="s">
        <v>72</v>
      </c>
      <c r="G25" s="63">
        <v>130</v>
      </c>
      <c r="H25" s="63">
        <v>130</v>
      </c>
      <c r="I25" s="115">
        <v>260</v>
      </c>
      <c r="J25" s="59">
        <v>9577883559</v>
      </c>
      <c r="K25" s="109" t="s">
        <v>443</v>
      </c>
      <c r="L25" s="49" t="s">
        <v>506</v>
      </c>
      <c r="M25" s="49">
        <v>9957099539</v>
      </c>
      <c r="N25" s="15" t="s">
        <v>522</v>
      </c>
      <c r="O25" s="15">
        <v>9859835335</v>
      </c>
      <c r="P25" s="118">
        <v>43505</v>
      </c>
      <c r="Q25" s="59" t="s">
        <v>75</v>
      </c>
      <c r="R25" s="59" t="s">
        <v>662</v>
      </c>
      <c r="S25" s="59" t="s">
        <v>743</v>
      </c>
      <c r="T25" s="59"/>
    </row>
    <row r="26" spans="1:20">
      <c r="A26" s="4">
        <v>22</v>
      </c>
      <c r="B26" s="113"/>
      <c r="C26" s="113"/>
      <c r="D26" s="59"/>
      <c r="E26" s="63"/>
      <c r="F26" s="59"/>
      <c r="G26" s="63"/>
      <c r="H26" s="63"/>
      <c r="I26" s="115"/>
      <c r="J26" s="59"/>
      <c r="K26" s="116"/>
      <c r="L26" s="49"/>
      <c r="M26" s="49"/>
      <c r="N26" s="15"/>
      <c r="O26" s="15"/>
      <c r="P26" s="118"/>
      <c r="Q26" s="59"/>
      <c r="R26" s="59"/>
      <c r="S26" s="59"/>
      <c r="T26" s="59"/>
    </row>
    <row r="27" spans="1:20">
      <c r="A27" s="4">
        <v>23</v>
      </c>
      <c r="B27" s="113"/>
      <c r="C27" s="113"/>
      <c r="D27" s="59"/>
      <c r="E27" s="63"/>
      <c r="F27" s="59"/>
      <c r="G27" s="63"/>
      <c r="H27" s="63"/>
      <c r="I27" s="115"/>
      <c r="J27" s="59"/>
      <c r="K27" s="117"/>
      <c r="L27" s="116"/>
      <c r="M27" s="15"/>
      <c r="N27" s="15"/>
      <c r="O27" s="15"/>
      <c r="P27" s="118">
        <v>43506</v>
      </c>
      <c r="Q27" s="59" t="s">
        <v>76</v>
      </c>
      <c r="R27" s="59"/>
      <c r="S27" s="59"/>
      <c r="T27" s="59"/>
    </row>
    <row r="28" spans="1:20">
      <c r="A28" s="4">
        <v>24</v>
      </c>
      <c r="B28" s="113" t="s">
        <v>65</v>
      </c>
      <c r="C28" s="113" t="s">
        <v>603</v>
      </c>
      <c r="D28" s="59" t="s">
        <v>28</v>
      </c>
      <c r="E28" s="74"/>
      <c r="F28" s="73"/>
      <c r="G28" s="63">
        <v>27</v>
      </c>
      <c r="H28" s="63">
        <v>25</v>
      </c>
      <c r="I28" s="115">
        <v>52</v>
      </c>
      <c r="J28" s="73">
        <v>9957828684</v>
      </c>
      <c r="K28" s="109" t="s">
        <v>458</v>
      </c>
      <c r="L28" s="49" t="s">
        <v>364</v>
      </c>
      <c r="M28" s="58">
        <v>9706862955</v>
      </c>
      <c r="N28" s="15" t="s">
        <v>527</v>
      </c>
      <c r="O28" s="15">
        <v>9508501755</v>
      </c>
      <c r="P28" s="118">
        <v>43507</v>
      </c>
      <c r="Q28" s="59" t="s">
        <v>77</v>
      </c>
      <c r="R28" s="59" t="s">
        <v>658</v>
      </c>
      <c r="S28" s="59" t="s">
        <v>726</v>
      </c>
      <c r="T28" s="59"/>
    </row>
    <row r="29" spans="1:20">
      <c r="A29" s="4">
        <v>25</v>
      </c>
      <c r="B29" s="113" t="s">
        <v>65</v>
      </c>
      <c r="C29" s="113" t="s">
        <v>604</v>
      </c>
      <c r="D29" s="59" t="s">
        <v>26</v>
      </c>
      <c r="E29" s="63">
        <v>18260200401</v>
      </c>
      <c r="F29" s="59" t="s">
        <v>71</v>
      </c>
      <c r="G29" s="63">
        <v>14</v>
      </c>
      <c r="H29" s="63">
        <v>16</v>
      </c>
      <c r="I29" s="115">
        <v>30</v>
      </c>
      <c r="J29" s="59">
        <v>9954020022</v>
      </c>
      <c r="K29" s="109" t="s">
        <v>458</v>
      </c>
      <c r="L29" s="49" t="s">
        <v>499</v>
      </c>
      <c r="M29" s="49">
        <v>9854171553</v>
      </c>
      <c r="N29" s="15" t="s">
        <v>530</v>
      </c>
      <c r="O29" s="15">
        <v>9854731708</v>
      </c>
      <c r="P29" s="118">
        <v>43507</v>
      </c>
      <c r="Q29" s="59" t="s">
        <v>77</v>
      </c>
      <c r="R29" s="59" t="s">
        <v>658</v>
      </c>
      <c r="S29" s="59" t="s">
        <v>726</v>
      </c>
      <c r="T29" s="59"/>
    </row>
    <row r="30" spans="1:20">
      <c r="A30" s="4">
        <v>26</v>
      </c>
      <c r="B30" s="113" t="s">
        <v>65</v>
      </c>
      <c r="C30" s="113" t="s">
        <v>605</v>
      </c>
      <c r="D30" s="59" t="s">
        <v>26</v>
      </c>
      <c r="E30" s="63">
        <v>18260201001</v>
      </c>
      <c r="F30" s="59" t="s">
        <v>71</v>
      </c>
      <c r="G30" s="63">
        <v>18</v>
      </c>
      <c r="H30" s="63">
        <v>22</v>
      </c>
      <c r="I30" s="115">
        <v>40</v>
      </c>
      <c r="J30" s="59">
        <v>8486782468</v>
      </c>
      <c r="K30" s="109" t="s">
        <v>590</v>
      </c>
      <c r="L30" s="49" t="s">
        <v>499</v>
      </c>
      <c r="M30" s="49">
        <v>9854171553</v>
      </c>
      <c r="N30" s="15" t="s">
        <v>380</v>
      </c>
      <c r="O30" s="15">
        <v>9508897644</v>
      </c>
      <c r="P30" s="118">
        <v>43507</v>
      </c>
      <c r="Q30" s="59" t="s">
        <v>77</v>
      </c>
      <c r="R30" s="59" t="s">
        <v>659</v>
      </c>
      <c r="S30" s="59" t="s">
        <v>726</v>
      </c>
      <c r="T30" s="59"/>
    </row>
    <row r="31" spans="1:20">
      <c r="A31" s="4">
        <v>27</v>
      </c>
      <c r="B31" s="113" t="s">
        <v>66</v>
      </c>
      <c r="C31" s="113" t="s">
        <v>607</v>
      </c>
      <c r="D31" s="59" t="s">
        <v>26</v>
      </c>
      <c r="E31" s="63">
        <v>18260219304</v>
      </c>
      <c r="F31" s="59" t="s">
        <v>71</v>
      </c>
      <c r="G31" s="63">
        <v>13</v>
      </c>
      <c r="H31" s="63">
        <v>13</v>
      </c>
      <c r="I31" s="115">
        <v>26</v>
      </c>
      <c r="J31" s="59">
        <v>9613843845</v>
      </c>
      <c r="K31" s="109" t="s">
        <v>599</v>
      </c>
      <c r="L31" s="49" t="s">
        <v>493</v>
      </c>
      <c r="M31" s="49">
        <v>9706752723</v>
      </c>
      <c r="N31" s="15" t="s">
        <v>534</v>
      </c>
      <c r="O31" s="15">
        <v>9613623556</v>
      </c>
      <c r="P31" s="118">
        <v>43507</v>
      </c>
      <c r="Q31" s="59" t="s">
        <v>77</v>
      </c>
      <c r="R31" s="59" t="s">
        <v>663</v>
      </c>
      <c r="S31" s="59" t="s">
        <v>743</v>
      </c>
      <c r="T31" s="59"/>
    </row>
    <row r="32" spans="1:20">
      <c r="A32" s="4">
        <v>28</v>
      </c>
      <c r="B32" s="113" t="s">
        <v>66</v>
      </c>
      <c r="C32" s="113" t="s">
        <v>608</v>
      </c>
      <c r="D32" s="59" t="s">
        <v>26</v>
      </c>
      <c r="E32" s="63">
        <v>18260220002</v>
      </c>
      <c r="F32" s="59" t="s">
        <v>71</v>
      </c>
      <c r="G32" s="63">
        <v>30</v>
      </c>
      <c r="H32" s="63">
        <v>35</v>
      </c>
      <c r="I32" s="115">
        <v>65</v>
      </c>
      <c r="J32" s="59">
        <v>8876028378</v>
      </c>
      <c r="K32" s="109" t="s">
        <v>599</v>
      </c>
      <c r="L32" s="49" t="s">
        <v>506</v>
      </c>
      <c r="M32" s="49">
        <v>9957099539</v>
      </c>
      <c r="N32" s="15" t="s">
        <v>536</v>
      </c>
      <c r="O32" s="15">
        <v>9854946107</v>
      </c>
      <c r="P32" s="118" t="s">
        <v>609</v>
      </c>
      <c r="Q32" s="59" t="s">
        <v>77</v>
      </c>
      <c r="R32" s="59" t="s">
        <v>661</v>
      </c>
      <c r="S32" s="59" t="s">
        <v>743</v>
      </c>
      <c r="T32" s="59"/>
    </row>
    <row r="33" spans="1:20">
      <c r="A33" s="4">
        <v>29</v>
      </c>
      <c r="B33" s="113" t="s">
        <v>66</v>
      </c>
      <c r="C33" s="113" t="s">
        <v>610</v>
      </c>
      <c r="D33" s="59" t="s">
        <v>26</v>
      </c>
      <c r="E33" s="66">
        <v>18260220003</v>
      </c>
      <c r="F33" s="61" t="s">
        <v>71</v>
      </c>
      <c r="G33" s="66">
        <v>30</v>
      </c>
      <c r="H33" s="66">
        <v>25</v>
      </c>
      <c r="I33" s="115">
        <v>55</v>
      </c>
      <c r="J33" s="59">
        <v>9707547011</v>
      </c>
      <c r="K33" s="109" t="s">
        <v>599</v>
      </c>
      <c r="L33" s="49" t="s">
        <v>493</v>
      </c>
      <c r="M33" s="49">
        <v>9706752723</v>
      </c>
      <c r="N33" s="15" t="s">
        <v>539</v>
      </c>
      <c r="O33" s="15">
        <v>9854424616</v>
      </c>
      <c r="P33" s="118">
        <v>43507</v>
      </c>
      <c r="Q33" s="59" t="s">
        <v>77</v>
      </c>
      <c r="R33" s="59" t="s">
        <v>661</v>
      </c>
      <c r="S33" s="59" t="s">
        <v>743</v>
      </c>
      <c r="T33" s="59"/>
    </row>
    <row r="34" spans="1:20">
      <c r="A34" s="4">
        <v>30</v>
      </c>
      <c r="B34" s="113" t="s">
        <v>65</v>
      </c>
      <c r="C34" s="113" t="s">
        <v>611</v>
      </c>
      <c r="D34" s="59" t="s">
        <v>26</v>
      </c>
      <c r="E34" s="63">
        <v>18260219103</v>
      </c>
      <c r="F34" s="59" t="s">
        <v>71</v>
      </c>
      <c r="G34" s="63">
        <v>30</v>
      </c>
      <c r="H34" s="63">
        <v>44</v>
      </c>
      <c r="I34" s="115">
        <v>74</v>
      </c>
      <c r="J34" s="59">
        <v>8486750154</v>
      </c>
      <c r="K34" s="109" t="s">
        <v>458</v>
      </c>
      <c r="L34" s="49" t="s">
        <v>364</v>
      </c>
      <c r="M34" s="58">
        <v>9706862955</v>
      </c>
      <c r="N34" s="15" t="s">
        <v>539</v>
      </c>
      <c r="O34" s="15">
        <v>9854424616</v>
      </c>
      <c r="P34" s="118">
        <v>43508</v>
      </c>
      <c r="Q34" s="59" t="s">
        <v>78</v>
      </c>
      <c r="R34" s="59" t="s">
        <v>663</v>
      </c>
      <c r="S34" s="59" t="s">
        <v>726</v>
      </c>
      <c r="T34" s="59"/>
    </row>
    <row r="35" spans="1:20">
      <c r="A35" s="4">
        <v>31</v>
      </c>
      <c r="B35" s="113" t="s">
        <v>65</v>
      </c>
      <c r="C35" s="113" t="s">
        <v>612</v>
      </c>
      <c r="D35" s="59" t="s">
        <v>26</v>
      </c>
      <c r="E35" s="66">
        <v>18260219101</v>
      </c>
      <c r="F35" s="61" t="s">
        <v>171</v>
      </c>
      <c r="G35" s="66">
        <v>10</v>
      </c>
      <c r="H35" s="66">
        <v>10</v>
      </c>
      <c r="I35" s="115">
        <v>20</v>
      </c>
      <c r="J35" s="64">
        <v>9707533703</v>
      </c>
      <c r="K35" s="109" t="s">
        <v>458</v>
      </c>
      <c r="L35" s="49" t="s">
        <v>499</v>
      </c>
      <c r="M35" s="49">
        <v>9854171553</v>
      </c>
      <c r="N35" s="15" t="s">
        <v>544</v>
      </c>
      <c r="O35" s="15">
        <v>8473815631</v>
      </c>
      <c r="P35" s="118">
        <v>43508</v>
      </c>
      <c r="Q35" s="59" t="s">
        <v>78</v>
      </c>
      <c r="R35" s="59" t="s">
        <v>664</v>
      </c>
      <c r="S35" s="59" t="s">
        <v>726</v>
      </c>
      <c r="T35" s="59"/>
    </row>
    <row r="36" spans="1:20">
      <c r="A36" s="4">
        <v>32</v>
      </c>
      <c r="B36" s="113" t="s">
        <v>66</v>
      </c>
      <c r="C36" s="113" t="s">
        <v>613</v>
      </c>
      <c r="D36" s="59" t="s">
        <v>26</v>
      </c>
      <c r="E36" s="63">
        <v>18260204110</v>
      </c>
      <c r="F36" s="59" t="s">
        <v>71</v>
      </c>
      <c r="G36" s="63">
        <v>40</v>
      </c>
      <c r="H36" s="63">
        <v>67</v>
      </c>
      <c r="I36" s="115">
        <v>107</v>
      </c>
      <c r="J36" s="59">
        <v>9678334735</v>
      </c>
      <c r="K36" s="109" t="s">
        <v>443</v>
      </c>
      <c r="L36" s="49" t="s">
        <v>499</v>
      </c>
      <c r="M36" s="49">
        <v>9854171553</v>
      </c>
      <c r="N36" s="15" t="s">
        <v>548</v>
      </c>
      <c r="O36" s="15">
        <v>9957421846</v>
      </c>
      <c r="P36" s="118">
        <v>43508</v>
      </c>
      <c r="Q36" s="59" t="s">
        <v>78</v>
      </c>
      <c r="R36" s="59" t="s">
        <v>657</v>
      </c>
      <c r="S36" s="59" t="s">
        <v>743</v>
      </c>
      <c r="T36" s="59"/>
    </row>
    <row r="37" spans="1:20">
      <c r="A37" s="4">
        <v>33</v>
      </c>
      <c r="B37" s="113" t="s">
        <v>65</v>
      </c>
      <c r="C37" s="113" t="s">
        <v>614</v>
      </c>
      <c r="D37" s="59" t="s">
        <v>26</v>
      </c>
      <c r="E37" s="63">
        <v>18260219301</v>
      </c>
      <c r="F37" s="59" t="s">
        <v>71</v>
      </c>
      <c r="G37" s="63">
        <v>40</v>
      </c>
      <c r="H37" s="63">
        <v>48</v>
      </c>
      <c r="I37" s="115">
        <v>88</v>
      </c>
      <c r="J37" s="59">
        <v>9435212781</v>
      </c>
      <c r="K37" s="109" t="s">
        <v>443</v>
      </c>
      <c r="L37" s="49" t="s">
        <v>493</v>
      </c>
      <c r="M37" s="49">
        <v>9706752723</v>
      </c>
      <c r="N37" s="15" t="s">
        <v>548</v>
      </c>
      <c r="O37" s="15">
        <v>9957421846</v>
      </c>
      <c r="P37" s="118">
        <v>43509</v>
      </c>
      <c r="Q37" s="59" t="s">
        <v>79</v>
      </c>
      <c r="R37" s="59" t="s">
        <v>663</v>
      </c>
      <c r="S37" s="59" t="s">
        <v>726</v>
      </c>
      <c r="T37" s="59"/>
    </row>
    <row r="38" spans="1:20">
      <c r="A38" s="4">
        <v>34</v>
      </c>
      <c r="B38" s="113" t="s">
        <v>65</v>
      </c>
      <c r="C38" s="113" t="s">
        <v>615</v>
      </c>
      <c r="D38" s="59" t="s">
        <v>26</v>
      </c>
      <c r="E38" s="63">
        <v>18260219302</v>
      </c>
      <c r="F38" s="59" t="s">
        <v>71</v>
      </c>
      <c r="G38" s="63">
        <v>10</v>
      </c>
      <c r="H38" s="63">
        <v>11</v>
      </c>
      <c r="I38" s="115">
        <v>21</v>
      </c>
      <c r="J38" s="59">
        <v>9954826674</v>
      </c>
      <c r="K38" s="109" t="s">
        <v>443</v>
      </c>
      <c r="L38" s="49" t="s">
        <v>506</v>
      </c>
      <c r="M38" s="49">
        <v>9957099539</v>
      </c>
      <c r="N38" s="15" t="s">
        <v>552</v>
      </c>
      <c r="O38" s="15">
        <v>9957084863</v>
      </c>
      <c r="P38" s="118">
        <v>43509</v>
      </c>
      <c r="Q38" s="59" t="s">
        <v>79</v>
      </c>
      <c r="R38" s="59" t="s">
        <v>663</v>
      </c>
      <c r="S38" s="59" t="s">
        <v>726</v>
      </c>
      <c r="T38" s="59"/>
    </row>
    <row r="39" spans="1:20">
      <c r="A39" s="4">
        <v>35</v>
      </c>
      <c r="B39" s="113" t="s">
        <v>65</v>
      </c>
      <c r="C39" s="113" t="s">
        <v>616</v>
      </c>
      <c r="D39" s="59" t="s">
        <v>28</v>
      </c>
      <c r="E39" s="66"/>
      <c r="F39" s="61"/>
      <c r="G39" s="63">
        <v>30</v>
      </c>
      <c r="H39" s="59">
        <v>30</v>
      </c>
      <c r="I39" s="115">
        <v>60</v>
      </c>
      <c r="J39" s="67"/>
      <c r="K39" s="109" t="s">
        <v>443</v>
      </c>
      <c r="L39" s="49" t="s">
        <v>493</v>
      </c>
      <c r="M39" s="49">
        <v>9706752723</v>
      </c>
      <c r="N39" s="15" t="s">
        <v>552</v>
      </c>
      <c r="O39" s="15">
        <v>9957084863</v>
      </c>
      <c r="P39" s="118">
        <v>43509</v>
      </c>
      <c r="Q39" s="59" t="s">
        <v>79</v>
      </c>
      <c r="R39" s="59" t="s">
        <v>663</v>
      </c>
      <c r="S39" s="59" t="s">
        <v>726</v>
      </c>
      <c r="T39" s="59"/>
    </row>
    <row r="40" spans="1:20">
      <c r="A40" s="4">
        <v>36</v>
      </c>
      <c r="B40" s="113" t="s">
        <v>66</v>
      </c>
      <c r="C40" s="113" t="s">
        <v>617</v>
      </c>
      <c r="D40" s="15" t="s">
        <v>28</v>
      </c>
      <c r="E40" s="16"/>
      <c r="F40" s="15"/>
      <c r="G40" s="16">
        <v>40</v>
      </c>
      <c r="H40" s="16">
        <v>50</v>
      </c>
      <c r="I40" s="115">
        <v>90</v>
      </c>
      <c r="J40" s="15">
        <v>7896489025</v>
      </c>
      <c r="K40" s="109" t="s">
        <v>443</v>
      </c>
      <c r="L40" s="49" t="s">
        <v>499</v>
      </c>
      <c r="M40" s="49">
        <v>9854171553</v>
      </c>
      <c r="N40" s="15" t="s">
        <v>556</v>
      </c>
      <c r="O40" s="15">
        <v>9859534014</v>
      </c>
      <c r="P40" s="118">
        <v>43509</v>
      </c>
      <c r="Q40" s="15" t="s">
        <v>79</v>
      </c>
      <c r="R40" s="15" t="s">
        <v>663</v>
      </c>
      <c r="S40" s="15" t="s">
        <v>743</v>
      </c>
      <c r="T40" s="59"/>
    </row>
    <row r="41" spans="1:20">
      <c r="A41" s="4">
        <v>37</v>
      </c>
      <c r="B41" s="113" t="s">
        <v>66</v>
      </c>
      <c r="C41" s="113" t="s">
        <v>618</v>
      </c>
      <c r="D41" s="15" t="s">
        <v>26</v>
      </c>
      <c r="E41" s="16">
        <v>18260219303</v>
      </c>
      <c r="F41" s="15" t="s">
        <v>71</v>
      </c>
      <c r="G41" s="16">
        <v>30</v>
      </c>
      <c r="H41" s="16">
        <v>31</v>
      </c>
      <c r="I41" s="115">
        <v>61</v>
      </c>
      <c r="J41" s="15">
        <v>9957074055</v>
      </c>
      <c r="K41" s="109" t="s">
        <v>443</v>
      </c>
      <c r="L41" s="49" t="s">
        <v>493</v>
      </c>
      <c r="M41" s="49">
        <v>9706752723</v>
      </c>
      <c r="N41" s="15" t="s">
        <v>556</v>
      </c>
      <c r="O41" s="15">
        <v>9859534014</v>
      </c>
      <c r="P41" s="118">
        <v>43509</v>
      </c>
      <c r="Q41" s="15" t="s">
        <v>79</v>
      </c>
      <c r="R41" s="15" t="s">
        <v>663</v>
      </c>
      <c r="S41" s="15" t="s">
        <v>743</v>
      </c>
      <c r="T41" s="59"/>
    </row>
    <row r="42" spans="1:20">
      <c r="A42" s="4">
        <v>38</v>
      </c>
      <c r="B42" s="113" t="s">
        <v>65</v>
      </c>
      <c r="C42" s="113" t="s">
        <v>619</v>
      </c>
      <c r="D42" s="15" t="s">
        <v>28</v>
      </c>
      <c r="E42" s="16"/>
      <c r="F42" s="15"/>
      <c r="G42" s="16">
        <v>33</v>
      </c>
      <c r="H42" s="16">
        <v>37</v>
      </c>
      <c r="I42" s="115">
        <v>70</v>
      </c>
      <c r="J42" s="52">
        <v>7896934196</v>
      </c>
      <c r="K42" s="109" t="s">
        <v>443</v>
      </c>
      <c r="L42" s="49" t="s">
        <v>506</v>
      </c>
      <c r="M42" s="49">
        <v>9957099539</v>
      </c>
      <c r="N42" s="15" t="s">
        <v>530</v>
      </c>
      <c r="O42" s="15">
        <v>9854731708</v>
      </c>
      <c r="P42" s="118">
        <v>43510</v>
      </c>
      <c r="Q42" s="15" t="s">
        <v>80</v>
      </c>
      <c r="R42" s="15" t="s">
        <v>661</v>
      </c>
      <c r="S42" s="15" t="s">
        <v>726</v>
      </c>
      <c r="T42" s="59"/>
    </row>
    <row r="43" spans="1:20">
      <c r="A43" s="4">
        <v>39</v>
      </c>
      <c r="B43" s="113" t="s">
        <v>65</v>
      </c>
      <c r="C43" s="113" t="s">
        <v>620</v>
      </c>
      <c r="D43" s="15" t="s">
        <v>26</v>
      </c>
      <c r="E43" s="16">
        <v>18260220001</v>
      </c>
      <c r="F43" s="15" t="s">
        <v>71</v>
      </c>
      <c r="G43" s="16">
        <v>45</v>
      </c>
      <c r="H43" s="16">
        <v>47</v>
      </c>
      <c r="I43" s="113">
        <v>92</v>
      </c>
      <c r="J43" s="15">
        <v>9706060331</v>
      </c>
      <c r="K43" s="109" t="s">
        <v>599</v>
      </c>
      <c r="L43" s="49" t="s">
        <v>506</v>
      </c>
      <c r="M43" s="49">
        <v>9957099539</v>
      </c>
      <c r="N43" s="15" t="s">
        <v>380</v>
      </c>
      <c r="O43" s="15">
        <v>9508897644</v>
      </c>
      <c r="P43" s="118">
        <v>43510</v>
      </c>
      <c r="Q43" s="15" t="s">
        <v>80</v>
      </c>
      <c r="R43" s="15" t="s">
        <v>661</v>
      </c>
      <c r="S43" s="15" t="s">
        <v>726</v>
      </c>
      <c r="T43" s="59"/>
    </row>
    <row r="44" spans="1:20">
      <c r="A44" s="4">
        <v>40</v>
      </c>
      <c r="B44" s="52" t="s">
        <v>66</v>
      </c>
      <c r="C44" s="59" t="s">
        <v>621</v>
      </c>
      <c r="D44" s="15" t="s">
        <v>26</v>
      </c>
      <c r="E44" s="16">
        <v>18260209002</v>
      </c>
      <c r="F44" s="15" t="s">
        <v>71</v>
      </c>
      <c r="G44" s="16">
        <v>25</v>
      </c>
      <c r="H44" s="16">
        <v>23</v>
      </c>
      <c r="I44" s="14">
        <v>48</v>
      </c>
      <c r="J44" s="15">
        <v>9859882636</v>
      </c>
      <c r="K44" s="109" t="s">
        <v>599</v>
      </c>
      <c r="L44" s="49" t="s">
        <v>493</v>
      </c>
      <c r="M44" s="49">
        <v>9706752723</v>
      </c>
      <c r="N44" s="15" t="s">
        <v>534</v>
      </c>
      <c r="O44" s="15">
        <v>9613623556</v>
      </c>
      <c r="P44" s="21">
        <v>43510</v>
      </c>
      <c r="Q44" s="15" t="s">
        <v>80</v>
      </c>
      <c r="R44" s="15" t="s">
        <v>663</v>
      </c>
      <c r="S44" s="15" t="s">
        <v>743</v>
      </c>
      <c r="T44" s="59"/>
    </row>
    <row r="45" spans="1:20">
      <c r="A45" s="4">
        <v>41</v>
      </c>
      <c r="B45" s="52" t="s">
        <v>66</v>
      </c>
      <c r="C45" s="59" t="s">
        <v>622</v>
      </c>
      <c r="D45" s="15" t="s">
        <v>26</v>
      </c>
      <c r="E45" s="16">
        <v>18260208302</v>
      </c>
      <c r="F45" s="15" t="s">
        <v>71</v>
      </c>
      <c r="G45" s="16">
        <v>14</v>
      </c>
      <c r="H45" s="16">
        <v>14</v>
      </c>
      <c r="I45" s="14">
        <v>28</v>
      </c>
      <c r="J45" s="15">
        <v>7896368753</v>
      </c>
      <c r="K45" s="109" t="s">
        <v>458</v>
      </c>
      <c r="L45" s="49" t="s">
        <v>364</v>
      </c>
      <c r="M45" s="58">
        <v>9706862955</v>
      </c>
      <c r="N45" s="15" t="s">
        <v>536</v>
      </c>
      <c r="O45" s="15">
        <v>9854946107</v>
      </c>
      <c r="P45" s="21">
        <v>43510</v>
      </c>
      <c r="Q45" s="15" t="s">
        <v>80</v>
      </c>
      <c r="R45" s="15" t="s">
        <v>663</v>
      </c>
      <c r="S45" s="15" t="s">
        <v>743</v>
      </c>
      <c r="T45" s="59"/>
    </row>
    <row r="46" spans="1:20">
      <c r="A46" s="4">
        <v>42</v>
      </c>
      <c r="B46" s="52" t="s">
        <v>65</v>
      </c>
      <c r="C46" s="59" t="s">
        <v>623</v>
      </c>
      <c r="D46" s="15" t="s">
        <v>26</v>
      </c>
      <c r="E46" s="16">
        <v>18260200501</v>
      </c>
      <c r="F46" s="15" t="s">
        <v>71</v>
      </c>
      <c r="G46" s="16">
        <v>25</v>
      </c>
      <c r="H46" s="16">
        <v>28</v>
      </c>
      <c r="I46" s="14">
        <v>53</v>
      </c>
      <c r="J46" s="15">
        <v>9678484367</v>
      </c>
      <c r="K46" s="109" t="s">
        <v>458</v>
      </c>
      <c r="L46" s="49" t="s">
        <v>499</v>
      </c>
      <c r="M46" s="49">
        <v>9854171553</v>
      </c>
      <c r="N46" s="15" t="s">
        <v>539</v>
      </c>
      <c r="O46" s="15">
        <v>9854424616</v>
      </c>
      <c r="P46" s="21">
        <v>43511</v>
      </c>
      <c r="Q46" s="15" t="s">
        <v>81</v>
      </c>
      <c r="R46" s="15" t="s">
        <v>665</v>
      </c>
      <c r="S46" s="15" t="s">
        <v>726</v>
      </c>
      <c r="T46" s="59"/>
    </row>
    <row r="47" spans="1:20">
      <c r="A47" s="4">
        <v>43</v>
      </c>
      <c r="B47" s="52" t="s">
        <v>65</v>
      </c>
      <c r="C47" s="59" t="s">
        <v>624</v>
      </c>
      <c r="D47" s="15" t="s">
        <v>26</v>
      </c>
      <c r="E47" s="16">
        <v>18260200502</v>
      </c>
      <c r="F47" s="15" t="s">
        <v>71</v>
      </c>
      <c r="G47" s="16">
        <v>20</v>
      </c>
      <c r="H47" s="16">
        <v>19</v>
      </c>
      <c r="I47" s="14">
        <v>39</v>
      </c>
      <c r="J47" s="15">
        <v>9859835433</v>
      </c>
      <c r="K47" s="109" t="s">
        <v>443</v>
      </c>
      <c r="L47" s="49" t="s">
        <v>499</v>
      </c>
      <c r="M47" s="49">
        <v>9854171553</v>
      </c>
      <c r="N47" s="15" t="s">
        <v>539</v>
      </c>
      <c r="O47" s="15">
        <v>9854424616</v>
      </c>
      <c r="P47" s="21">
        <v>43511</v>
      </c>
      <c r="Q47" s="15" t="s">
        <v>81</v>
      </c>
      <c r="R47" s="15" t="s">
        <v>665</v>
      </c>
      <c r="S47" s="15" t="s">
        <v>726</v>
      </c>
      <c r="T47" s="59"/>
    </row>
    <row r="48" spans="1:20">
      <c r="A48" s="4">
        <v>44</v>
      </c>
      <c r="B48" s="52" t="s">
        <v>66</v>
      </c>
      <c r="C48" s="59" t="s">
        <v>625</v>
      </c>
      <c r="D48" s="15" t="s">
        <v>26</v>
      </c>
      <c r="E48" s="16">
        <v>18260216801</v>
      </c>
      <c r="F48" s="15" t="s">
        <v>71</v>
      </c>
      <c r="G48" s="16">
        <v>70</v>
      </c>
      <c r="H48" s="16">
        <v>65</v>
      </c>
      <c r="I48" s="14">
        <v>135</v>
      </c>
      <c r="J48" s="15">
        <v>9854849462</v>
      </c>
      <c r="K48" s="109" t="s">
        <v>443</v>
      </c>
      <c r="L48" s="49" t="s">
        <v>493</v>
      </c>
      <c r="M48" s="49">
        <v>9706752723</v>
      </c>
      <c r="N48" s="15" t="s">
        <v>544</v>
      </c>
      <c r="O48" s="15">
        <v>8473815631</v>
      </c>
      <c r="P48" s="21">
        <v>43511</v>
      </c>
      <c r="Q48" s="15" t="s">
        <v>81</v>
      </c>
      <c r="R48" s="15" t="s">
        <v>661</v>
      </c>
      <c r="S48" s="15" t="s">
        <v>743</v>
      </c>
      <c r="T48" s="59"/>
    </row>
    <row r="49" spans="1:20">
      <c r="A49" s="4">
        <v>45</v>
      </c>
      <c r="B49" s="52" t="s">
        <v>65</v>
      </c>
      <c r="C49" s="59" t="s">
        <v>626</v>
      </c>
      <c r="D49" s="15" t="s">
        <v>26</v>
      </c>
      <c r="E49" s="16">
        <v>18260204105</v>
      </c>
      <c r="F49" s="15" t="s">
        <v>72</v>
      </c>
      <c r="G49" s="16">
        <v>156</v>
      </c>
      <c r="H49" s="16">
        <v>157</v>
      </c>
      <c r="I49" s="14">
        <v>315</v>
      </c>
      <c r="J49" s="15">
        <v>9954871391</v>
      </c>
      <c r="K49" s="109" t="s">
        <v>443</v>
      </c>
      <c r="L49" s="49" t="s">
        <v>506</v>
      </c>
      <c r="M49" s="49">
        <v>9957099539</v>
      </c>
      <c r="N49" s="15" t="s">
        <v>548</v>
      </c>
      <c r="O49" s="15">
        <v>9957421846</v>
      </c>
      <c r="P49" s="21">
        <v>43512</v>
      </c>
      <c r="Q49" s="15" t="s">
        <v>75</v>
      </c>
      <c r="R49" s="15" t="s">
        <v>663</v>
      </c>
      <c r="S49" s="15" t="s">
        <v>726</v>
      </c>
      <c r="T49" s="59"/>
    </row>
    <row r="50" spans="1:20">
      <c r="A50" s="4">
        <v>46</v>
      </c>
      <c r="B50" s="52" t="s">
        <v>66</v>
      </c>
      <c r="C50" s="59" t="s">
        <v>626</v>
      </c>
      <c r="D50" s="15" t="s">
        <v>26</v>
      </c>
      <c r="E50" s="16">
        <v>18260204105</v>
      </c>
      <c r="F50" s="15" t="s">
        <v>72</v>
      </c>
      <c r="G50" s="16">
        <v>156</v>
      </c>
      <c r="H50" s="16">
        <v>157</v>
      </c>
      <c r="I50" s="14">
        <v>315</v>
      </c>
      <c r="J50" s="15">
        <v>9954871391</v>
      </c>
      <c r="K50" s="109" t="s">
        <v>443</v>
      </c>
      <c r="L50" s="49" t="s">
        <v>493</v>
      </c>
      <c r="M50" s="49">
        <v>9706752723</v>
      </c>
      <c r="N50" s="15" t="s">
        <v>548</v>
      </c>
      <c r="O50" s="15">
        <v>9957421846</v>
      </c>
      <c r="P50" s="21">
        <v>43512</v>
      </c>
      <c r="Q50" s="59" t="s">
        <v>75</v>
      </c>
      <c r="R50" s="15" t="s">
        <v>663</v>
      </c>
      <c r="S50" s="15" t="s">
        <v>743</v>
      </c>
      <c r="T50" s="59"/>
    </row>
    <row r="51" spans="1:20">
      <c r="A51" s="4">
        <v>47</v>
      </c>
      <c r="B51" s="52"/>
      <c r="C51" s="59"/>
      <c r="D51" s="15"/>
      <c r="E51" s="16"/>
      <c r="F51" s="15"/>
      <c r="G51" s="16"/>
      <c r="H51" s="16"/>
      <c r="I51" s="14"/>
      <c r="J51" s="15"/>
      <c r="K51" s="109"/>
      <c r="L51" s="49"/>
      <c r="M51" s="49"/>
      <c r="N51" s="15"/>
      <c r="O51" s="15"/>
      <c r="P51" s="21">
        <v>43513</v>
      </c>
      <c r="Q51" s="59" t="s">
        <v>76</v>
      </c>
      <c r="R51" s="15"/>
      <c r="S51" s="15"/>
      <c r="T51" s="59"/>
    </row>
    <row r="52" spans="1:20">
      <c r="A52" s="4">
        <v>48</v>
      </c>
      <c r="B52" s="52" t="s">
        <v>65</v>
      </c>
      <c r="C52" s="59" t="s">
        <v>627</v>
      </c>
      <c r="D52" s="15" t="s">
        <v>26</v>
      </c>
      <c r="E52" s="16">
        <v>18260208401</v>
      </c>
      <c r="F52" s="15" t="s">
        <v>71</v>
      </c>
      <c r="G52" s="16">
        <v>30</v>
      </c>
      <c r="H52" s="16">
        <v>35</v>
      </c>
      <c r="I52" s="14">
        <v>65</v>
      </c>
      <c r="J52" s="15">
        <v>9435859541</v>
      </c>
      <c r="K52" s="109" t="s">
        <v>443</v>
      </c>
      <c r="L52" s="49" t="s">
        <v>493</v>
      </c>
      <c r="M52" s="49">
        <v>9706752723</v>
      </c>
      <c r="N52" s="15" t="s">
        <v>536</v>
      </c>
      <c r="O52" s="15">
        <v>9854946107</v>
      </c>
      <c r="P52" s="21">
        <v>43514</v>
      </c>
      <c r="Q52" s="59" t="s">
        <v>77</v>
      </c>
      <c r="R52" s="15" t="s">
        <v>657</v>
      </c>
      <c r="S52" s="15" t="s">
        <v>726</v>
      </c>
      <c r="T52" s="59"/>
    </row>
    <row r="53" spans="1:20">
      <c r="A53" s="4">
        <v>49</v>
      </c>
      <c r="B53" s="52" t="s">
        <v>65</v>
      </c>
      <c r="C53" s="59" t="s">
        <v>628</v>
      </c>
      <c r="D53" s="15" t="s">
        <v>26</v>
      </c>
      <c r="E53" s="16">
        <v>18260222301</v>
      </c>
      <c r="F53" s="15" t="s">
        <v>71</v>
      </c>
      <c r="G53" s="16">
        <v>7</v>
      </c>
      <c r="H53" s="16">
        <v>6</v>
      </c>
      <c r="I53" s="14">
        <v>13</v>
      </c>
      <c r="J53" s="15">
        <v>8822059253</v>
      </c>
      <c r="K53" s="109" t="s">
        <v>443</v>
      </c>
      <c r="L53" s="49" t="s">
        <v>506</v>
      </c>
      <c r="M53" s="49">
        <v>9957099539</v>
      </c>
      <c r="N53" s="15" t="s">
        <v>539</v>
      </c>
      <c r="O53" s="15">
        <v>9854424616</v>
      </c>
      <c r="P53" s="21">
        <v>43514</v>
      </c>
      <c r="Q53" s="59" t="s">
        <v>77</v>
      </c>
      <c r="R53" s="15" t="s">
        <v>657</v>
      </c>
      <c r="S53" s="15" t="s">
        <v>726</v>
      </c>
      <c r="T53" s="59"/>
    </row>
    <row r="54" spans="1:20">
      <c r="A54" s="4">
        <v>50</v>
      </c>
      <c r="B54" s="52" t="s">
        <v>65</v>
      </c>
      <c r="C54" s="59" t="s">
        <v>629</v>
      </c>
      <c r="D54" s="15" t="s">
        <v>26</v>
      </c>
      <c r="E54" s="16">
        <v>18260222302</v>
      </c>
      <c r="F54" s="15" t="s">
        <v>71</v>
      </c>
      <c r="G54" s="16">
        <v>9</v>
      </c>
      <c r="H54" s="16">
        <v>9</v>
      </c>
      <c r="I54" s="14">
        <v>18</v>
      </c>
      <c r="J54" s="15">
        <v>8011879085</v>
      </c>
      <c r="K54" s="109" t="s">
        <v>599</v>
      </c>
      <c r="L54" s="49" t="s">
        <v>493</v>
      </c>
      <c r="M54" s="49">
        <v>9706752723</v>
      </c>
      <c r="N54" s="15" t="s">
        <v>539</v>
      </c>
      <c r="O54" s="15">
        <v>9854424616</v>
      </c>
      <c r="P54" s="21">
        <v>43514</v>
      </c>
      <c r="Q54" s="59" t="s">
        <v>77</v>
      </c>
      <c r="R54" s="15" t="s">
        <v>666</v>
      </c>
      <c r="S54" s="15" t="s">
        <v>726</v>
      </c>
      <c r="T54" s="59"/>
    </row>
    <row r="55" spans="1:20">
      <c r="A55" s="4">
        <v>51</v>
      </c>
      <c r="B55" s="52" t="s">
        <v>66</v>
      </c>
      <c r="C55" s="59" t="s">
        <v>630</v>
      </c>
      <c r="D55" s="15" t="s">
        <v>26</v>
      </c>
      <c r="E55" s="16">
        <v>18260208402</v>
      </c>
      <c r="F55" s="15" t="s">
        <v>72</v>
      </c>
      <c r="G55" s="16">
        <v>45</v>
      </c>
      <c r="H55" s="16">
        <v>65</v>
      </c>
      <c r="I55" s="14">
        <v>110</v>
      </c>
      <c r="J55" s="15">
        <v>9435859604</v>
      </c>
      <c r="K55" s="109" t="s">
        <v>458</v>
      </c>
      <c r="L55" s="49" t="s">
        <v>364</v>
      </c>
      <c r="M55" s="58">
        <v>9706862955</v>
      </c>
      <c r="N55" s="15" t="s">
        <v>544</v>
      </c>
      <c r="O55" s="15">
        <v>8473815631</v>
      </c>
      <c r="P55" s="21">
        <v>43514</v>
      </c>
      <c r="Q55" s="59" t="s">
        <v>77</v>
      </c>
      <c r="R55" s="15" t="s">
        <v>666</v>
      </c>
      <c r="S55" s="15" t="s">
        <v>743</v>
      </c>
      <c r="T55" s="59"/>
    </row>
    <row r="56" spans="1:20">
      <c r="A56" s="4">
        <v>52</v>
      </c>
      <c r="B56" s="52" t="s">
        <v>65</v>
      </c>
      <c r="C56" s="59" t="s">
        <v>631</v>
      </c>
      <c r="D56" s="15" t="s">
        <v>28</v>
      </c>
      <c r="E56" s="16"/>
      <c r="F56" s="15"/>
      <c r="G56" s="16">
        <v>34</v>
      </c>
      <c r="H56" s="16">
        <v>28</v>
      </c>
      <c r="I56" s="14">
        <v>62</v>
      </c>
      <c r="J56" s="15">
        <v>9577209771</v>
      </c>
      <c r="K56" s="109" t="s">
        <v>458</v>
      </c>
      <c r="L56" s="49" t="s">
        <v>499</v>
      </c>
      <c r="M56" s="49">
        <v>9854171553</v>
      </c>
      <c r="N56" s="15" t="s">
        <v>548</v>
      </c>
      <c r="O56" s="15">
        <v>9957421846</v>
      </c>
      <c r="P56" s="21">
        <v>43515</v>
      </c>
      <c r="Q56" s="59" t="s">
        <v>78</v>
      </c>
      <c r="R56" s="15" t="s">
        <v>665</v>
      </c>
      <c r="S56" s="15" t="s">
        <v>726</v>
      </c>
      <c r="T56" s="59"/>
    </row>
    <row r="57" spans="1:20">
      <c r="A57" s="4">
        <v>53</v>
      </c>
      <c r="B57" s="52" t="s">
        <v>65</v>
      </c>
      <c r="C57" s="73" t="s">
        <v>632</v>
      </c>
      <c r="D57" s="15" t="s">
        <v>26</v>
      </c>
      <c r="E57" s="16">
        <v>18260209701</v>
      </c>
      <c r="F57" s="15" t="s">
        <v>71</v>
      </c>
      <c r="G57" s="16">
        <v>30</v>
      </c>
      <c r="H57" s="16">
        <v>35</v>
      </c>
      <c r="I57" s="14">
        <v>65</v>
      </c>
      <c r="J57" s="15">
        <v>9859563452</v>
      </c>
      <c r="K57" s="109" t="s">
        <v>443</v>
      </c>
      <c r="L57" s="49" t="s">
        <v>499</v>
      </c>
      <c r="M57" s="49">
        <v>9854171553</v>
      </c>
      <c r="N57" s="15" t="s">
        <v>548</v>
      </c>
      <c r="O57" s="15">
        <v>9957421846</v>
      </c>
      <c r="P57" s="21">
        <v>43515</v>
      </c>
      <c r="Q57" s="59" t="s">
        <v>78</v>
      </c>
      <c r="R57" s="15" t="s">
        <v>665</v>
      </c>
      <c r="S57" s="15" t="s">
        <v>726</v>
      </c>
      <c r="T57" s="59"/>
    </row>
    <row r="58" spans="1:20">
      <c r="A58" s="4">
        <v>54</v>
      </c>
      <c r="B58" s="52" t="s">
        <v>66</v>
      </c>
      <c r="C58" s="59" t="s">
        <v>633</v>
      </c>
      <c r="D58" s="15" t="s">
        <v>28</v>
      </c>
      <c r="E58" s="16"/>
      <c r="F58" s="15"/>
      <c r="G58" s="16">
        <v>29</v>
      </c>
      <c r="H58" s="16">
        <v>40</v>
      </c>
      <c r="I58" s="14">
        <v>69</v>
      </c>
      <c r="J58" s="15">
        <v>8721977629</v>
      </c>
      <c r="K58" s="109" t="s">
        <v>443</v>
      </c>
      <c r="L58" s="49" t="s">
        <v>493</v>
      </c>
      <c r="M58" s="49">
        <v>9706752723</v>
      </c>
      <c r="N58" s="15" t="s">
        <v>552</v>
      </c>
      <c r="O58" s="15">
        <v>9957084863</v>
      </c>
      <c r="P58" s="21">
        <v>43515</v>
      </c>
      <c r="Q58" s="59" t="s">
        <v>78</v>
      </c>
      <c r="R58" s="51" t="s">
        <v>665</v>
      </c>
      <c r="S58" s="15" t="s">
        <v>743</v>
      </c>
      <c r="T58" s="59"/>
    </row>
    <row r="59" spans="1:20">
      <c r="A59" s="4">
        <v>55</v>
      </c>
      <c r="B59" s="52" t="s">
        <v>66</v>
      </c>
      <c r="C59" s="59" t="s">
        <v>634</v>
      </c>
      <c r="D59" s="15" t="s">
        <v>26</v>
      </c>
      <c r="E59" s="16">
        <v>18260209702</v>
      </c>
      <c r="F59" s="15" t="s">
        <v>71</v>
      </c>
      <c r="G59" s="16">
        <v>20</v>
      </c>
      <c r="H59" s="16">
        <v>28</v>
      </c>
      <c r="I59" s="14">
        <v>48</v>
      </c>
      <c r="J59" s="15">
        <v>9859676180</v>
      </c>
      <c r="K59" s="109" t="s">
        <v>443</v>
      </c>
      <c r="L59" s="49" t="s">
        <v>506</v>
      </c>
      <c r="M59" s="49">
        <v>9957099539</v>
      </c>
      <c r="N59" s="15" t="s">
        <v>552</v>
      </c>
      <c r="O59" s="15">
        <v>9957084863</v>
      </c>
      <c r="P59" s="21">
        <v>43515</v>
      </c>
      <c r="Q59" s="59" t="s">
        <v>78</v>
      </c>
      <c r="R59" s="15" t="s">
        <v>665</v>
      </c>
      <c r="S59" s="15" t="s">
        <v>743</v>
      </c>
      <c r="T59" s="59"/>
    </row>
    <row r="60" spans="1:20">
      <c r="A60" s="4">
        <v>56</v>
      </c>
      <c r="B60" s="52" t="s">
        <v>65</v>
      </c>
      <c r="C60" s="59" t="s">
        <v>635</v>
      </c>
      <c r="D60" s="15" t="s">
        <v>28</v>
      </c>
      <c r="E60" s="16"/>
      <c r="F60" s="15"/>
      <c r="G60" s="16">
        <v>40</v>
      </c>
      <c r="H60" s="16">
        <v>30</v>
      </c>
      <c r="I60" s="14">
        <v>70</v>
      </c>
      <c r="J60" s="15">
        <v>9859676180</v>
      </c>
      <c r="K60" s="109" t="s">
        <v>443</v>
      </c>
      <c r="L60" s="49" t="s">
        <v>493</v>
      </c>
      <c r="M60" s="49">
        <v>9706752723</v>
      </c>
      <c r="N60" s="15" t="s">
        <v>556</v>
      </c>
      <c r="O60" s="15">
        <v>9859534014</v>
      </c>
      <c r="P60" s="21">
        <v>43516</v>
      </c>
      <c r="Q60" s="59" t="s">
        <v>79</v>
      </c>
      <c r="R60" s="15" t="s">
        <v>665</v>
      </c>
      <c r="S60" s="15" t="s">
        <v>726</v>
      </c>
      <c r="T60" s="59"/>
    </row>
    <row r="61" spans="1:20">
      <c r="A61" s="4">
        <v>57</v>
      </c>
      <c r="B61" s="52" t="s">
        <v>65</v>
      </c>
      <c r="C61" s="59" t="s">
        <v>636</v>
      </c>
      <c r="D61" s="15" t="s">
        <v>26</v>
      </c>
      <c r="E61" s="16">
        <v>18260209703</v>
      </c>
      <c r="F61" s="15" t="s">
        <v>71</v>
      </c>
      <c r="G61" s="16">
        <v>20</v>
      </c>
      <c r="H61" s="16">
        <v>25</v>
      </c>
      <c r="I61" s="14">
        <v>45</v>
      </c>
      <c r="J61" s="15">
        <v>9854353679</v>
      </c>
      <c r="K61" s="109" t="s">
        <v>443</v>
      </c>
      <c r="L61" s="49" t="s">
        <v>506</v>
      </c>
      <c r="M61" s="49">
        <v>9957099539</v>
      </c>
      <c r="N61" s="15" t="s">
        <v>556</v>
      </c>
      <c r="O61" s="15">
        <v>9859534014</v>
      </c>
      <c r="P61" s="21">
        <v>43516</v>
      </c>
      <c r="Q61" s="59" t="s">
        <v>79</v>
      </c>
      <c r="R61" s="15" t="s">
        <v>665</v>
      </c>
      <c r="S61" s="15" t="s">
        <v>726</v>
      </c>
      <c r="T61" s="59"/>
    </row>
    <row r="62" spans="1:20">
      <c r="A62" s="4">
        <v>58</v>
      </c>
      <c r="B62" s="52" t="s">
        <v>65</v>
      </c>
      <c r="C62" s="59" t="s">
        <v>637</v>
      </c>
      <c r="D62" s="15" t="s">
        <v>26</v>
      </c>
      <c r="E62" s="16">
        <v>18260209704</v>
      </c>
      <c r="F62" s="15" t="s">
        <v>71</v>
      </c>
      <c r="G62" s="16">
        <v>25</v>
      </c>
      <c r="H62" s="16">
        <v>27</v>
      </c>
      <c r="I62" s="14">
        <v>52</v>
      </c>
      <c r="J62" s="15">
        <v>9613441796</v>
      </c>
      <c r="K62" s="109" t="s">
        <v>443</v>
      </c>
      <c r="L62" s="49" t="s">
        <v>493</v>
      </c>
      <c r="M62" s="49">
        <v>9706752723</v>
      </c>
      <c r="N62" s="15" t="s">
        <v>530</v>
      </c>
      <c r="O62" s="15">
        <v>9854731708</v>
      </c>
      <c r="P62" s="21">
        <v>43516</v>
      </c>
      <c r="Q62" s="59" t="s">
        <v>79</v>
      </c>
      <c r="R62" s="15" t="s">
        <v>665</v>
      </c>
      <c r="S62" s="15" t="s">
        <v>726</v>
      </c>
      <c r="T62" s="59"/>
    </row>
    <row r="63" spans="1:20">
      <c r="A63" s="4">
        <v>59</v>
      </c>
      <c r="B63" s="52" t="s">
        <v>66</v>
      </c>
      <c r="C63" s="59" t="s">
        <v>638</v>
      </c>
      <c r="D63" s="15" t="s">
        <v>26</v>
      </c>
      <c r="E63" s="16">
        <v>18260223201</v>
      </c>
      <c r="F63" s="15" t="s">
        <v>71</v>
      </c>
      <c r="G63" s="16">
        <v>20</v>
      </c>
      <c r="H63" s="16">
        <v>34</v>
      </c>
      <c r="I63" s="14">
        <v>54</v>
      </c>
      <c r="J63" s="15">
        <v>9864686050</v>
      </c>
      <c r="K63" s="15" t="s">
        <v>532</v>
      </c>
      <c r="L63" s="49" t="s">
        <v>493</v>
      </c>
      <c r="M63" s="49">
        <v>9706752723</v>
      </c>
      <c r="N63" s="15" t="s">
        <v>380</v>
      </c>
      <c r="O63" s="15">
        <v>9508897644</v>
      </c>
      <c r="P63" s="21">
        <v>43516</v>
      </c>
      <c r="Q63" s="59" t="s">
        <v>79</v>
      </c>
      <c r="R63" s="15" t="s">
        <v>658</v>
      </c>
      <c r="S63" s="15" t="s">
        <v>743</v>
      </c>
      <c r="T63" s="59"/>
    </row>
    <row r="64" spans="1:20">
      <c r="A64" s="4">
        <v>60</v>
      </c>
      <c r="B64" s="52" t="s">
        <v>66</v>
      </c>
      <c r="C64" s="59" t="s">
        <v>639</v>
      </c>
      <c r="D64" s="15" t="s">
        <v>26</v>
      </c>
      <c r="E64" s="16">
        <v>18260224201</v>
      </c>
      <c r="F64" s="15" t="s">
        <v>71</v>
      </c>
      <c r="G64" s="16">
        <v>25</v>
      </c>
      <c r="H64" s="16">
        <v>27</v>
      </c>
      <c r="I64" s="14">
        <v>52</v>
      </c>
      <c r="J64" s="15">
        <v>7035945200</v>
      </c>
      <c r="K64" s="15" t="s">
        <v>532</v>
      </c>
      <c r="L64" s="49" t="s">
        <v>364</v>
      </c>
      <c r="M64" s="58">
        <v>9706862955</v>
      </c>
      <c r="N64" s="15" t="s">
        <v>534</v>
      </c>
      <c r="O64" s="15">
        <v>9613623556</v>
      </c>
      <c r="P64" s="21">
        <v>43516</v>
      </c>
      <c r="Q64" s="59" t="s">
        <v>79</v>
      </c>
      <c r="R64" s="15" t="s">
        <v>667</v>
      </c>
      <c r="S64" s="15" t="s">
        <v>743</v>
      </c>
      <c r="T64" s="59"/>
    </row>
    <row r="65" spans="1:20">
      <c r="A65" s="4">
        <v>61</v>
      </c>
      <c r="B65" s="52" t="s">
        <v>65</v>
      </c>
      <c r="C65" s="59" t="s">
        <v>640</v>
      </c>
      <c r="D65" s="15" t="s">
        <v>28</v>
      </c>
      <c r="E65" s="16">
        <v>18325090336</v>
      </c>
      <c r="F65" s="15" t="s">
        <v>73</v>
      </c>
      <c r="G65" s="16">
        <v>38</v>
      </c>
      <c r="H65" s="16">
        <v>38</v>
      </c>
      <c r="I65" s="14">
        <v>76</v>
      </c>
      <c r="J65" s="15">
        <v>9859415144</v>
      </c>
      <c r="K65" s="15" t="s">
        <v>650</v>
      </c>
      <c r="L65" s="49" t="s">
        <v>499</v>
      </c>
      <c r="M65" s="49">
        <v>9854171553</v>
      </c>
      <c r="N65" s="15" t="s">
        <v>536</v>
      </c>
      <c r="O65" s="15">
        <v>9854946107</v>
      </c>
      <c r="P65" s="21">
        <v>43517</v>
      </c>
      <c r="Q65" s="59" t="s">
        <v>80</v>
      </c>
      <c r="R65" s="15" t="s">
        <v>658</v>
      </c>
      <c r="S65" s="15" t="s">
        <v>726</v>
      </c>
      <c r="T65" s="59"/>
    </row>
    <row r="66" spans="1:20">
      <c r="A66" s="4">
        <v>62</v>
      </c>
      <c r="B66" s="52" t="s">
        <v>65</v>
      </c>
      <c r="C66" s="59" t="s">
        <v>641</v>
      </c>
      <c r="D66" s="15" t="s">
        <v>26</v>
      </c>
      <c r="E66" s="16">
        <v>18260212301</v>
      </c>
      <c r="F66" s="15" t="s">
        <v>71</v>
      </c>
      <c r="G66" s="16">
        <v>70</v>
      </c>
      <c r="H66" s="16">
        <v>71</v>
      </c>
      <c r="I66" s="14">
        <v>141</v>
      </c>
      <c r="J66" s="15">
        <v>9859445853</v>
      </c>
      <c r="K66" s="15" t="s">
        <v>650</v>
      </c>
      <c r="L66" s="49" t="s">
        <v>499</v>
      </c>
      <c r="M66" s="49">
        <v>9854171553</v>
      </c>
      <c r="N66" s="15" t="s">
        <v>539</v>
      </c>
      <c r="O66" s="15">
        <v>9854424616</v>
      </c>
      <c r="P66" s="21">
        <v>43517</v>
      </c>
      <c r="Q66" s="59" t="s">
        <v>80</v>
      </c>
      <c r="R66" s="15" t="s">
        <v>658</v>
      </c>
      <c r="S66" s="15" t="s">
        <v>726</v>
      </c>
      <c r="T66" s="59"/>
    </row>
    <row r="67" spans="1:20">
      <c r="A67" s="4">
        <v>63</v>
      </c>
      <c r="B67" s="52" t="s">
        <v>66</v>
      </c>
      <c r="C67" s="59" t="s">
        <v>642</v>
      </c>
      <c r="D67" s="15" t="s">
        <v>28</v>
      </c>
      <c r="E67" s="16">
        <v>18325090337</v>
      </c>
      <c r="F67" s="15" t="s">
        <v>74</v>
      </c>
      <c r="G67" s="16">
        <v>17</v>
      </c>
      <c r="H67" s="16">
        <v>19</v>
      </c>
      <c r="I67" s="14">
        <v>36</v>
      </c>
      <c r="J67" s="15">
        <v>8011573480</v>
      </c>
      <c r="K67" s="15" t="s">
        <v>650</v>
      </c>
      <c r="L67" s="49" t="s">
        <v>493</v>
      </c>
      <c r="M67" s="49">
        <v>9706752723</v>
      </c>
      <c r="N67" s="15" t="s">
        <v>539</v>
      </c>
      <c r="O67" s="15">
        <v>9854424616</v>
      </c>
      <c r="P67" s="21">
        <v>43517</v>
      </c>
      <c r="Q67" s="59" t="s">
        <v>80</v>
      </c>
      <c r="R67" s="15" t="s">
        <v>668</v>
      </c>
      <c r="S67" s="15" t="s">
        <v>743</v>
      </c>
      <c r="T67" s="59"/>
    </row>
    <row r="68" spans="1:20">
      <c r="A68" s="4">
        <v>64</v>
      </c>
      <c r="B68" s="52" t="s">
        <v>66</v>
      </c>
      <c r="C68" s="59" t="s">
        <v>643</v>
      </c>
      <c r="D68" s="15" t="s">
        <v>26</v>
      </c>
      <c r="E68" s="16">
        <v>18260212302</v>
      </c>
      <c r="F68" s="15" t="s">
        <v>71</v>
      </c>
      <c r="G68" s="16">
        <v>20</v>
      </c>
      <c r="H68" s="16">
        <v>22</v>
      </c>
      <c r="I68" s="14">
        <v>42</v>
      </c>
      <c r="J68" s="15">
        <v>9954347141</v>
      </c>
      <c r="K68" s="15" t="s">
        <v>650</v>
      </c>
      <c r="L68" s="49" t="s">
        <v>499</v>
      </c>
      <c r="M68" s="49">
        <v>9854171553</v>
      </c>
      <c r="N68" s="15" t="s">
        <v>544</v>
      </c>
      <c r="O68" s="15">
        <v>8473815631</v>
      </c>
      <c r="P68" s="21">
        <v>43517</v>
      </c>
      <c r="Q68" s="59" t="s">
        <v>80</v>
      </c>
      <c r="R68" s="15" t="s">
        <v>668</v>
      </c>
      <c r="S68" s="15" t="s">
        <v>743</v>
      </c>
      <c r="T68" s="59"/>
    </row>
    <row r="69" spans="1:20">
      <c r="A69" s="4">
        <v>65</v>
      </c>
      <c r="B69" s="52" t="s">
        <v>65</v>
      </c>
      <c r="C69" s="59" t="s">
        <v>644</v>
      </c>
      <c r="D69" s="15" t="s">
        <v>26</v>
      </c>
      <c r="E69" s="16">
        <v>18260212303</v>
      </c>
      <c r="F69" s="15" t="s">
        <v>72</v>
      </c>
      <c r="G69" s="16">
        <v>118</v>
      </c>
      <c r="H69" s="16">
        <v>118</v>
      </c>
      <c r="I69" s="14">
        <v>236</v>
      </c>
      <c r="J69" s="15">
        <v>9435653511</v>
      </c>
      <c r="K69" s="15" t="s">
        <v>650</v>
      </c>
      <c r="L69" s="49" t="s">
        <v>499</v>
      </c>
      <c r="M69" s="49">
        <v>9854171553</v>
      </c>
      <c r="N69" s="15" t="s">
        <v>548</v>
      </c>
      <c r="O69" s="15">
        <v>9957421846</v>
      </c>
      <c r="P69" s="21">
        <v>43518</v>
      </c>
      <c r="Q69" s="59" t="s">
        <v>81</v>
      </c>
      <c r="R69" s="15" t="s">
        <v>665</v>
      </c>
      <c r="S69" s="15" t="s">
        <v>726</v>
      </c>
      <c r="T69" s="59"/>
    </row>
    <row r="70" spans="1:20">
      <c r="A70" s="4">
        <v>66</v>
      </c>
      <c r="B70" s="52" t="s">
        <v>66</v>
      </c>
      <c r="C70" s="59" t="s">
        <v>644</v>
      </c>
      <c r="D70" s="15" t="s">
        <v>26</v>
      </c>
      <c r="E70" s="16">
        <v>18260212303</v>
      </c>
      <c r="F70" s="15" t="s">
        <v>72</v>
      </c>
      <c r="G70" s="16">
        <v>118</v>
      </c>
      <c r="H70" s="16">
        <v>118</v>
      </c>
      <c r="I70" s="14">
        <v>236</v>
      </c>
      <c r="J70" s="15">
        <v>9435653511</v>
      </c>
      <c r="K70" s="15" t="s">
        <v>650</v>
      </c>
      <c r="L70" s="49" t="s">
        <v>493</v>
      </c>
      <c r="M70" s="49">
        <v>9706752723</v>
      </c>
      <c r="N70" s="15" t="s">
        <v>548</v>
      </c>
      <c r="O70" s="15">
        <v>9957421846</v>
      </c>
      <c r="P70" s="21">
        <v>43518</v>
      </c>
      <c r="Q70" s="59" t="s">
        <v>81</v>
      </c>
      <c r="R70" s="15" t="s">
        <v>665</v>
      </c>
      <c r="S70" s="15" t="s">
        <v>743</v>
      </c>
      <c r="T70" s="59"/>
    </row>
    <row r="71" spans="1:20">
      <c r="A71" s="4">
        <v>67</v>
      </c>
      <c r="B71" s="52" t="s">
        <v>65</v>
      </c>
      <c r="C71" s="59" t="s">
        <v>645</v>
      </c>
      <c r="D71" s="15" t="s">
        <v>26</v>
      </c>
      <c r="E71" s="16">
        <v>18260212601</v>
      </c>
      <c r="F71" s="15" t="s">
        <v>71</v>
      </c>
      <c r="G71" s="16">
        <v>170</v>
      </c>
      <c r="H71" s="16">
        <v>175</v>
      </c>
      <c r="I71" s="14">
        <v>245</v>
      </c>
      <c r="J71" s="15">
        <v>9854201561</v>
      </c>
      <c r="K71" s="15" t="s">
        <v>476</v>
      </c>
      <c r="L71" s="15" t="s">
        <v>477</v>
      </c>
      <c r="M71" s="49">
        <v>9854171553</v>
      </c>
      <c r="N71" s="15" t="s">
        <v>552</v>
      </c>
      <c r="O71" s="15">
        <v>9957084863</v>
      </c>
      <c r="P71" s="21">
        <v>43519</v>
      </c>
      <c r="Q71" s="59" t="s">
        <v>75</v>
      </c>
      <c r="R71" s="15" t="s">
        <v>664</v>
      </c>
      <c r="S71" s="15" t="s">
        <v>726</v>
      </c>
      <c r="T71" s="59"/>
    </row>
    <row r="72" spans="1:20">
      <c r="A72" s="4">
        <v>68</v>
      </c>
      <c r="B72" s="52" t="s">
        <v>66</v>
      </c>
      <c r="C72" s="59" t="s">
        <v>645</v>
      </c>
      <c r="D72" s="15" t="s">
        <v>26</v>
      </c>
      <c r="E72" s="16">
        <v>18260212601</v>
      </c>
      <c r="F72" s="15" t="s">
        <v>71</v>
      </c>
      <c r="G72" s="16">
        <v>170</v>
      </c>
      <c r="H72" s="16">
        <v>175</v>
      </c>
      <c r="I72" s="14">
        <v>245</v>
      </c>
      <c r="J72" s="15">
        <v>9854201561</v>
      </c>
      <c r="K72" s="15" t="s">
        <v>476</v>
      </c>
      <c r="L72" s="15" t="s">
        <v>477</v>
      </c>
      <c r="M72" s="49">
        <v>9706752723</v>
      </c>
      <c r="N72" s="15" t="s">
        <v>552</v>
      </c>
      <c r="O72" s="15">
        <v>9957084863</v>
      </c>
      <c r="P72" s="21">
        <v>43519</v>
      </c>
      <c r="Q72" s="59" t="s">
        <v>75</v>
      </c>
      <c r="R72" s="15" t="s">
        <v>664</v>
      </c>
      <c r="S72" s="15" t="s">
        <v>743</v>
      </c>
      <c r="T72" s="59"/>
    </row>
    <row r="73" spans="1:20">
      <c r="A73" s="4">
        <v>69</v>
      </c>
      <c r="B73" s="52"/>
      <c r="C73" s="59"/>
      <c r="D73" s="15"/>
      <c r="E73" s="16"/>
      <c r="F73" s="15"/>
      <c r="G73" s="16"/>
      <c r="H73" s="16"/>
      <c r="I73" s="15"/>
      <c r="J73" s="15"/>
      <c r="K73" s="15"/>
      <c r="L73" s="15"/>
      <c r="M73" s="52"/>
      <c r="N73" s="15"/>
      <c r="O73" s="15"/>
      <c r="P73" s="21">
        <v>43155</v>
      </c>
      <c r="Q73" s="15" t="s">
        <v>76</v>
      </c>
      <c r="R73" s="15" t="s">
        <v>664</v>
      </c>
      <c r="S73" s="15"/>
      <c r="T73" s="15"/>
    </row>
    <row r="74" spans="1:20">
      <c r="A74" s="4">
        <v>70</v>
      </c>
      <c r="B74" s="52" t="s">
        <v>65</v>
      </c>
      <c r="C74" s="61" t="s">
        <v>646</v>
      </c>
      <c r="D74" s="15" t="s">
        <v>28</v>
      </c>
      <c r="E74" s="16">
        <v>18325090518</v>
      </c>
      <c r="F74" s="15" t="s">
        <v>74</v>
      </c>
      <c r="G74" s="16">
        <v>21</v>
      </c>
      <c r="H74" s="16">
        <v>19</v>
      </c>
      <c r="I74" s="14">
        <v>40</v>
      </c>
      <c r="J74" s="15">
        <v>9854701264</v>
      </c>
      <c r="K74" s="15" t="s">
        <v>476</v>
      </c>
      <c r="L74" s="49" t="s">
        <v>499</v>
      </c>
      <c r="M74" s="49">
        <v>9706752723</v>
      </c>
      <c r="N74" s="15" t="s">
        <v>536</v>
      </c>
      <c r="O74" s="15">
        <v>9854946107</v>
      </c>
      <c r="P74" s="21">
        <v>43521</v>
      </c>
      <c r="Q74" s="15" t="s">
        <v>77</v>
      </c>
      <c r="R74" s="15" t="s">
        <v>664</v>
      </c>
      <c r="S74" s="15" t="s">
        <v>726</v>
      </c>
      <c r="T74" s="15"/>
    </row>
    <row r="75" spans="1:20">
      <c r="A75" s="4">
        <v>71</v>
      </c>
      <c r="B75" s="52" t="s">
        <v>65</v>
      </c>
      <c r="C75" s="61" t="s">
        <v>647</v>
      </c>
      <c r="D75" s="15" t="s">
        <v>26</v>
      </c>
      <c r="E75" s="16">
        <v>18260212408</v>
      </c>
      <c r="F75" s="15" t="s">
        <v>71</v>
      </c>
      <c r="G75" s="16">
        <v>40</v>
      </c>
      <c r="H75" s="16">
        <v>55</v>
      </c>
      <c r="I75" s="14">
        <v>95</v>
      </c>
      <c r="J75" s="15">
        <v>9854583842</v>
      </c>
      <c r="K75" s="15" t="s">
        <v>476</v>
      </c>
      <c r="L75" s="49" t="s">
        <v>499</v>
      </c>
      <c r="M75" s="49">
        <v>9957099539</v>
      </c>
      <c r="N75" s="15" t="s">
        <v>539</v>
      </c>
      <c r="O75" s="15">
        <v>9854424616</v>
      </c>
      <c r="P75" s="21">
        <v>43521</v>
      </c>
      <c r="Q75" s="15" t="s">
        <v>77</v>
      </c>
      <c r="R75" s="15" t="s">
        <v>664</v>
      </c>
      <c r="S75" s="15" t="s">
        <v>726</v>
      </c>
      <c r="T75" s="15"/>
    </row>
    <row r="76" spans="1:20">
      <c r="A76" s="4">
        <v>72</v>
      </c>
      <c r="B76" s="52" t="s">
        <v>66</v>
      </c>
      <c r="C76" s="63" t="s">
        <v>648</v>
      </c>
      <c r="D76" s="15" t="s">
        <v>26</v>
      </c>
      <c r="E76" s="16">
        <v>18260212801</v>
      </c>
      <c r="F76" s="15" t="s">
        <v>171</v>
      </c>
      <c r="G76" s="16">
        <v>50</v>
      </c>
      <c r="H76" s="16">
        <v>50</v>
      </c>
      <c r="I76" s="14">
        <v>100</v>
      </c>
      <c r="J76" s="15">
        <v>9854976517</v>
      </c>
      <c r="K76" s="15" t="s">
        <v>651</v>
      </c>
      <c r="L76" s="49" t="s">
        <v>493</v>
      </c>
      <c r="M76" s="49">
        <v>9706752723</v>
      </c>
      <c r="N76" s="15" t="s">
        <v>539</v>
      </c>
      <c r="O76" s="15">
        <v>9854424616</v>
      </c>
      <c r="P76" s="21">
        <v>43733</v>
      </c>
      <c r="Q76" s="15" t="s">
        <v>77</v>
      </c>
      <c r="R76" s="15" t="s">
        <v>669</v>
      </c>
      <c r="S76" s="15" t="s">
        <v>743</v>
      </c>
      <c r="T76" s="15"/>
    </row>
    <row r="77" spans="1:20">
      <c r="A77" s="4">
        <v>73</v>
      </c>
      <c r="B77" s="52" t="s">
        <v>65</v>
      </c>
      <c r="C77" s="59" t="s">
        <v>649</v>
      </c>
      <c r="D77" s="15" t="s">
        <v>26</v>
      </c>
      <c r="E77" s="16">
        <v>18260212802</v>
      </c>
      <c r="F77" s="15" t="s">
        <v>71</v>
      </c>
      <c r="G77" s="16">
        <v>70</v>
      </c>
      <c r="H77" s="16">
        <v>75</v>
      </c>
      <c r="I77" s="14">
        <v>145</v>
      </c>
      <c r="J77" s="15">
        <v>9854167240</v>
      </c>
      <c r="K77" s="109" t="s">
        <v>464</v>
      </c>
      <c r="L77" s="49" t="s">
        <v>499</v>
      </c>
      <c r="M77" s="58">
        <v>9706862955</v>
      </c>
      <c r="N77" s="15" t="s">
        <v>544</v>
      </c>
      <c r="O77" s="15">
        <v>8473815631</v>
      </c>
      <c r="P77" s="21">
        <v>43522</v>
      </c>
      <c r="Q77" s="15" t="s">
        <v>78</v>
      </c>
      <c r="R77" s="15" t="s">
        <v>656</v>
      </c>
      <c r="S77" s="15" t="s">
        <v>726</v>
      </c>
      <c r="T77" s="15"/>
    </row>
    <row r="78" spans="1:20">
      <c r="A78" s="4">
        <v>74</v>
      </c>
      <c r="B78" s="52" t="s">
        <v>66</v>
      </c>
      <c r="C78" s="59" t="s">
        <v>652</v>
      </c>
      <c r="D78" s="15" t="s">
        <v>26</v>
      </c>
      <c r="E78" s="16">
        <v>18260214201</v>
      </c>
      <c r="F78" s="15" t="s">
        <v>71</v>
      </c>
      <c r="G78" s="16">
        <v>70</v>
      </c>
      <c r="H78" s="16">
        <v>85</v>
      </c>
      <c r="I78" s="14">
        <v>155</v>
      </c>
      <c r="J78" s="15">
        <v>9613510317</v>
      </c>
      <c r="K78" s="109" t="s">
        <v>464</v>
      </c>
      <c r="L78" s="49" t="s">
        <v>499</v>
      </c>
      <c r="M78" s="49">
        <v>9854171553</v>
      </c>
      <c r="N78" s="15" t="s">
        <v>548</v>
      </c>
      <c r="O78" s="15">
        <v>9957421846</v>
      </c>
      <c r="P78" s="21">
        <v>43522</v>
      </c>
      <c r="Q78" s="15" t="s">
        <v>78</v>
      </c>
      <c r="R78" s="15" t="s">
        <v>664</v>
      </c>
      <c r="S78" s="15" t="s">
        <v>743</v>
      </c>
      <c r="T78" s="15"/>
    </row>
    <row r="79" spans="1:20">
      <c r="A79" s="4">
        <v>75</v>
      </c>
      <c r="B79" s="52" t="s">
        <v>65</v>
      </c>
      <c r="C79" s="59" t="s">
        <v>653</v>
      </c>
      <c r="D79" s="15" t="s">
        <v>26</v>
      </c>
      <c r="E79" s="16">
        <v>18260214301</v>
      </c>
      <c r="F79" s="15" t="s">
        <v>71</v>
      </c>
      <c r="G79" s="16">
        <v>25</v>
      </c>
      <c r="H79" s="16">
        <v>29</v>
      </c>
      <c r="I79" s="14">
        <v>54</v>
      </c>
      <c r="J79" s="15">
        <v>9854846970</v>
      </c>
      <c r="K79" s="109" t="s">
        <v>464</v>
      </c>
      <c r="L79" s="49" t="s">
        <v>493</v>
      </c>
      <c r="M79" s="49">
        <v>9854171553</v>
      </c>
      <c r="N79" s="15" t="s">
        <v>548</v>
      </c>
      <c r="O79" s="15">
        <v>9957421846</v>
      </c>
      <c r="P79" s="21">
        <v>43523</v>
      </c>
      <c r="Q79" s="15" t="s">
        <v>79</v>
      </c>
      <c r="R79" s="15" t="s">
        <v>663</v>
      </c>
      <c r="S79" s="15" t="s">
        <v>726</v>
      </c>
      <c r="T79" s="15"/>
    </row>
    <row r="80" spans="1:20">
      <c r="A80" s="4">
        <v>76</v>
      </c>
      <c r="B80" s="52" t="s">
        <v>65</v>
      </c>
      <c r="C80" s="59" t="s">
        <v>654</v>
      </c>
      <c r="D80" s="15" t="s">
        <v>26</v>
      </c>
      <c r="E80" s="16">
        <v>18260214310</v>
      </c>
      <c r="F80" s="15" t="s">
        <v>587</v>
      </c>
      <c r="G80" s="16">
        <v>100</v>
      </c>
      <c r="H80" s="16">
        <v>102</v>
      </c>
      <c r="I80" s="14">
        <v>202</v>
      </c>
      <c r="J80" s="15">
        <v>9854805680</v>
      </c>
      <c r="K80" s="15" t="s">
        <v>650</v>
      </c>
      <c r="L80" s="15" t="s">
        <v>477</v>
      </c>
      <c r="M80" s="49">
        <v>9706752723</v>
      </c>
      <c r="N80" s="15" t="s">
        <v>552</v>
      </c>
      <c r="O80" s="15">
        <v>9957084863</v>
      </c>
      <c r="P80" s="21">
        <v>43523</v>
      </c>
      <c r="Q80" s="15" t="s">
        <v>79</v>
      </c>
      <c r="R80" s="15" t="s">
        <v>663</v>
      </c>
      <c r="S80" s="15" t="s">
        <v>726</v>
      </c>
      <c r="T80" s="15"/>
    </row>
    <row r="81" spans="1:20">
      <c r="A81" s="4">
        <v>77</v>
      </c>
      <c r="B81" s="52" t="s">
        <v>66</v>
      </c>
      <c r="C81" s="59" t="s">
        <v>654</v>
      </c>
      <c r="D81" s="15" t="s">
        <v>26</v>
      </c>
      <c r="E81" s="16">
        <v>18260214310</v>
      </c>
      <c r="F81" s="15" t="s">
        <v>587</v>
      </c>
      <c r="G81" s="16">
        <v>100</v>
      </c>
      <c r="H81" s="16">
        <v>102</v>
      </c>
      <c r="I81" s="14">
        <v>202</v>
      </c>
      <c r="J81" s="15">
        <v>9854805680</v>
      </c>
      <c r="K81" s="15" t="s">
        <v>650</v>
      </c>
      <c r="L81" s="15" t="s">
        <v>477</v>
      </c>
      <c r="M81" s="49">
        <v>9957099539</v>
      </c>
      <c r="N81" s="15" t="s">
        <v>552</v>
      </c>
      <c r="O81" s="15">
        <v>9957084863</v>
      </c>
      <c r="P81" s="21">
        <v>43523</v>
      </c>
      <c r="Q81" s="15" t="s">
        <v>79</v>
      </c>
      <c r="R81" s="15" t="s">
        <v>663</v>
      </c>
      <c r="S81" s="15" t="s">
        <v>743</v>
      </c>
      <c r="T81" s="15"/>
    </row>
    <row r="82" spans="1:20">
      <c r="A82" s="4">
        <v>78</v>
      </c>
      <c r="B82" s="52" t="s">
        <v>65</v>
      </c>
      <c r="C82" s="59" t="s">
        <v>655</v>
      </c>
      <c r="D82" s="15" t="s">
        <v>26</v>
      </c>
      <c r="E82" s="16">
        <v>18260214302</v>
      </c>
      <c r="F82" s="15" t="s">
        <v>72</v>
      </c>
      <c r="G82" s="16">
        <v>100</v>
      </c>
      <c r="H82" s="16">
        <v>105</v>
      </c>
      <c r="I82" s="14">
        <v>205</v>
      </c>
      <c r="J82" s="15">
        <v>9707642684</v>
      </c>
      <c r="K82" s="15" t="s">
        <v>476</v>
      </c>
      <c r="L82" s="49" t="s">
        <v>493</v>
      </c>
      <c r="M82" s="49">
        <v>9706752723</v>
      </c>
      <c r="N82" s="15" t="s">
        <v>556</v>
      </c>
      <c r="O82" s="15">
        <v>9859534014</v>
      </c>
      <c r="P82" s="21">
        <v>43524</v>
      </c>
      <c r="Q82" s="15" t="s">
        <v>80</v>
      </c>
      <c r="R82" s="15" t="s">
        <v>656</v>
      </c>
      <c r="S82" s="15" t="s">
        <v>726</v>
      </c>
      <c r="T82" s="15"/>
    </row>
    <row r="83" spans="1:20">
      <c r="A83" s="4">
        <v>79</v>
      </c>
      <c r="B83" s="52" t="s">
        <v>66</v>
      </c>
      <c r="C83" s="59" t="s">
        <v>655</v>
      </c>
      <c r="D83" s="15" t="s">
        <v>26</v>
      </c>
      <c r="E83" s="16">
        <v>18260214302</v>
      </c>
      <c r="F83" s="15" t="s">
        <v>72</v>
      </c>
      <c r="G83" s="16">
        <v>100</v>
      </c>
      <c r="H83" s="16">
        <v>105</v>
      </c>
      <c r="I83" s="14">
        <v>205</v>
      </c>
      <c r="J83" s="15">
        <v>9707642684</v>
      </c>
      <c r="K83" s="15" t="s">
        <v>476</v>
      </c>
      <c r="L83" s="15" t="s">
        <v>477</v>
      </c>
      <c r="M83" s="49">
        <v>9957099539</v>
      </c>
      <c r="N83" s="15" t="s">
        <v>556</v>
      </c>
      <c r="O83" s="15">
        <v>9859534014</v>
      </c>
      <c r="P83" s="21">
        <v>43524</v>
      </c>
      <c r="Q83" s="15" t="s">
        <v>80</v>
      </c>
      <c r="R83" s="15" t="s">
        <v>670</v>
      </c>
      <c r="S83" s="15" t="s">
        <v>743</v>
      </c>
      <c r="T83" s="15"/>
    </row>
    <row r="84" spans="1:20">
      <c r="A84" s="4">
        <v>80</v>
      </c>
      <c r="B84" s="52"/>
      <c r="C84" s="59"/>
      <c r="D84" s="15"/>
      <c r="E84" s="16"/>
      <c r="F84" s="15"/>
      <c r="G84" s="16"/>
      <c r="H84" s="16"/>
      <c r="I84" s="14"/>
      <c r="J84" s="15"/>
      <c r="K84" s="15"/>
      <c r="L84" s="15"/>
      <c r="M84" s="49"/>
      <c r="N84" s="15"/>
      <c r="O84" s="15"/>
      <c r="P84" s="21"/>
      <c r="Q84" s="15"/>
      <c r="R84" s="15"/>
      <c r="S84" s="15"/>
      <c r="T84" s="15"/>
    </row>
    <row r="85" spans="1:20">
      <c r="A85" s="4">
        <v>81</v>
      </c>
      <c r="B85" s="52"/>
      <c r="C85" s="59"/>
      <c r="D85" s="15"/>
      <c r="E85" s="16"/>
      <c r="F85" s="15"/>
      <c r="G85" s="16"/>
      <c r="H85" s="16"/>
      <c r="I85" s="14"/>
      <c r="J85" s="15"/>
      <c r="K85" s="62"/>
      <c r="L85" s="15"/>
      <c r="M85" s="49"/>
      <c r="N85" s="15"/>
      <c r="O85" s="15"/>
      <c r="P85" s="21"/>
      <c r="Q85" s="15"/>
      <c r="R85" s="15"/>
      <c r="S85" s="15"/>
      <c r="T85" s="15"/>
    </row>
    <row r="86" spans="1:20">
      <c r="A86" s="4">
        <v>82</v>
      </c>
      <c r="B86" s="52"/>
      <c r="C86" s="59"/>
      <c r="D86" s="15"/>
      <c r="E86" s="16"/>
      <c r="F86" s="15"/>
      <c r="G86" s="16"/>
      <c r="H86" s="16"/>
      <c r="I86" s="14"/>
      <c r="J86" s="15"/>
      <c r="K86" s="62"/>
      <c r="L86" s="15"/>
      <c r="M86" s="58"/>
      <c r="N86" s="15"/>
      <c r="O86" s="15"/>
      <c r="P86" s="21"/>
      <c r="Q86" s="15"/>
      <c r="R86" s="15"/>
      <c r="S86" s="15"/>
      <c r="T86" s="15"/>
    </row>
    <row r="87" spans="1:20">
      <c r="A87" s="4">
        <v>83</v>
      </c>
      <c r="B87" s="52"/>
      <c r="C87" s="59"/>
      <c r="D87" s="15"/>
      <c r="E87" s="16"/>
      <c r="F87" s="15"/>
      <c r="G87" s="16"/>
      <c r="H87" s="16"/>
      <c r="I87" s="14"/>
      <c r="J87" s="15"/>
      <c r="K87" s="15"/>
      <c r="L87" s="15"/>
      <c r="M87" s="49"/>
      <c r="N87" s="15"/>
      <c r="O87" s="15"/>
      <c r="P87" s="21"/>
      <c r="Q87" s="15"/>
      <c r="R87" s="15"/>
      <c r="S87" s="15"/>
      <c r="T87" s="15"/>
    </row>
    <row r="88" spans="1:20">
      <c r="A88" s="4">
        <v>84</v>
      </c>
      <c r="B88" s="52"/>
      <c r="C88" s="59"/>
      <c r="D88" s="15"/>
      <c r="E88" s="16"/>
      <c r="F88" s="15"/>
      <c r="G88" s="16"/>
      <c r="H88" s="16"/>
      <c r="I88" s="14"/>
      <c r="J88" s="15"/>
      <c r="K88" s="15"/>
      <c r="L88" s="15"/>
      <c r="M88" s="15"/>
      <c r="N88" s="15"/>
      <c r="O88" s="15"/>
      <c r="P88" s="21"/>
      <c r="Q88" s="15"/>
      <c r="R88" s="15"/>
      <c r="S88" s="15"/>
      <c r="T88" s="15"/>
    </row>
    <row r="89" spans="1:20">
      <c r="A89" s="4">
        <v>85</v>
      </c>
      <c r="B89" s="52"/>
      <c r="C89" s="59"/>
      <c r="D89" s="15"/>
      <c r="E89" s="16"/>
      <c r="F89" s="15"/>
      <c r="G89" s="16"/>
      <c r="H89" s="16"/>
      <c r="I89" s="14"/>
      <c r="J89" s="15"/>
      <c r="K89" s="15"/>
      <c r="L89" s="15"/>
      <c r="M89" s="15"/>
      <c r="N89" s="15"/>
      <c r="O89" s="15"/>
      <c r="P89" s="21"/>
      <c r="Q89" s="15"/>
      <c r="R89" s="15"/>
      <c r="S89" s="15"/>
      <c r="T89" s="15"/>
    </row>
    <row r="90" spans="1:20">
      <c r="A90" s="4">
        <v>86</v>
      </c>
      <c r="B90" s="52"/>
      <c r="C90" s="59"/>
      <c r="D90" s="15"/>
      <c r="E90" s="16"/>
      <c r="F90" s="15"/>
      <c r="G90" s="16"/>
      <c r="H90" s="16"/>
      <c r="I90" s="14"/>
      <c r="J90" s="15"/>
      <c r="K90" s="15"/>
      <c r="L90" s="15"/>
      <c r="M90" s="15"/>
      <c r="N90" s="15"/>
      <c r="O90" s="15"/>
      <c r="P90" s="21"/>
      <c r="Q90" s="15"/>
      <c r="R90" s="15"/>
      <c r="S90" s="15"/>
      <c r="T90" s="15"/>
    </row>
    <row r="91" spans="1:20">
      <c r="A91" s="4">
        <v>87</v>
      </c>
      <c r="B91" s="52"/>
      <c r="C91" s="59"/>
      <c r="D91" s="15"/>
      <c r="E91" s="16"/>
      <c r="F91" s="15"/>
      <c r="G91" s="16"/>
      <c r="H91" s="16"/>
      <c r="I91" s="14"/>
      <c r="J91" s="15"/>
      <c r="K91" s="15"/>
      <c r="L91" s="15"/>
      <c r="M91" s="15"/>
      <c r="N91" s="15"/>
      <c r="O91" s="15"/>
      <c r="P91" s="21"/>
      <c r="Q91" s="15"/>
      <c r="R91" s="15"/>
      <c r="S91" s="15"/>
      <c r="T91" s="15"/>
    </row>
    <row r="92" spans="1:20">
      <c r="A92" s="4">
        <v>88</v>
      </c>
      <c r="B92" s="52"/>
      <c r="C92" s="59"/>
      <c r="D92" s="15"/>
      <c r="E92" s="16"/>
      <c r="F92" s="15"/>
      <c r="G92" s="16"/>
      <c r="H92" s="16"/>
      <c r="I92" s="14"/>
      <c r="J92" s="15"/>
      <c r="K92" s="15"/>
      <c r="L92" s="15"/>
      <c r="M92" s="15"/>
      <c r="N92" s="15"/>
      <c r="O92" s="15"/>
      <c r="P92" s="21"/>
      <c r="Q92" s="15"/>
      <c r="R92" s="15"/>
      <c r="S92" s="15"/>
      <c r="T92" s="15"/>
    </row>
    <row r="93" spans="1:20">
      <c r="A93" s="4">
        <v>89</v>
      </c>
      <c r="B93" s="52"/>
      <c r="C93" s="59"/>
      <c r="D93" s="15"/>
      <c r="E93" s="16"/>
      <c r="F93" s="15"/>
      <c r="G93" s="16"/>
      <c r="H93" s="16"/>
      <c r="I93" s="14"/>
      <c r="J93" s="15"/>
      <c r="K93" s="15"/>
      <c r="L93" s="15"/>
      <c r="M93" s="15"/>
      <c r="N93" s="15"/>
      <c r="O93" s="15"/>
      <c r="P93" s="21"/>
      <c r="Q93" s="15"/>
      <c r="R93" s="15"/>
      <c r="S93" s="15"/>
      <c r="T93" s="15"/>
    </row>
    <row r="94" spans="1:20">
      <c r="A94" s="4">
        <v>90</v>
      </c>
      <c r="B94" s="52"/>
      <c r="C94" s="59"/>
      <c r="D94" s="15"/>
      <c r="E94" s="16"/>
      <c r="F94" s="15"/>
      <c r="G94" s="16"/>
      <c r="H94" s="16"/>
      <c r="I94" s="14"/>
      <c r="J94" s="15"/>
      <c r="K94" s="15"/>
      <c r="L94" s="15"/>
      <c r="M94" s="15"/>
      <c r="N94" s="15"/>
      <c r="O94" s="15"/>
      <c r="P94" s="21"/>
      <c r="Q94" s="15"/>
      <c r="R94" s="15"/>
      <c r="S94" s="15"/>
      <c r="T94" s="15"/>
    </row>
    <row r="95" spans="1:20">
      <c r="A95" s="4">
        <v>91</v>
      </c>
      <c r="B95" s="52"/>
      <c r="C95" s="59"/>
      <c r="D95" s="15"/>
      <c r="E95" s="16"/>
      <c r="F95" s="15"/>
      <c r="G95" s="16"/>
      <c r="H95" s="16"/>
      <c r="I95" s="14"/>
      <c r="J95" s="15"/>
      <c r="K95" s="15"/>
      <c r="L95" s="15"/>
      <c r="M95" s="15"/>
      <c r="N95" s="15"/>
      <c r="O95" s="15"/>
      <c r="P95" s="21"/>
      <c r="Q95" s="15"/>
      <c r="R95" s="15"/>
      <c r="S95" s="15"/>
      <c r="T95" s="15"/>
    </row>
    <row r="96" spans="1:20">
      <c r="A96" s="4">
        <v>92</v>
      </c>
      <c r="B96" s="52"/>
      <c r="C96" s="59"/>
      <c r="D96" s="15"/>
      <c r="E96" s="16"/>
      <c r="F96" s="15"/>
      <c r="G96" s="16"/>
      <c r="H96" s="16"/>
      <c r="I96" s="14"/>
      <c r="J96" s="15"/>
      <c r="K96" s="15"/>
      <c r="L96" s="15"/>
      <c r="M96" s="15"/>
      <c r="N96" s="15"/>
      <c r="O96" s="15"/>
      <c r="P96" s="21"/>
      <c r="Q96" s="15"/>
      <c r="R96" s="15"/>
      <c r="S96" s="15"/>
      <c r="T96" s="15"/>
    </row>
    <row r="97" spans="1:20">
      <c r="A97" s="4">
        <v>93</v>
      </c>
      <c r="B97" s="52"/>
      <c r="C97" s="59"/>
      <c r="D97" s="15"/>
      <c r="E97" s="16"/>
      <c r="F97" s="15"/>
      <c r="G97" s="16"/>
      <c r="H97" s="16"/>
      <c r="I97" s="14"/>
      <c r="J97" s="15"/>
      <c r="K97" s="15"/>
      <c r="L97" s="15"/>
      <c r="M97" s="15"/>
      <c r="N97" s="15"/>
      <c r="O97" s="15"/>
      <c r="P97" s="21"/>
      <c r="Q97" s="15"/>
      <c r="R97" s="15"/>
      <c r="S97" s="15"/>
      <c r="T97" s="15"/>
    </row>
    <row r="98" spans="1:20">
      <c r="A98" s="4">
        <v>94</v>
      </c>
      <c r="B98" s="52"/>
      <c r="C98" s="59"/>
      <c r="D98" s="15"/>
      <c r="E98" s="16"/>
      <c r="F98" s="15"/>
      <c r="G98" s="16"/>
      <c r="H98" s="16"/>
      <c r="I98" s="14"/>
      <c r="J98" s="15"/>
      <c r="K98" s="15"/>
      <c r="L98" s="15"/>
      <c r="M98" s="15"/>
      <c r="N98" s="15"/>
      <c r="O98" s="15"/>
      <c r="P98" s="21"/>
      <c r="Q98" s="15"/>
      <c r="R98" s="15"/>
      <c r="S98" s="15"/>
      <c r="T98" s="15"/>
    </row>
    <row r="99" spans="1:20">
      <c r="A99" s="4">
        <v>95</v>
      </c>
      <c r="B99" s="52"/>
      <c r="C99" s="59"/>
      <c r="D99" s="15"/>
      <c r="E99" s="16"/>
      <c r="F99" s="15"/>
      <c r="G99" s="16"/>
      <c r="H99" s="16"/>
      <c r="I99" s="14"/>
      <c r="J99" s="15"/>
      <c r="K99" s="15"/>
      <c r="L99" s="15"/>
      <c r="M99" s="15"/>
      <c r="N99" s="15"/>
      <c r="O99" s="15"/>
      <c r="P99" s="21"/>
      <c r="Q99" s="15"/>
      <c r="R99" s="15"/>
      <c r="S99" s="15"/>
      <c r="T99" s="15"/>
    </row>
    <row r="100" spans="1:20">
      <c r="A100" s="4">
        <v>96</v>
      </c>
      <c r="B100" s="52"/>
      <c r="C100" s="59"/>
      <c r="D100" s="15"/>
      <c r="E100" s="16"/>
      <c r="F100" s="15"/>
      <c r="G100" s="16"/>
      <c r="H100" s="16"/>
      <c r="I100" s="14"/>
      <c r="J100" s="15"/>
      <c r="K100" s="15"/>
      <c r="L100" s="15"/>
      <c r="M100" s="15"/>
      <c r="N100" s="15"/>
      <c r="O100" s="15"/>
      <c r="P100" s="21"/>
      <c r="Q100" s="15"/>
      <c r="R100" s="15"/>
      <c r="S100" s="15"/>
      <c r="T100" s="15"/>
    </row>
    <row r="101" spans="1:20">
      <c r="A101" s="4">
        <v>97</v>
      </c>
      <c r="B101" s="52"/>
      <c r="C101" s="59"/>
      <c r="D101" s="15"/>
      <c r="E101" s="16"/>
      <c r="F101" s="15"/>
      <c r="G101" s="16"/>
      <c r="H101" s="16"/>
      <c r="I101" s="14"/>
      <c r="J101" s="15"/>
      <c r="K101" s="15"/>
      <c r="L101" s="15"/>
      <c r="M101" s="15"/>
      <c r="N101" s="15"/>
      <c r="O101" s="15"/>
      <c r="P101" s="21"/>
      <c r="Q101" s="15"/>
      <c r="R101" s="15"/>
      <c r="S101" s="15"/>
      <c r="T101" s="15"/>
    </row>
    <row r="102" spans="1:20">
      <c r="A102" s="4">
        <v>98</v>
      </c>
      <c r="B102" s="52"/>
      <c r="C102" s="59"/>
      <c r="D102" s="15"/>
      <c r="E102" s="16"/>
      <c r="F102" s="15"/>
      <c r="G102" s="16"/>
      <c r="H102" s="16"/>
      <c r="I102" s="14"/>
      <c r="J102" s="15"/>
      <c r="K102" s="15"/>
      <c r="L102" s="15"/>
      <c r="M102" s="15"/>
      <c r="N102" s="15"/>
      <c r="O102" s="15"/>
      <c r="P102" s="21"/>
      <c r="Q102" s="15"/>
      <c r="R102" s="15"/>
      <c r="S102" s="15"/>
      <c r="T102" s="15"/>
    </row>
    <row r="103" spans="1:20">
      <c r="A103" s="4">
        <v>99</v>
      </c>
      <c r="B103" s="52"/>
      <c r="C103" s="59"/>
      <c r="D103" s="15"/>
      <c r="E103" s="16"/>
      <c r="F103" s="15"/>
      <c r="G103" s="16"/>
      <c r="H103" s="16"/>
      <c r="I103" s="14"/>
      <c r="J103" s="15"/>
      <c r="K103" s="15"/>
      <c r="L103" s="15"/>
      <c r="M103" s="15"/>
      <c r="N103" s="15"/>
      <c r="O103" s="15"/>
      <c r="P103" s="21"/>
      <c r="Q103" s="15"/>
      <c r="R103" s="15"/>
      <c r="S103" s="15"/>
      <c r="T103" s="15"/>
    </row>
    <row r="104" spans="1:20">
      <c r="A104" s="4">
        <v>100</v>
      </c>
      <c r="B104" s="52"/>
      <c r="C104" s="59"/>
      <c r="D104" s="15"/>
      <c r="E104" s="16"/>
      <c r="F104" s="15"/>
      <c r="G104" s="16"/>
      <c r="H104" s="16"/>
      <c r="I104" s="14"/>
      <c r="J104" s="15"/>
      <c r="K104" s="15"/>
      <c r="L104" s="15"/>
      <c r="M104" s="15"/>
      <c r="N104" s="15"/>
      <c r="O104" s="15"/>
      <c r="P104" s="21"/>
      <c r="Q104" s="15"/>
      <c r="R104" s="15"/>
      <c r="S104" s="15"/>
      <c r="T104" s="15"/>
    </row>
    <row r="105" spans="1:20">
      <c r="A105" s="4">
        <v>101</v>
      </c>
      <c r="B105" s="52"/>
      <c r="C105" s="59"/>
      <c r="D105" s="15"/>
      <c r="E105" s="16"/>
      <c r="F105" s="15"/>
      <c r="G105" s="16"/>
      <c r="H105" s="16"/>
      <c r="I105" s="14"/>
      <c r="J105" s="15"/>
      <c r="K105" s="15"/>
      <c r="L105" s="15"/>
      <c r="M105" s="15"/>
      <c r="N105" s="15"/>
      <c r="O105" s="15"/>
      <c r="P105" s="21"/>
      <c r="Q105" s="15"/>
      <c r="R105" s="15"/>
      <c r="S105" s="15"/>
      <c r="T105" s="15"/>
    </row>
    <row r="106" spans="1:20">
      <c r="A106" s="4">
        <v>102</v>
      </c>
      <c r="B106" s="52"/>
      <c r="C106" s="59"/>
      <c r="D106" s="15"/>
      <c r="E106" s="16"/>
      <c r="F106" s="15"/>
      <c r="G106" s="16"/>
      <c r="H106" s="16"/>
      <c r="I106" s="14"/>
      <c r="J106" s="15"/>
      <c r="K106" s="15"/>
      <c r="L106" s="15"/>
      <c r="M106" s="15"/>
      <c r="N106" s="15"/>
      <c r="O106" s="15"/>
      <c r="P106" s="21"/>
      <c r="Q106" s="15"/>
      <c r="R106" s="15"/>
      <c r="S106" s="15"/>
      <c r="T106" s="15"/>
    </row>
    <row r="107" spans="1:20">
      <c r="A107" s="4">
        <v>103</v>
      </c>
      <c r="B107" s="52"/>
      <c r="C107" s="59"/>
      <c r="D107" s="15"/>
      <c r="E107" s="16"/>
      <c r="F107" s="15"/>
      <c r="G107" s="16"/>
      <c r="H107" s="16"/>
      <c r="I107" s="14"/>
      <c r="J107" s="15"/>
      <c r="K107" s="15"/>
      <c r="L107" s="15"/>
      <c r="M107" s="15"/>
      <c r="N107" s="15"/>
      <c r="O107" s="15"/>
      <c r="P107" s="21"/>
      <c r="Q107" s="15"/>
      <c r="R107" s="15"/>
      <c r="S107" s="15"/>
      <c r="T107" s="15"/>
    </row>
    <row r="108" spans="1:20">
      <c r="A108" s="4">
        <v>104</v>
      </c>
      <c r="B108" s="52"/>
      <c r="C108" s="59"/>
      <c r="D108" s="15"/>
      <c r="E108" s="16"/>
      <c r="F108" s="15"/>
      <c r="G108" s="16"/>
      <c r="H108" s="16"/>
      <c r="I108" s="14"/>
      <c r="J108" s="15"/>
      <c r="K108" s="15"/>
      <c r="L108" s="15"/>
      <c r="M108" s="15"/>
      <c r="N108" s="15"/>
      <c r="O108" s="15"/>
      <c r="P108" s="21"/>
      <c r="Q108" s="15"/>
      <c r="R108" s="15"/>
      <c r="S108" s="15"/>
      <c r="T108" s="15"/>
    </row>
    <row r="109" spans="1:20">
      <c r="A109" s="4">
        <v>105</v>
      </c>
      <c r="B109" s="52"/>
      <c r="C109" s="59"/>
      <c r="D109" s="15"/>
      <c r="E109" s="16"/>
      <c r="F109" s="15"/>
      <c r="G109" s="16"/>
      <c r="H109" s="16"/>
      <c r="I109" s="14"/>
      <c r="J109" s="15"/>
      <c r="K109" s="15"/>
      <c r="L109" s="15"/>
      <c r="M109" s="15"/>
      <c r="N109" s="15"/>
      <c r="O109" s="15"/>
      <c r="P109" s="21"/>
      <c r="Q109" s="15"/>
      <c r="R109" s="15"/>
      <c r="S109" s="15"/>
      <c r="T109" s="15"/>
    </row>
    <row r="110" spans="1:20">
      <c r="A110" s="4">
        <v>106</v>
      </c>
      <c r="B110" s="52"/>
      <c r="C110" s="59"/>
      <c r="D110" s="15"/>
      <c r="E110" s="16"/>
      <c r="F110" s="15"/>
      <c r="G110" s="16"/>
      <c r="H110" s="16"/>
      <c r="I110" s="14"/>
      <c r="J110" s="15"/>
      <c r="K110" s="15"/>
      <c r="L110" s="15"/>
      <c r="M110" s="15"/>
      <c r="N110" s="15"/>
      <c r="O110" s="15"/>
      <c r="P110" s="21"/>
      <c r="Q110" s="15"/>
      <c r="R110" s="15"/>
      <c r="S110" s="15"/>
      <c r="T110" s="15"/>
    </row>
    <row r="111" spans="1:20">
      <c r="A111" s="4">
        <v>107</v>
      </c>
      <c r="B111" s="52"/>
      <c r="C111" s="59"/>
      <c r="D111" s="15"/>
      <c r="E111" s="16"/>
      <c r="F111" s="15"/>
      <c r="G111" s="16"/>
      <c r="H111" s="16"/>
      <c r="I111" s="14"/>
      <c r="J111" s="15"/>
      <c r="K111" s="15"/>
      <c r="L111" s="15"/>
      <c r="M111" s="15"/>
      <c r="N111" s="15"/>
      <c r="O111" s="15"/>
      <c r="P111" s="21"/>
      <c r="Q111" s="15"/>
      <c r="R111" s="15"/>
      <c r="S111" s="15"/>
      <c r="T111" s="15"/>
    </row>
    <row r="112" spans="1:20">
      <c r="A112" s="4">
        <v>108</v>
      </c>
      <c r="B112" s="52"/>
      <c r="C112" s="59"/>
      <c r="D112" s="15"/>
      <c r="E112" s="16"/>
      <c r="F112" s="15"/>
      <c r="G112" s="16"/>
      <c r="H112" s="16"/>
      <c r="I112" s="14"/>
      <c r="J112" s="15"/>
      <c r="K112" s="15"/>
      <c r="L112" s="15"/>
      <c r="M112" s="15"/>
      <c r="N112" s="15"/>
      <c r="O112" s="15"/>
      <c r="P112" s="21"/>
      <c r="Q112" s="15"/>
      <c r="R112" s="15"/>
      <c r="S112" s="15"/>
      <c r="T112" s="15"/>
    </row>
    <row r="113" spans="1:20">
      <c r="A113" s="4">
        <v>109</v>
      </c>
      <c r="B113" s="52"/>
      <c r="C113" s="59"/>
      <c r="D113" s="15"/>
      <c r="E113" s="16"/>
      <c r="F113" s="15"/>
      <c r="G113" s="16"/>
      <c r="H113" s="16"/>
      <c r="I113" s="14"/>
      <c r="J113" s="15"/>
      <c r="K113" s="15"/>
      <c r="L113" s="15"/>
      <c r="M113" s="15"/>
      <c r="N113" s="15"/>
      <c r="O113" s="15"/>
      <c r="P113" s="21"/>
      <c r="Q113" s="15"/>
      <c r="R113" s="15"/>
      <c r="S113" s="15"/>
      <c r="T113" s="15"/>
    </row>
    <row r="114" spans="1:20">
      <c r="A114" s="4">
        <v>110</v>
      </c>
      <c r="B114" s="52"/>
      <c r="C114" s="59"/>
      <c r="D114" s="15"/>
      <c r="E114" s="16"/>
      <c r="F114" s="15"/>
      <c r="G114" s="16"/>
      <c r="H114" s="16"/>
      <c r="I114" s="14"/>
      <c r="J114" s="15"/>
      <c r="K114" s="15"/>
      <c r="L114" s="15"/>
      <c r="M114" s="15"/>
      <c r="N114" s="15"/>
      <c r="O114" s="15"/>
      <c r="P114" s="21"/>
      <c r="Q114" s="15"/>
      <c r="R114" s="15"/>
      <c r="S114" s="15"/>
      <c r="T114" s="15"/>
    </row>
    <row r="115" spans="1:20">
      <c r="A115" s="4">
        <v>111</v>
      </c>
      <c r="B115" s="52"/>
      <c r="C115" s="59"/>
      <c r="D115" s="15"/>
      <c r="E115" s="16"/>
      <c r="F115" s="15"/>
      <c r="G115" s="16"/>
      <c r="H115" s="16"/>
      <c r="I115" s="14"/>
      <c r="J115" s="15"/>
      <c r="K115" s="15"/>
      <c r="L115" s="15"/>
      <c r="M115" s="15"/>
      <c r="N115" s="15"/>
      <c r="O115" s="15"/>
      <c r="P115" s="21"/>
      <c r="Q115" s="15"/>
      <c r="R115" s="15"/>
      <c r="S115" s="15"/>
      <c r="T115" s="15"/>
    </row>
    <row r="116" spans="1:20">
      <c r="A116" s="4">
        <v>112</v>
      </c>
      <c r="B116" s="52"/>
      <c r="C116" s="59"/>
      <c r="D116" s="15"/>
      <c r="E116" s="16"/>
      <c r="F116" s="15"/>
      <c r="G116" s="16"/>
      <c r="H116" s="16"/>
      <c r="I116" s="14"/>
      <c r="J116" s="15"/>
      <c r="K116" s="15"/>
      <c r="L116" s="15"/>
      <c r="M116" s="53"/>
      <c r="N116" s="15"/>
      <c r="O116" s="15"/>
      <c r="P116" s="21"/>
      <c r="Q116" s="15"/>
      <c r="R116" s="15"/>
      <c r="S116" s="15"/>
      <c r="T116" s="15"/>
    </row>
    <row r="117" spans="1:20">
      <c r="A117" s="4">
        <v>113</v>
      </c>
      <c r="B117" s="52"/>
      <c r="C117" s="59"/>
      <c r="D117" s="15"/>
      <c r="E117" s="16"/>
      <c r="F117" s="15"/>
      <c r="G117" s="16"/>
      <c r="H117" s="16"/>
      <c r="I117" s="14"/>
      <c r="J117" s="15"/>
      <c r="K117" s="15"/>
      <c r="L117" s="15"/>
      <c r="M117" s="15"/>
      <c r="N117" s="15"/>
      <c r="O117" s="15"/>
      <c r="P117" s="21"/>
      <c r="Q117" s="15"/>
      <c r="R117" s="15"/>
      <c r="S117" s="15"/>
      <c r="T117" s="15"/>
    </row>
    <row r="118" spans="1:20">
      <c r="A118" s="4">
        <v>114</v>
      </c>
      <c r="B118" s="52"/>
      <c r="C118" s="59"/>
      <c r="D118" s="15"/>
      <c r="E118" s="16"/>
      <c r="F118" s="15"/>
      <c r="G118" s="16"/>
      <c r="H118" s="16"/>
      <c r="I118" s="14"/>
      <c r="J118" s="15"/>
      <c r="K118" s="15"/>
      <c r="L118" s="15"/>
      <c r="M118" s="15"/>
      <c r="N118" s="15"/>
      <c r="O118" s="15"/>
      <c r="P118" s="21"/>
      <c r="Q118" s="15"/>
      <c r="R118" s="15"/>
      <c r="S118" s="15"/>
      <c r="T118" s="15"/>
    </row>
    <row r="119" spans="1:20">
      <c r="A119" s="4">
        <v>115</v>
      </c>
      <c r="B119" s="52"/>
      <c r="C119" s="59"/>
      <c r="D119" s="15"/>
      <c r="E119" s="16"/>
      <c r="F119" s="15"/>
      <c r="G119" s="16"/>
      <c r="H119" s="16"/>
      <c r="I119" s="14"/>
      <c r="J119" s="15"/>
      <c r="K119" s="15"/>
      <c r="L119" s="15"/>
      <c r="M119" s="15"/>
      <c r="N119" s="15"/>
      <c r="O119" s="15"/>
      <c r="P119" s="21"/>
      <c r="Q119" s="15"/>
      <c r="R119" s="15"/>
      <c r="S119" s="15"/>
      <c r="T119" s="15"/>
    </row>
    <row r="120" spans="1:20">
      <c r="A120" s="4">
        <v>116</v>
      </c>
      <c r="B120" s="52"/>
      <c r="C120" s="59"/>
      <c r="D120" s="15"/>
      <c r="E120" s="16"/>
      <c r="F120" s="15"/>
      <c r="G120" s="16"/>
      <c r="H120" s="16"/>
      <c r="I120" s="14"/>
      <c r="J120" s="15"/>
      <c r="K120" s="15"/>
      <c r="L120" s="15"/>
      <c r="M120" s="15"/>
      <c r="N120" s="15"/>
      <c r="O120" s="15"/>
      <c r="P120" s="21"/>
      <c r="Q120" s="15"/>
      <c r="R120" s="15"/>
      <c r="S120" s="15"/>
      <c r="T120" s="15"/>
    </row>
    <row r="121" spans="1:20">
      <c r="A121" s="4">
        <v>117</v>
      </c>
      <c r="B121" s="52"/>
      <c r="C121" s="59"/>
      <c r="D121" s="15"/>
      <c r="E121" s="16"/>
      <c r="F121" s="15"/>
      <c r="G121" s="16"/>
      <c r="H121" s="16"/>
      <c r="I121" s="14"/>
      <c r="J121" s="15"/>
      <c r="K121" s="15"/>
      <c r="L121" s="15"/>
      <c r="M121" s="15"/>
      <c r="N121" s="15"/>
      <c r="O121" s="15"/>
      <c r="P121" s="21"/>
      <c r="Q121" s="15"/>
      <c r="R121" s="15"/>
      <c r="S121" s="15"/>
      <c r="T121" s="15"/>
    </row>
    <row r="122" spans="1:20">
      <c r="A122" s="4">
        <v>118</v>
      </c>
      <c r="B122" s="52"/>
      <c r="C122" s="59"/>
      <c r="D122" s="15"/>
      <c r="E122" s="16"/>
      <c r="F122" s="15"/>
      <c r="G122" s="16"/>
      <c r="H122" s="16"/>
      <c r="I122" s="14"/>
      <c r="J122" s="15"/>
      <c r="K122" s="15"/>
      <c r="L122" s="15"/>
      <c r="M122" s="15"/>
      <c r="N122" s="15"/>
      <c r="O122" s="15"/>
      <c r="P122" s="21"/>
      <c r="Q122" s="15"/>
      <c r="R122" s="15"/>
      <c r="S122" s="15"/>
      <c r="T122" s="15"/>
    </row>
    <row r="123" spans="1:20">
      <c r="A123" s="4">
        <v>119</v>
      </c>
      <c r="B123" s="52"/>
      <c r="C123" s="59"/>
      <c r="D123" s="15"/>
      <c r="E123" s="16"/>
      <c r="F123" s="15"/>
      <c r="G123" s="16"/>
      <c r="H123" s="16"/>
      <c r="I123" s="14"/>
      <c r="J123" s="15"/>
      <c r="K123" s="15"/>
      <c r="L123" s="15"/>
      <c r="M123" s="15"/>
      <c r="N123" s="15"/>
      <c r="O123" s="15"/>
      <c r="P123" s="21"/>
      <c r="Q123" s="15"/>
      <c r="R123" s="15"/>
      <c r="S123" s="15"/>
      <c r="T123" s="15"/>
    </row>
    <row r="124" spans="1:20">
      <c r="A124" s="4">
        <v>120</v>
      </c>
      <c r="B124" s="52"/>
      <c r="C124" s="59"/>
      <c r="D124" s="15"/>
      <c r="E124" s="16"/>
      <c r="F124" s="15"/>
      <c r="G124" s="16"/>
      <c r="H124" s="16"/>
      <c r="I124" s="14"/>
      <c r="J124" s="15"/>
      <c r="K124" s="15"/>
      <c r="L124" s="15"/>
      <c r="M124" s="15"/>
      <c r="N124" s="15"/>
      <c r="O124" s="15"/>
      <c r="P124" s="21"/>
      <c r="Q124" s="15"/>
      <c r="R124" s="15"/>
      <c r="S124" s="15"/>
      <c r="T124" s="15"/>
    </row>
    <row r="125" spans="1:20">
      <c r="A125" s="4">
        <v>121</v>
      </c>
      <c r="B125" s="52"/>
      <c r="C125" s="59"/>
      <c r="D125" s="15"/>
      <c r="E125" s="16"/>
      <c r="F125" s="15"/>
      <c r="G125" s="16"/>
      <c r="H125" s="16"/>
      <c r="I125" s="14"/>
      <c r="J125" s="15"/>
      <c r="K125" s="15"/>
      <c r="L125" s="15"/>
      <c r="M125" s="15"/>
      <c r="N125" s="15"/>
      <c r="O125" s="15"/>
      <c r="P125" s="21"/>
      <c r="Q125" s="15"/>
      <c r="R125" s="15"/>
      <c r="S125" s="15"/>
      <c r="T125" s="15"/>
    </row>
    <row r="126" spans="1:20">
      <c r="A126" s="4">
        <v>122</v>
      </c>
      <c r="B126" s="52"/>
      <c r="C126" s="59"/>
      <c r="D126" s="15"/>
      <c r="E126" s="16"/>
      <c r="F126" s="15"/>
      <c r="G126" s="16"/>
      <c r="H126" s="16"/>
      <c r="I126" s="14"/>
      <c r="J126" s="15"/>
      <c r="K126" s="15"/>
      <c r="L126" s="15"/>
      <c r="M126" s="15"/>
      <c r="N126" s="15"/>
      <c r="O126" s="15"/>
      <c r="P126" s="21"/>
      <c r="Q126" s="15"/>
      <c r="R126" s="15"/>
      <c r="S126" s="15"/>
      <c r="T126" s="15"/>
    </row>
    <row r="127" spans="1:20">
      <c r="A127" s="4">
        <v>123</v>
      </c>
      <c r="B127" s="52"/>
      <c r="C127" s="59"/>
      <c r="D127" s="15"/>
      <c r="E127" s="16"/>
      <c r="F127" s="15"/>
      <c r="G127" s="16"/>
      <c r="H127" s="16"/>
      <c r="I127" s="14"/>
      <c r="J127" s="15"/>
      <c r="K127" s="15"/>
      <c r="L127" s="15"/>
      <c r="M127" s="15"/>
      <c r="N127" s="15"/>
      <c r="O127" s="15"/>
      <c r="P127" s="21"/>
      <c r="Q127" s="15"/>
      <c r="R127" s="15"/>
      <c r="S127" s="15"/>
      <c r="T127" s="15"/>
    </row>
    <row r="128" spans="1:20">
      <c r="A128" s="4">
        <v>124</v>
      </c>
      <c r="B128" s="52"/>
      <c r="C128" s="59"/>
      <c r="D128" s="15"/>
      <c r="E128" s="16"/>
      <c r="F128" s="15"/>
      <c r="G128" s="16"/>
      <c r="H128" s="16"/>
      <c r="I128" s="14"/>
      <c r="J128" s="15"/>
      <c r="K128" s="15"/>
      <c r="L128" s="15"/>
      <c r="M128" s="15"/>
      <c r="N128" s="15"/>
      <c r="O128" s="15"/>
      <c r="P128" s="21"/>
      <c r="Q128" s="15"/>
      <c r="R128" s="15"/>
      <c r="S128" s="15"/>
      <c r="T128" s="15"/>
    </row>
    <row r="129" spans="1:20">
      <c r="A129" s="4">
        <v>125</v>
      </c>
      <c r="B129" s="52"/>
      <c r="C129" s="59"/>
      <c r="D129" s="15"/>
      <c r="E129" s="16"/>
      <c r="F129" s="15"/>
      <c r="G129" s="16"/>
      <c r="H129" s="16"/>
      <c r="I129" s="14"/>
      <c r="J129" s="15"/>
      <c r="K129" s="15"/>
      <c r="L129" s="15"/>
      <c r="M129" s="15"/>
      <c r="N129" s="15"/>
      <c r="O129" s="15"/>
      <c r="P129" s="21"/>
      <c r="Q129" s="15"/>
      <c r="R129" s="15"/>
      <c r="S129" s="15"/>
      <c r="T129" s="15"/>
    </row>
    <row r="130" spans="1:20">
      <c r="A130" s="4">
        <v>126</v>
      </c>
      <c r="B130" s="52"/>
      <c r="C130" s="59"/>
      <c r="D130" s="15"/>
      <c r="E130" s="16"/>
      <c r="F130" s="15"/>
      <c r="G130" s="16"/>
      <c r="H130" s="16"/>
      <c r="I130" s="14"/>
      <c r="J130" s="15"/>
      <c r="K130" s="15"/>
      <c r="L130" s="15"/>
      <c r="M130" s="15"/>
      <c r="N130" s="15"/>
      <c r="O130" s="15"/>
      <c r="P130" s="21"/>
      <c r="Q130" s="15"/>
      <c r="R130" s="15"/>
      <c r="S130" s="15"/>
      <c r="T130" s="15"/>
    </row>
    <row r="131" spans="1:20">
      <c r="A131" s="4">
        <v>127</v>
      </c>
      <c r="B131" s="52"/>
      <c r="C131" s="59"/>
      <c r="D131" s="15"/>
      <c r="E131" s="16"/>
      <c r="F131" s="15"/>
      <c r="G131" s="16"/>
      <c r="H131" s="16"/>
      <c r="I131" s="14"/>
      <c r="J131" s="15"/>
      <c r="K131" s="15"/>
      <c r="L131" s="15"/>
      <c r="M131" s="15"/>
      <c r="N131" s="15"/>
      <c r="O131" s="15"/>
      <c r="P131" s="21"/>
      <c r="Q131" s="15"/>
      <c r="R131" s="15"/>
      <c r="S131" s="15"/>
      <c r="T131" s="15"/>
    </row>
    <row r="132" spans="1:20">
      <c r="A132" s="4">
        <v>128</v>
      </c>
      <c r="B132" s="52"/>
      <c r="C132" s="59"/>
      <c r="D132" s="15"/>
      <c r="E132" s="16"/>
      <c r="F132" s="15"/>
      <c r="G132" s="16"/>
      <c r="H132" s="16"/>
      <c r="I132" s="14"/>
      <c r="J132" s="15"/>
      <c r="K132" s="15"/>
      <c r="L132" s="15"/>
      <c r="M132" s="15"/>
      <c r="N132" s="15"/>
      <c r="O132" s="15"/>
      <c r="P132" s="21"/>
      <c r="Q132" s="15"/>
      <c r="R132" s="15"/>
      <c r="S132" s="15"/>
      <c r="T132" s="15"/>
    </row>
    <row r="133" spans="1:20">
      <c r="A133" s="4">
        <v>129</v>
      </c>
      <c r="B133" s="52"/>
      <c r="C133" s="59"/>
      <c r="D133" s="15"/>
      <c r="E133" s="16"/>
      <c r="F133" s="15"/>
      <c r="G133" s="16"/>
      <c r="H133" s="16"/>
      <c r="I133" s="14"/>
      <c r="J133" s="15"/>
      <c r="K133" s="15"/>
      <c r="L133" s="15"/>
      <c r="M133" s="15"/>
      <c r="N133" s="15"/>
      <c r="O133" s="15"/>
      <c r="P133" s="21"/>
      <c r="Q133" s="15"/>
      <c r="R133" s="15"/>
      <c r="S133" s="15"/>
      <c r="T133" s="15"/>
    </row>
    <row r="134" spans="1:20">
      <c r="A134" s="4">
        <v>130</v>
      </c>
      <c r="B134" s="52"/>
      <c r="C134" s="59"/>
      <c r="D134" s="15"/>
      <c r="E134" s="16"/>
      <c r="F134" s="15"/>
      <c r="G134" s="16"/>
      <c r="H134" s="16"/>
      <c r="I134" s="14"/>
      <c r="J134" s="15"/>
      <c r="K134" s="15"/>
      <c r="L134" s="15"/>
      <c r="M134" s="15"/>
      <c r="N134" s="15"/>
      <c r="O134" s="15"/>
      <c r="P134" s="21"/>
      <c r="Q134" s="15"/>
      <c r="R134" s="15"/>
      <c r="S134" s="15"/>
      <c r="T134" s="15"/>
    </row>
    <row r="135" spans="1:20">
      <c r="A135" s="4">
        <v>131</v>
      </c>
      <c r="B135" s="52"/>
      <c r="C135" s="59"/>
      <c r="D135" s="15"/>
      <c r="E135" s="16"/>
      <c r="F135" s="15"/>
      <c r="G135" s="16"/>
      <c r="H135" s="16"/>
      <c r="I135" s="14"/>
      <c r="J135" s="15"/>
      <c r="K135" s="15"/>
      <c r="L135" s="15"/>
      <c r="M135" s="15"/>
      <c r="N135" s="15"/>
      <c r="O135" s="15"/>
      <c r="P135" s="21"/>
      <c r="Q135" s="15"/>
      <c r="R135" s="15"/>
      <c r="S135" s="15"/>
      <c r="T135" s="15"/>
    </row>
    <row r="136" spans="1:20">
      <c r="A136" s="4">
        <v>132</v>
      </c>
      <c r="B136" s="52"/>
      <c r="C136" s="59"/>
      <c r="D136" s="15"/>
      <c r="E136" s="16"/>
      <c r="F136" s="15"/>
      <c r="G136" s="16"/>
      <c r="H136" s="16"/>
      <c r="I136" s="14"/>
      <c r="J136" s="15"/>
      <c r="K136" s="15"/>
      <c r="L136" s="15"/>
      <c r="M136" s="15"/>
      <c r="N136" s="15"/>
      <c r="O136" s="15"/>
      <c r="P136" s="21"/>
      <c r="Q136" s="15"/>
      <c r="R136" s="15"/>
      <c r="S136" s="15"/>
      <c r="T136" s="15"/>
    </row>
    <row r="137" spans="1:20">
      <c r="A137" s="4">
        <v>133</v>
      </c>
      <c r="B137" s="52"/>
      <c r="C137" s="59"/>
      <c r="D137" s="15"/>
      <c r="E137" s="16"/>
      <c r="F137" s="15"/>
      <c r="G137" s="16"/>
      <c r="H137" s="16"/>
      <c r="I137" s="14"/>
      <c r="J137" s="15"/>
      <c r="K137" s="15"/>
      <c r="L137" s="15"/>
      <c r="M137" s="15"/>
      <c r="N137" s="15"/>
      <c r="O137" s="15"/>
      <c r="P137" s="21"/>
      <c r="Q137" s="15"/>
      <c r="R137" s="15"/>
      <c r="S137" s="15"/>
      <c r="T137" s="15"/>
    </row>
    <row r="138" spans="1:20">
      <c r="A138" s="4">
        <v>134</v>
      </c>
      <c r="B138" s="52"/>
      <c r="C138" s="59"/>
      <c r="D138" s="15"/>
      <c r="E138" s="16"/>
      <c r="F138" s="15"/>
      <c r="G138" s="16"/>
      <c r="H138" s="16"/>
      <c r="I138" s="14"/>
      <c r="J138" s="15"/>
      <c r="K138" s="15"/>
      <c r="L138" s="15"/>
      <c r="M138" s="15"/>
      <c r="N138" s="15"/>
      <c r="O138" s="15"/>
      <c r="P138" s="21"/>
      <c r="Q138" s="15"/>
      <c r="R138" s="15"/>
      <c r="S138" s="15"/>
      <c r="T138" s="15"/>
    </row>
    <row r="139" spans="1:20">
      <c r="A139" s="4">
        <v>135</v>
      </c>
      <c r="B139" s="52"/>
      <c r="C139" s="59"/>
      <c r="D139" s="15"/>
      <c r="E139" s="16"/>
      <c r="F139" s="15"/>
      <c r="G139" s="16"/>
      <c r="H139" s="16"/>
      <c r="I139" s="14"/>
      <c r="J139" s="15"/>
      <c r="K139" s="15"/>
      <c r="L139" s="15"/>
      <c r="M139" s="15"/>
      <c r="N139" s="15"/>
      <c r="O139" s="15"/>
      <c r="P139" s="21"/>
      <c r="Q139" s="15"/>
      <c r="R139" s="15"/>
      <c r="S139" s="15"/>
      <c r="T139" s="15"/>
    </row>
    <row r="140" spans="1:20">
      <c r="A140" s="4">
        <v>136</v>
      </c>
      <c r="B140" s="52"/>
      <c r="C140" s="59"/>
      <c r="D140" s="15"/>
      <c r="E140" s="16"/>
      <c r="F140" s="15"/>
      <c r="G140" s="16"/>
      <c r="H140" s="16"/>
      <c r="I140" s="14"/>
      <c r="J140" s="15"/>
      <c r="K140" s="15"/>
      <c r="L140" s="15"/>
      <c r="M140" s="15"/>
      <c r="N140" s="15"/>
      <c r="O140" s="15"/>
      <c r="P140" s="21"/>
      <c r="Q140" s="15"/>
      <c r="R140" s="15"/>
      <c r="S140" s="15"/>
      <c r="T140" s="15"/>
    </row>
    <row r="141" spans="1:20">
      <c r="A141" s="4">
        <v>137</v>
      </c>
      <c r="B141" s="52"/>
      <c r="C141" s="59"/>
      <c r="D141" s="15"/>
      <c r="E141" s="16"/>
      <c r="F141" s="15"/>
      <c r="G141" s="16"/>
      <c r="H141" s="16"/>
      <c r="I141" s="14"/>
      <c r="J141" s="15"/>
      <c r="K141" s="15"/>
      <c r="L141" s="15"/>
      <c r="M141" s="15"/>
      <c r="N141" s="15"/>
      <c r="O141" s="15"/>
      <c r="P141" s="21"/>
      <c r="Q141" s="15"/>
      <c r="R141" s="15"/>
      <c r="S141" s="15"/>
      <c r="T141" s="15"/>
    </row>
    <row r="142" spans="1:20">
      <c r="A142" s="4">
        <v>138</v>
      </c>
      <c r="B142" s="52"/>
      <c r="C142" s="59"/>
      <c r="D142" s="15"/>
      <c r="E142" s="16"/>
      <c r="F142" s="15"/>
      <c r="G142" s="16"/>
      <c r="H142" s="16"/>
      <c r="I142" s="14"/>
      <c r="J142" s="15"/>
      <c r="K142" s="15"/>
      <c r="L142" s="15"/>
      <c r="M142" s="15"/>
      <c r="N142" s="15"/>
      <c r="O142" s="15"/>
      <c r="P142" s="21"/>
      <c r="Q142" s="15"/>
      <c r="R142" s="15"/>
      <c r="S142" s="15"/>
      <c r="T142" s="15"/>
    </row>
    <row r="143" spans="1:20">
      <c r="A143" s="4">
        <v>139</v>
      </c>
      <c r="B143" s="52"/>
      <c r="C143" s="59"/>
      <c r="D143" s="15"/>
      <c r="E143" s="16"/>
      <c r="F143" s="15"/>
      <c r="G143" s="16"/>
      <c r="H143" s="16"/>
      <c r="I143" s="14"/>
      <c r="J143" s="15"/>
      <c r="K143" s="15"/>
      <c r="L143" s="15"/>
      <c r="M143" s="15"/>
      <c r="N143" s="15"/>
      <c r="O143" s="15"/>
      <c r="P143" s="21"/>
      <c r="Q143" s="15"/>
      <c r="R143" s="15"/>
      <c r="S143" s="15"/>
      <c r="T143" s="15"/>
    </row>
    <row r="144" spans="1:20">
      <c r="A144" s="4">
        <v>140</v>
      </c>
      <c r="B144" s="52"/>
      <c r="C144" s="59"/>
      <c r="D144" s="15"/>
      <c r="E144" s="16"/>
      <c r="F144" s="15"/>
      <c r="G144" s="16"/>
      <c r="H144" s="16"/>
      <c r="I144" s="14"/>
      <c r="J144" s="15"/>
      <c r="K144" s="15"/>
      <c r="L144" s="15"/>
      <c r="M144" s="15"/>
      <c r="N144" s="15"/>
      <c r="O144" s="15"/>
      <c r="P144" s="21"/>
      <c r="Q144" s="15"/>
      <c r="R144" s="15"/>
      <c r="S144" s="15"/>
      <c r="T144" s="15"/>
    </row>
    <row r="145" spans="1:20">
      <c r="A145" s="4">
        <v>141</v>
      </c>
      <c r="B145" s="52"/>
      <c r="C145" s="59"/>
      <c r="D145" s="15"/>
      <c r="E145" s="16"/>
      <c r="F145" s="15"/>
      <c r="G145" s="16"/>
      <c r="H145" s="16"/>
      <c r="I145" s="14"/>
      <c r="J145" s="15"/>
      <c r="K145" s="15"/>
      <c r="L145" s="15"/>
      <c r="M145" s="15"/>
      <c r="N145" s="15"/>
      <c r="O145" s="15"/>
      <c r="P145" s="21"/>
      <c r="Q145" s="15"/>
      <c r="R145" s="15"/>
      <c r="S145" s="15"/>
      <c r="T145" s="15"/>
    </row>
    <row r="146" spans="1:20">
      <c r="A146" s="4">
        <v>142</v>
      </c>
      <c r="B146" s="52"/>
      <c r="C146" s="59"/>
      <c r="D146" s="15"/>
      <c r="E146" s="16"/>
      <c r="F146" s="15"/>
      <c r="G146" s="16"/>
      <c r="H146" s="16"/>
      <c r="I146" s="14"/>
      <c r="J146" s="15"/>
      <c r="K146" s="15"/>
      <c r="L146" s="15"/>
      <c r="M146" s="15"/>
      <c r="N146" s="15"/>
      <c r="O146" s="15"/>
      <c r="P146" s="21"/>
      <c r="Q146" s="15"/>
      <c r="R146" s="15"/>
      <c r="S146" s="15"/>
      <c r="T146" s="15"/>
    </row>
    <row r="147" spans="1:20">
      <c r="A147" s="4">
        <v>143</v>
      </c>
      <c r="B147" s="52"/>
      <c r="C147" s="15"/>
      <c r="D147" s="15"/>
      <c r="E147" s="16"/>
      <c r="F147" s="15"/>
      <c r="G147" s="16"/>
      <c r="H147" s="16"/>
      <c r="I147" s="14">
        <f t="shared" ref="I147:I148" si="0">+G147+H147</f>
        <v>0</v>
      </c>
      <c r="J147" s="15"/>
      <c r="K147" s="15"/>
      <c r="L147" s="15"/>
      <c r="M147" s="15"/>
      <c r="N147" s="15"/>
      <c r="O147" s="15"/>
      <c r="P147" s="21"/>
      <c r="Q147" s="15"/>
      <c r="R147" s="15"/>
      <c r="S147" s="15"/>
      <c r="T147" s="15"/>
    </row>
    <row r="148" spans="1:20">
      <c r="A148" s="4">
        <v>144</v>
      </c>
      <c r="B148" s="52"/>
      <c r="C148" s="15"/>
      <c r="D148" s="15"/>
      <c r="E148" s="16"/>
      <c r="F148" s="15"/>
      <c r="G148" s="16"/>
      <c r="H148" s="16"/>
      <c r="I148" s="14">
        <f t="shared" si="0"/>
        <v>0</v>
      </c>
      <c r="J148" s="15"/>
      <c r="K148" s="15"/>
      <c r="L148" s="15"/>
      <c r="M148" s="15"/>
      <c r="N148" s="15"/>
      <c r="O148" s="15"/>
      <c r="P148" s="21"/>
      <c r="Q148" s="15"/>
      <c r="R148" s="15"/>
      <c r="S148" s="15"/>
      <c r="T148" s="15"/>
    </row>
    <row r="149" spans="1:20">
      <c r="A149" s="4">
        <v>145</v>
      </c>
      <c r="B149" s="52"/>
      <c r="C149" s="15"/>
      <c r="D149" s="15"/>
      <c r="E149" s="16"/>
      <c r="F149" s="15"/>
      <c r="G149" s="16"/>
      <c r="H149" s="16"/>
      <c r="I149" s="14">
        <f t="shared" ref="I149:I164" si="1">+G149+H149</f>
        <v>0</v>
      </c>
      <c r="J149" s="15"/>
      <c r="K149" s="15"/>
      <c r="L149" s="15"/>
      <c r="M149" s="15"/>
      <c r="N149" s="15"/>
      <c r="O149" s="15"/>
      <c r="P149" s="21"/>
      <c r="Q149" s="15"/>
      <c r="R149" s="15"/>
      <c r="S149" s="15"/>
      <c r="T149" s="15"/>
    </row>
    <row r="150" spans="1:20">
      <c r="A150" s="4">
        <v>146</v>
      </c>
      <c r="B150" s="52"/>
      <c r="C150" s="15"/>
      <c r="D150" s="15"/>
      <c r="E150" s="16"/>
      <c r="F150" s="15"/>
      <c r="G150" s="16"/>
      <c r="H150" s="16"/>
      <c r="I150" s="14">
        <f t="shared" si="1"/>
        <v>0</v>
      </c>
      <c r="J150" s="15"/>
      <c r="K150" s="15"/>
      <c r="L150" s="15"/>
      <c r="M150" s="15"/>
      <c r="N150" s="15"/>
      <c r="O150" s="15"/>
      <c r="P150" s="21"/>
      <c r="Q150" s="15"/>
      <c r="R150" s="15"/>
      <c r="S150" s="15"/>
      <c r="T150" s="15"/>
    </row>
    <row r="151" spans="1:20">
      <c r="A151" s="4">
        <v>147</v>
      </c>
      <c r="B151" s="52"/>
      <c r="C151" s="15"/>
      <c r="D151" s="15"/>
      <c r="E151" s="16"/>
      <c r="F151" s="15"/>
      <c r="G151" s="16"/>
      <c r="H151" s="16"/>
      <c r="I151" s="14">
        <f t="shared" si="1"/>
        <v>0</v>
      </c>
      <c r="J151" s="15"/>
      <c r="K151" s="15"/>
      <c r="L151" s="15"/>
      <c r="M151" s="15"/>
      <c r="N151" s="15"/>
      <c r="O151" s="15"/>
      <c r="P151" s="21"/>
      <c r="Q151" s="15"/>
      <c r="R151" s="15"/>
      <c r="S151" s="15"/>
      <c r="T151" s="15"/>
    </row>
    <row r="152" spans="1:20">
      <c r="A152" s="4">
        <v>148</v>
      </c>
      <c r="B152" s="52"/>
      <c r="C152" s="15"/>
      <c r="D152" s="15"/>
      <c r="E152" s="16"/>
      <c r="F152" s="15"/>
      <c r="G152" s="16"/>
      <c r="H152" s="16"/>
      <c r="I152" s="14">
        <f t="shared" si="1"/>
        <v>0</v>
      </c>
      <c r="J152" s="15"/>
      <c r="K152" s="15"/>
      <c r="L152" s="15"/>
      <c r="M152" s="15"/>
      <c r="N152" s="15"/>
      <c r="O152" s="15"/>
      <c r="P152" s="21"/>
      <c r="Q152" s="15"/>
      <c r="R152" s="15"/>
      <c r="S152" s="15"/>
      <c r="T152" s="15"/>
    </row>
    <row r="153" spans="1:20">
      <c r="A153" s="4">
        <v>149</v>
      </c>
      <c r="B153" s="52"/>
      <c r="C153" s="15"/>
      <c r="D153" s="15"/>
      <c r="E153" s="16"/>
      <c r="F153" s="15"/>
      <c r="G153" s="16"/>
      <c r="H153" s="16"/>
      <c r="I153" s="14">
        <f t="shared" si="1"/>
        <v>0</v>
      </c>
      <c r="J153" s="15"/>
      <c r="K153" s="15"/>
      <c r="L153" s="15"/>
      <c r="M153" s="15"/>
      <c r="N153" s="15"/>
      <c r="O153" s="15"/>
      <c r="P153" s="21"/>
      <c r="Q153" s="15"/>
      <c r="R153" s="15"/>
      <c r="S153" s="15"/>
      <c r="T153" s="15"/>
    </row>
    <row r="154" spans="1:20">
      <c r="A154" s="4">
        <v>150</v>
      </c>
      <c r="B154" s="52"/>
      <c r="C154" s="15"/>
      <c r="D154" s="15"/>
      <c r="E154" s="16"/>
      <c r="F154" s="15"/>
      <c r="G154" s="16"/>
      <c r="H154" s="16"/>
      <c r="I154" s="14">
        <f t="shared" si="1"/>
        <v>0</v>
      </c>
      <c r="J154" s="15"/>
      <c r="K154" s="15"/>
      <c r="L154" s="15"/>
      <c r="M154" s="15"/>
      <c r="N154" s="15"/>
      <c r="O154" s="15"/>
      <c r="P154" s="21"/>
      <c r="Q154" s="15"/>
      <c r="R154" s="15"/>
      <c r="S154" s="15"/>
      <c r="T154" s="15"/>
    </row>
    <row r="155" spans="1:20">
      <c r="A155" s="4">
        <v>151</v>
      </c>
      <c r="B155" s="52"/>
      <c r="C155" s="15"/>
      <c r="D155" s="15"/>
      <c r="E155" s="16"/>
      <c r="F155" s="15"/>
      <c r="G155" s="16"/>
      <c r="H155" s="16"/>
      <c r="I155" s="14">
        <f t="shared" si="1"/>
        <v>0</v>
      </c>
      <c r="J155" s="15"/>
      <c r="K155" s="15"/>
      <c r="L155" s="15"/>
      <c r="M155" s="15"/>
      <c r="N155" s="15"/>
      <c r="O155" s="15"/>
      <c r="P155" s="21"/>
      <c r="Q155" s="15"/>
      <c r="R155" s="15"/>
      <c r="S155" s="15"/>
      <c r="T155" s="15"/>
    </row>
    <row r="156" spans="1:20">
      <c r="A156" s="4">
        <v>152</v>
      </c>
      <c r="B156" s="52"/>
      <c r="C156" s="15"/>
      <c r="D156" s="15"/>
      <c r="E156" s="16"/>
      <c r="F156" s="15"/>
      <c r="G156" s="16"/>
      <c r="H156" s="16"/>
      <c r="I156" s="14">
        <f t="shared" si="1"/>
        <v>0</v>
      </c>
      <c r="J156" s="15"/>
      <c r="K156" s="15"/>
      <c r="L156" s="15"/>
      <c r="M156" s="15"/>
      <c r="N156" s="15"/>
      <c r="O156" s="15"/>
      <c r="P156" s="21"/>
      <c r="Q156" s="15"/>
      <c r="R156" s="15"/>
      <c r="S156" s="15"/>
      <c r="T156" s="15"/>
    </row>
    <row r="157" spans="1:20">
      <c r="A157" s="4">
        <v>153</v>
      </c>
      <c r="B157" s="52"/>
      <c r="C157" s="15"/>
      <c r="D157" s="15"/>
      <c r="E157" s="16"/>
      <c r="F157" s="15"/>
      <c r="G157" s="16"/>
      <c r="H157" s="16"/>
      <c r="I157" s="14">
        <f t="shared" si="1"/>
        <v>0</v>
      </c>
      <c r="J157" s="15"/>
      <c r="K157" s="15"/>
      <c r="L157" s="15"/>
      <c r="M157" s="15"/>
      <c r="N157" s="15"/>
      <c r="O157" s="15"/>
      <c r="P157" s="21"/>
      <c r="Q157" s="15"/>
      <c r="R157" s="15"/>
      <c r="S157" s="15"/>
      <c r="T157" s="15"/>
    </row>
    <row r="158" spans="1:20">
      <c r="A158" s="4">
        <v>154</v>
      </c>
      <c r="B158" s="52"/>
      <c r="C158" s="15"/>
      <c r="D158" s="15"/>
      <c r="E158" s="16"/>
      <c r="F158" s="15"/>
      <c r="G158" s="16"/>
      <c r="H158" s="16"/>
      <c r="I158" s="14">
        <f t="shared" si="1"/>
        <v>0</v>
      </c>
      <c r="J158" s="15"/>
      <c r="K158" s="15"/>
      <c r="L158" s="15"/>
      <c r="M158" s="15"/>
      <c r="N158" s="15"/>
      <c r="O158" s="15"/>
      <c r="P158" s="21"/>
      <c r="Q158" s="15"/>
      <c r="R158" s="15"/>
      <c r="S158" s="15"/>
      <c r="T158" s="15"/>
    </row>
    <row r="159" spans="1:20">
      <c r="A159" s="4">
        <v>155</v>
      </c>
      <c r="B159" s="52"/>
      <c r="C159" s="15"/>
      <c r="D159" s="15"/>
      <c r="E159" s="16"/>
      <c r="F159" s="15"/>
      <c r="G159" s="16"/>
      <c r="H159" s="16"/>
      <c r="I159" s="14">
        <f t="shared" si="1"/>
        <v>0</v>
      </c>
      <c r="J159" s="15"/>
      <c r="K159" s="15"/>
      <c r="L159" s="15"/>
      <c r="M159" s="15"/>
      <c r="N159" s="15"/>
      <c r="O159" s="15"/>
      <c r="P159" s="21"/>
      <c r="Q159" s="15"/>
      <c r="R159" s="15"/>
      <c r="S159" s="15"/>
      <c r="T159" s="15"/>
    </row>
    <row r="160" spans="1:20">
      <c r="A160" s="4">
        <v>156</v>
      </c>
      <c r="B160" s="52"/>
      <c r="C160" s="15"/>
      <c r="D160" s="15"/>
      <c r="E160" s="16"/>
      <c r="F160" s="15"/>
      <c r="G160" s="16"/>
      <c r="H160" s="16"/>
      <c r="I160" s="14">
        <f t="shared" si="1"/>
        <v>0</v>
      </c>
      <c r="J160" s="15"/>
      <c r="K160" s="15"/>
      <c r="L160" s="15"/>
      <c r="M160" s="15"/>
      <c r="N160" s="15"/>
      <c r="O160" s="15"/>
      <c r="P160" s="21"/>
      <c r="Q160" s="15"/>
      <c r="R160" s="15"/>
      <c r="S160" s="15"/>
      <c r="T160" s="15"/>
    </row>
    <row r="161" spans="1:20">
      <c r="A161" s="4">
        <v>157</v>
      </c>
      <c r="B161" s="52"/>
      <c r="C161" s="15"/>
      <c r="D161" s="15"/>
      <c r="E161" s="16"/>
      <c r="F161" s="15"/>
      <c r="G161" s="16"/>
      <c r="H161" s="16"/>
      <c r="I161" s="14">
        <f t="shared" si="1"/>
        <v>0</v>
      </c>
      <c r="J161" s="15"/>
      <c r="K161" s="15"/>
      <c r="L161" s="15"/>
      <c r="M161" s="15"/>
      <c r="N161" s="15"/>
      <c r="O161" s="15"/>
      <c r="P161" s="21"/>
      <c r="Q161" s="15"/>
      <c r="R161" s="15"/>
      <c r="S161" s="15"/>
      <c r="T161" s="15"/>
    </row>
    <row r="162" spans="1:20">
      <c r="A162" s="4">
        <v>158</v>
      </c>
      <c r="B162" s="52"/>
      <c r="C162" s="15"/>
      <c r="D162" s="15"/>
      <c r="E162" s="16"/>
      <c r="F162" s="15"/>
      <c r="G162" s="16"/>
      <c r="H162" s="16"/>
      <c r="I162" s="14">
        <f t="shared" si="1"/>
        <v>0</v>
      </c>
      <c r="J162" s="15"/>
      <c r="K162" s="15"/>
      <c r="L162" s="15"/>
      <c r="M162" s="15"/>
      <c r="N162" s="15"/>
      <c r="O162" s="15"/>
      <c r="P162" s="21"/>
      <c r="Q162" s="15"/>
      <c r="R162" s="15"/>
      <c r="S162" s="15"/>
      <c r="T162" s="15"/>
    </row>
    <row r="163" spans="1:20">
      <c r="A163" s="4">
        <v>159</v>
      </c>
      <c r="B163" s="52"/>
      <c r="C163" s="15"/>
      <c r="D163" s="15"/>
      <c r="E163" s="16"/>
      <c r="F163" s="15"/>
      <c r="G163" s="16"/>
      <c r="H163" s="16"/>
      <c r="I163" s="14">
        <f t="shared" si="1"/>
        <v>0</v>
      </c>
      <c r="J163" s="15"/>
      <c r="K163" s="15"/>
      <c r="L163" s="15"/>
      <c r="M163" s="15"/>
      <c r="N163" s="15"/>
      <c r="O163" s="15"/>
      <c r="P163" s="21"/>
      <c r="Q163" s="15"/>
      <c r="R163" s="15"/>
      <c r="S163" s="15"/>
      <c r="T163" s="15"/>
    </row>
    <row r="164" spans="1:20">
      <c r="A164" s="4">
        <v>160</v>
      </c>
      <c r="B164" s="52"/>
      <c r="C164" s="15"/>
      <c r="D164" s="15"/>
      <c r="E164" s="16"/>
      <c r="F164" s="15"/>
      <c r="G164" s="16"/>
      <c r="H164" s="16"/>
      <c r="I164" s="14">
        <f t="shared" si="1"/>
        <v>0</v>
      </c>
      <c r="J164" s="15"/>
      <c r="K164" s="15"/>
      <c r="L164" s="15"/>
      <c r="M164" s="15"/>
      <c r="N164" s="15"/>
      <c r="O164" s="15"/>
      <c r="P164" s="21"/>
      <c r="Q164" s="15"/>
      <c r="R164" s="15"/>
      <c r="S164" s="15"/>
      <c r="T164" s="15"/>
    </row>
    <row r="165" spans="1:20">
      <c r="A165" s="18" t="s">
        <v>11</v>
      </c>
      <c r="B165" s="81"/>
      <c r="C165" s="18">
        <f>COUNTIFS(C5:C164,"*")</f>
        <v>74</v>
      </c>
      <c r="D165" s="18"/>
      <c r="E165" s="11"/>
      <c r="F165" s="18"/>
      <c r="G165" s="18">
        <f>SUM(G5:G164)</f>
        <v>3969</v>
      </c>
      <c r="H165" s="18">
        <f>SUM(H5:H164)</f>
        <v>4206</v>
      </c>
      <c r="I165" s="18">
        <f>SUM(I5:I164)</f>
        <v>7979</v>
      </c>
      <c r="J165" s="18"/>
      <c r="K165" s="18"/>
      <c r="L165" s="18"/>
      <c r="M165" s="18"/>
      <c r="N165" s="18"/>
      <c r="O165" s="18"/>
      <c r="P165" s="12"/>
      <c r="Q165" s="18"/>
      <c r="R165" s="18"/>
      <c r="S165" s="18"/>
      <c r="T165" s="10"/>
    </row>
    <row r="166" spans="1:20">
      <c r="A166" s="43" t="s">
        <v>65</v>
      </c>
      <c r="B166" s="156">
        <f>COUNTIF(B$5:B$164,"Team 1")</f>
        <v>41</v>
      </c>
      <c r="C166" s="43" t="s">
        <v>28</v>
      </c>
      <c r="D166" s="9">
        <f>COUNTIF(D5:D164,"Anganwadi")</f>
        <v>11</v>
      </c>
    </row>
    <row r="167" spans="1:20">
      <c r="A167" s="43" t="s">
        <v>66</v>
      </c>
      <c r="B167" s="156">
        <f>COUNTIF(B$6:B$164,"Team 2")</f>
        <v>33</v>
      </c>
      <c r="C167" s="43" t="s">
        <v>26</v>
      </c>
      <c r="D167" s="9">
        <f>COUNTIF(D5:D164,"School")</f>
        <v>63</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5433070866141736" right="0.23622047244094491" top="0.43307086614173229" bottom="0.43307086614173229" header="0.31496062992125984" footer="0.23622047244094491"/>
  <pageSetup paperSize="5" scale="5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A2" sqref="A2:C2"/>
    </sheetView>
  </sheetViews>
  <sheetFormatPr defaultRowHeight="16.5"/>
  <cols>
    <col min="1" max="1" width="6.140625" style="88" bestFit="1" customWidth="1"/>
    <col min="2" max="2" width="13.28515625" style="88" customWidth="1"/>
    <col min="3" max="3" width="25.85546875" style="88" customWidth="1"/>
    <col min="4" max="4" width="17.42578125" style="88" bestFit="1" customWidth="1"/>
    <col min="5" max="5" width="16" style="13" customWidth="1"/>
    <col min="6" max="6" width="17" style="88" customWidth="1"/>
    <col min="7" max="7" width="6.140625" style="13" customWidth="1"/>
    <col min="8" max="8" width="6.28515625" style="13" bestFit="1" customWidth="1"/>
    <col min="9" max="9" width="6" style="88" bestFit="1" customWidth="1"/>
    <col min="10" max="10" width="16.7109375" style="88" customWidth="1"/>
    <col min="11" max="13" width="19.5703125" style="88" customWidth="1"/>
    <col min="14" max="14" width="19.140625" style="88" customWidth="1"/>
    <col min="15" max="15" width="14.85546875" style="88" bestFit="1" customWidth="1"/>
    <col min="16" max="16" width="15.28515625" style="88" customWidth="1"/>
    <col min="17" max="17" width="11.5703125" style="88" bestFit="1" customWidth="1"/>
    <col min="18" max="18" width="17.5703125" style="88" customWidth="1"/>
    <col min="19" max="19" width="19.5703125" style="88" customWidth="1"/>
    <col min="20" max="20" width="9.140625" style="88"/>
    <col min="21" max="16384" width="9.140625" style="1"/>
  </cols>
  <sheetData>
    <row r="1" spans="1:20" ht="51" customHeight="1">
      <c r="A1" s="231" t="s">
        <v>807</v>
      </c>
      <c r="B1" s="231"/>
      <c r="C1" s="231"/>
      <c r="D1" s="232"/>
      <c r="E1" s="232"/>
      <c r="F1" s="232"/>
      <c r="G1" s="232"/>
      <c r="H1" s="232"/>
      <c r="I1" s="232"/>
      <c r="J1" s="232"/>
      <c r="K1" s="232"/>
      <c r="L1" s="232"/>
      <c r="M1" s="232"/>
      <c r="N1" s="232"/>
      <c r="O1" s="232"/>
      <c r="P1" s="232"/>
      <c r="Q1" s="232"/>
      <c r="R1" s="232"/>
      <c r="S1" s="232"/>
    </row>
    <row r="2" spans="1:20">
      <c r="A2" s="244" t="s">
        <v>62</v>
      </c>
      <c r="B2" s="245"/>
      <c r="C2" s="245"/>
      <c r="D2" s="22" t="s">
        <v>116</v>
      </c>
      <c r="E2" s="169"/>
      <c r="F2" s="169"/>
      <c r="G2" s="169"/>
      <c r="H2" s="169"/>
      <c r="I2" s="169"/>
      <c r="J2" s="169"/>
      <c r="K2" s="169"/>
      <c r="L2" s="169"/>
      <c r="M2" s="169"/>
      <c r="N2" s="169"/>
      <c r="O2" s="169"/>
      <c r="P2" s="169"/>
      <c r="Q2" s="169"/>
      <c r="R2" s="169"/>
      <c r="S2" s="169"/>
    </row>
    <row r="3" spans="1:20" ht="24" customHeight="1">
      <c r="A3" s="248" t="s">
        <v>14</v>
      </c>
      <c r="B3" s="246" t="s">
        <v>64</v>
      </c>
      <c r="C3" s="243" t="s">
        <v>7</v>
      </c>
      <c r="D3" s="243" t="s">
        <v>58</v>
      </c>
      <c r="E3" s="243" t="s">
        <v>16</v>
      </c>
      <c r="F3" s="250" t="s">
        <v>17</v>
      </c>
      <c r="G3" s="243" t="s">
        <v>8</v>
      </c>
      <c r="H3" s="243"/>
      <c r="I3" s="243"/>
      <c r="J3" s="243" t="s">
        <v>34</v>
      </c>
      <c r="K3" s="246" t="s">
        <v>36</v>
      </c>
      <c r="L3" s="246" t="s">
        <v>53</v>
      </c>
      <c r="M3" s="246" t="s">
        <v>54</v>
      </c>
      <c r="N3" s="246" t="s">
        <v>37</v>
      </c>
      <c r="O3" s="246" t="s">
        <v>38</v>
      </c>
      <c r="P3" s="248" t="s">
        <v>57</v>
      </c>
      <c r="Q3" s="243" t="s">
        <v>55</v>
      </c>
      <c r="R3" s="243" t="s">
        <v>35</v>
      </c>
      <c r="S3" s="243" t="s">
        <v>56</v>
      </c>
      <c r="T3" s="243" t="s">
        <v>13</v>
      </c>
    </row>
    <row r="4" spans="1:20" ht="25.5" customHeight="1">
      <c r="A4" s="248"/>
      <c r="B4" s="249"/>
      <c r="C4" s="243"/>
      <c r="D4" s="243"/>
      <c r="E4" s="243"/>
      <c r="F4" s="250"/>
      <c r="G4" s="170" t="s">
        <v>9</v>
      </c>
      <c r="H4" s="170" t="s">
        <v>10</v>
      </c>
      <c r="I4" s="170" t="s">
        <v>11</v>
      </c>
      <c r="J4" s="243"/>
      <c r="K4" s="247"/>
      <c r="L4" s="247"/>
      <c r="M4" s="247"/>
      <c r="N4" s="247"/>
      <c r="O4" s="247"/>
      <c r="P4" s="248"/>
      <c r="Q4" s="248"/>
      <c r="R4" s="243"/>
      <c r="S4" s="243"/>
      <c r="T4" s="243"/>
    </row>
    <row r="5" spans="1:20">
      <c r="A5" s="4">
        <v>1</v>
      </c>
      <c r="B5" s="17"/>
      <c r="C5" s="48"/>
      <c r="D5" s="48"/>
      <c r="E5" s="63"/>
      <c r="F5" s="48"/>
      <c r="G5" s="63"/>
      <c r="H5" s="63"/>
      <c r="I5" s="69"/>
      <c r="J5" s="48"/>
      <c r="K5" s="49"/>
      <c r="L5" s="49"/>
      <c r="M5" s="49"/>
      <c r="N5" s="49"/>
      <c r="O5" s="49"/>
      <c r="P5" s="171">
        <v>43525</v>
      </c>
      <c r="Q5" s="48" t="s">
        <v>81</v>
      </c>
      <c r="R5" s="48"/>
      <c r="S5" s="48"/>
      <c r="T5" s="48" t="s">
        <v>82</v>
      </c>
    </row>
    <row r="6" spans="1:20">
      <c r="A6" s="4">
        <v>2</v>
      </c>
      <c r="B6" s="17" t="s">
        <v>65</v>
      </c>
      <c r="C6" s="48" t="s">
        <v>671</v>
      </c>
      <c r="D6" s="48" t="s">
        <v>26</v>
      </c>
      <c r="E6" s="63">
        <v>18260206501</v>
      </c>
      <c r="F6" s="48" t="s">
        <v>71</v>
      </c>
      <c r="G6" s="63">
        <v>25</v>
      </c>
      <c r="H6" s="63">
        <v>30</v>
      </c>
      <c r="I6" s="69">
        <v>55</v>
      </c>
      <c r="J6" s="48">
        <v>9508823756</v>
      </c>
      <c r="K6" s="49" t="s">
        <v>234</v>
      </c>
      <c r="L6" s="49" t="s">
        <v>547</v>
      </c>
      <c r="M6" s="49">
        <v>8403082393</v>
      </c>
      <c r="N6" s="49" t="s">
        <v>799</v>
      </c>
      <c r="O6" s="49">
        <v>9613917298</v>
      </c>
      <c r="P6" s="171">
        <v>43467</v>
      </c>
      <c r="Q6" s="48" t="s">
        <v>75</v>
      </c>
      <c r="R6" s="48" t="s">
        <v>656</v>
      </c>
      <c r="S6" s="48" t="s">
        <v>726</v>
      </c>
      <c r="T6" s="48"/>
    </row>
    <row r="7" spans="1:20">
      <c r="A7" s="4">
        <v>3</v>
      </c>
      <c r="B7" s="17" t="s">
        <v>65</v>
      </c>
      <c r="C7" s="48" t="s">
        <v>672</v>
      </c>
      <c r="D7" s="48" t="s">
        <v>26</v>
      </c>
      <c r="E7" s="63">
        <v>18260207101</v>
      </c>
      <c r="F7" s="48" t="s">
        <v>71</v>
      </c>
      <c r="G7" s="63">
        <v>30</v>
      </c>
      <c r="H7" s="63">
        <v>32</v>
      </c>
      <c r="I7" s="69">
        <v>62</v>
      </c>
      <c r="J7" s="48">
        <v>9707256700</v>
      </c>
      <c r="K7" s="49" t="s">
        <v>234</v>
      </c>
      <c r="L7" s="49" t="s">
        <v>547</v>
      </c>
      <c r="M7" s="49">
        <v>8403082393</v>
      </c>
      <c r="N7" s="49" t="s">
        <v>799</v>
      </c>
      <c r="O7" s="49">
        <v>9613917298</v>
      </c>
      <c r="P7" s="171">
        <v>43467</v>
      </c>
      <c r="Q7" s="48" t="s">
        <v>75</v>
      </c>
      <c r="R7" s="48" t="s">
        <v>656</v>
      </c>
      <c r="S7" s="48" t="s">
        <v>726</v>
      </c>
      <c r="T7" s="48"/>
    </row>
    <row r="8" spans="1:20">
      <c r="A8" s="4">
        <v>4</v>
      </c>
      <c r="B8" s="17" t="s">
        <v>66</v>
      </c>
      <c r="C8" s="48" t="s">
        <v>673</v>
      </c>
      <c r="D8" s="48" t="s">
        <v>26</v>
      </c>
      <c r="E8" s="63">
        <v>18260201702</v>
      </c>
      <c r="F8" s="48" t="s">
        <v>72</v>
      </c>
      <c r="G8" s="63">
        <v>70</v>
      </c>
      <c r="H8" s="63">
        <v>70</v>
      </c>
      <c r="I8" s="69">
        <v>140</v>
      </c>
      <c r="J8" s="57">
        <v>9854114721</v>
      </c>
      <c r="K8" s="49" t="s">
        <v>389</v>
      </c>
      <c r="L8" s="49" t="s">
        <v>547</v>
      </c>
      <c r="M8" s="49">
        <v>8403082393</v>
      </c>
      <c r="N8" s="160" t="s">
        <v>391</v>
      </c>
      <c r="O8" s="160">
        <v>8473042004</v>
      </c>
      <c r="P8" s="171">
        <v>43467</v>
      </c>
      <c r="Q8" s="48" t="s">
        <v>75</v>
      </c>
      <c r="R8" s="48" t="s">
        <v>784</v>
      </c>
      <c r="S8" s="48" t="s">
        <v>743</v>
      </c>
      <c r="T8" s="48"/>
    </row>
    <row r="9" spans="1:20">
      <c r="A9" s="4">
        <v>5</v>
      </c>
      <c r="B9" s="17"/>
      <c r="C9" s="48"/>
      <c r="D9" s="48"/>
      <c r="E9" s="63"/>
      <c r="F9" s="48"/>
      <c r="G9" s="63"/>
      <c r="H9" s="63"/>
      <c r="I9" s="69"/>
      <c r="J9" s="48"/>
      <c r="K9" s="49"/>
      <c r="L9" s="49"/>
      <c r="M9" s="49"/>
      <c r="N9" s="160"/>
      <c r="O9" s="160"/>
      <c r="P9" s="171">
        <v>43527</v>
      </c>
      <c r="Q9" s="48" t="s">
        <v>76</v>
      </c>
      <c r="R9" s="48"/>
      <c r="S9" s="48"/>
      <c r="T9" s="48"/>
    </row>
    <row r="10" spans="1:20">
      <c r="A10" s="4">
        <v>6</v>
      </c>
      <c r="B10" s="17" t="s">
        <v>65</v>
      </c>
      <c r="C10" s="48" t="s">
        <v>674</v>
      </c>
      <c r="D10" s="48" t="s">
        <v>26</v>
      </c>
      <c r="E10" s="63">
        <v>18260205201</v>
      </c>
      <c r="F10" s="48" t="s">
        <v>71</v>
      </c>
      <c r="G10" s="63">
        <v>24</v>
      </c>
      <c r="H10" s="63">
        <v>24</v>
      </c>
      <c r="I10" s="69">
        <v>48</v>
      </c>
      <c r="J10" s="48">
        <v>9864686201</v>
      </c>
      <c r="K10" s="49" t="s">
        <v>452</v>
      </c>
      <c r="L10" s="49" t="s">
        <v>435</v>
      </c>
      <c r="M10" s="49">
        <v>9957212759</v>
      </c>
      <c r="N10" s="49" t="s">
        <v>380</v>
      </c>
      <c r="O10" s="49">
        <v>9508897644</v>
      </c>
      <c r="P10" s="171">
        <v>43528</v>
      </c>
      <c r="Q10" s="48" t="s">
        <v>77</v>
      </c>
      <c r="R10" s="48" t="s">
        <v>664</v>
      </c>
      <c r="S10" s="48" t="s">
        <v>726</v>
      </c>
      <c r="T10" s="48"/>
    </row>
    <row r="11" spans="1:20">
      <c r="A11" s="4">
        <v>7</v>
      </c>
      <c r="B11" s="17" t="s">
        <v>65</v>
      </c>
      <c r="C11" s="48" t="s">
        <v>268</v>
      </c>
      <c r="D11" s="48" t="s">
        <v>28</v>
      </c>
      <c r="E11" s="63"/>
      <c r="F11" s="48" t="s">
        <v>74</v>
      </c>
      <c r="G11" s="63">
        <v>25</v>
      </c>
      <c r="H11" s="63">
        <v>23</v>
      </c>
      <c r="I11" s="69">
        <v>48</v>
      </c>
      <c r="J11" s="48">
        <v>9577885803</v>
      </c>
      <c r="K11" s="49" t="s">
        <v>452</v>
      </c>
      <c r="L11" s="49" t="s">
        <v>465</v>
      </c>
      <c r="M11" s="49">
        <v>8403082393</v>
      </c>
      <c r="N11" s="49" t="s">
        <v>380</v>
      </c>
      <c r="O11" s="49">
        <v>9508897644</v>
      </c>
      <c r="P11" s="171">
        <v>43528</v>
      </c>
      <c r="Q11" s="48" t="s">
        <v>77</v>
      </c>
      <c r="R11" s="48" t="s">
        <v>759</v>
      </c>
      <c r="S11" s="48" t="s">
        <v>726</v>
      </c>
      <c r="T11" s="48"/>
    </row>
    <row r="12" spans="1:20">
      <c r="A12" s="4">
        <v>8</v>
      </c>
      <c r="B12" s="17" t="s">
        <v>66</v>
      </c>
      <c r="C12" s="48" t="s">
        <v>675</v>
      </c>
      <c r="D12" s="48" t="s">
        <v>26</v>
      </c>
      <c r="E12" s="63">
        <v>18260214304</v>
      </c>
      <c r="F12" s="48"/>
      <c r="G12" s="63">
        <v>50</v>
      </c>
      <c r="H12" s="63">
        <v>57</v>
      </c>
      <c r="I12" s="69">
        <v>107</v>
      </c>
      <c r="J12" s="48">
        <v>8011909342</v>
      </c>
      <c r="K12" s="49" t="s">
        <v>681</v>
      </c>
      <c r="L12" s="139" t="s">
        <v>465</v>
      </c>
      <c r="M12" s="49">
        <v>8403082393</v>
      </c>
      <c r="N12" s="58" t="s">
        <v>445</v>
      </c>
      <c r="O12" s="49">
        <v>9854337364</v>
      </c>
      <c r="P12" s="171">
        <v>43528</v>
      </c>
      <c r="Q12" s="48" t="s">
        <v>77</v>
      </c>
      <c r="R12" s="48" t="s">
        <v>659</v>
      </c>
      <c r="S12" s="48" t="s">
        <v>743</v>
      </c>
      <c r="T12" s="48"/>
    </row>
    <row r="13" spans="1:20">
      <c r="A13" s="4">
        <v>9</v>
      </c>
      <c r="B13" s="17" t="s">
        <v>65</v>
      </c>
      <c r="C13" s="48" t="s">
        <v>676</v>
      </c>
      <c r="D13" s="48" t="s">
        <v>26</v>
      </c>
      <c r="E13" s="63">
        <v>18260203902</v>
      </c>
      <c r="F13" s="48" t="s">
        <v>71</v>
      </c>
      <c r="G13" s="63">
        <v>60</v>
      </c>
      <c r="H13" s="63">
        <v>76</v>
      </c>
      <c r="I13" s="69">
        <v>136</v>
      </c>
      <c r="J13" s="48">
        <v>8011747312</v>
      </c>
      <c r="K13" s="49" t="s">
        <v>681</v>
      </c>
      <c r="L13" s="49" t="s">
        <v>408</v>
      </c>
      <c r="M13" s="49">
        <v>8822695896</v>
      </c>
      <c r="N13" s="58" t="s">
        <v>445</v>
      </c>
      <c r="O13" s="49">
        <v>9854337364</v>
      </c>
      <c r="P13" s="171">
        <v>43529</v>
      </c>
      <c r="Q13" s="48" t="s">
        <v>78</v>
      </c>
      <c r="R13" s="48" t="s">
        <v>658</v>
      </c>
      <c r="S13" s="48" t="s">
        <v>726</v>
      </c>
      <c r="T13" s="48"/>
    </row>
    <row r="14" spans="1:20">
      <c r="A14" s="4">
        <v>10</v>
      </c>
      <c r="B14" s="17" t="s">
        <v>66</v>
      </c>
      <c r="C14" s="48" t="s">
        <v>677</v>
      </c>
      <c r="D14" s="48" t="s">
        <v>26</v>
      </c>
      <c r="E14" s="63">
        <v>18260210201</v>
      </c>
      <c r="F14" s="48" t="s">
        <v>71</v>
      </c>
      <c r="G14" s="63">
        <v>45</v>
      </c>
      <c r="H14" s="63">
        <v>47</v>
      </c>
      <c r="I14" s="69">
        <v>92</v>
      </c>
      <c r="J14" s="48">
        <v>9707750153</v>
      </c>
      <c r="K14" s="49" t="s">
        <v>452</v>
      </c>
      <c r="L14" s="49" t="s">
        <v>408</v>
      </c>
      <c r="M14" s="49">
        <v>9957212759</v>
      </c>
      <c r="N14" s="58" t="s">
        <v>445</v>
      </c>
      <c r="O14" s="49">
        <v>9854337364</v>
      </c>
      <c r="P14" s="171">
        <v>43529</v>
      </c>
      <c r="Q14" s="48" t="s">
        <v>78</v>
      </c>
      <c r="R14" s="48" t="s">
        <v>781</v>
      </c>
      <c r="S14" s="48" t="s">
        <v>743</v>
      </c>
      <c r="T14" s="48"/>
    </row>
    <row r="15" spans="1:20">
      <c r="A15" s="4">
        <v>11</v>
      </c>
      <c r="B15" s="17" t="s">
        <v>66</v>
      </c>
      <c r="C15" s="48" t="s">
        <v>678</v>
      </c>
      <c r="D15" s="48" t="s">
        <v>26</v>
      </c>
      <c r="E15" s="63">
        <v>18260209901</v>
      </c>
      <c r="F15" s="48" t="s">
        <v>74</v>
      </c>
      <c r="G15" s="63">
        <v>20</v>
      </c>
      <c r="H15" s="63">
        <v>17</v>
      </c>
      <c r="I15" s="69">
        <v>37</v>
      </c>
      <c r="J15" s="48">
        <v>9957836216</v>
      </c>
      <c r="K15" s="49" t="s">
        <v>452</v>
      </c>
      <c r="L15" s="49" t="s">
        <v>408</v>
      </c>
      <c r="M15" s="49">
        <v>9957212759</v>
      </c>
      <c r="N15" s="49" t="s">
        <v>454</v>
      </c>
      <c r="O15" s="49">
        <v>9678421669</v>
      </c>
      <c r="P15" s="171">
        <v>43529</v>
      </c>
      <c r="Q15" s="48" t="s">
        <v>78</v>
      </c>
      <c r="R15" s="48" t="s">
        <v>781</v>
      </c>
      <c r="S15" s="48" t="s">
        <v>743</v>
      </c>
      <c r="T15" s="48"/>
    </row>
    <row r="16" spans="1:20">
      <c r="A16" s="4">
        <v>12</v>
      </c>
      <c r="B16" s="17" t="s">
        <v>65</v>
      </c>
      <c r="C16" s="48" t="s">
        <v>679</v>
      </c>
      <c r="D16" s="48" t="s">
        <v>28</v>
      </c>
      <c r="E16" s="63"/>
      <c r="F16" s="48" t="s">
        <v>74</v>
      </c>
      <c r="G16" s="63">
        <v>29</v>
      </c>
      <c r="H16" s="63">
        <v>35</v>
      </c>
      <c r="I16" s="69">
        <v>64</v>
      </c>
      <c r="J16" s="48">
        <v>9954181887</v>
      </c>
      <c r="K16" s="49" t="s">
        <v>681</v>
      </c>
      <c r="L16" s="49" t="s">
        <v>408</v>
      </c>
      <c r="M16" s="49">
        <v>9957212759</v>
      </c>
      <c r="N16" s="49" t="s">
        <v>454</v>
      </c>
      <c r="O16" s="49">
        <v>9678421669</v>
      </c>
      <c r="P16" s="171">
        <v>43530</v>
      </c>
      <c r="Q16" s="48" t="s">
        <v>79</v>
      </c>
      <c r="R16" s="48" t="s">
        <v>660</v>
      </c>
      <c r="S16" s="48" t="s">
        <v>726</v>
      </c>
      <c r="T16" s="48"/>
    </row>
    <row r="17" spans="1:20">
      <c r="A17" s="4">
        <v>13</v>
      </c>
      <c r="B17" s="17" t="s">
        <v>65</v>
      </c>
      <c r="C17" s="57" t="s">
        <v>680</v>
      </c>
      <c r="D17" s="121" t="s">
        <v>26</v>
      </c>
      <c r="E17" s="17">
        <v>18260225402</v>
      </c>
      <c r="F17" s="69" t="s">
        <v>71</v>
      </c>
      <c r="G17" s="119">
        <v>30</v>
      </c>
      <c r="H17" s="120">
        <v>34</v>
      </c>
      <c r="I17" s="121">
        <v>64</v>
      </c>
      <c r="J17" s="57">
        <v>8811909114</v>
      </c>
      <c r="K17" s="49" t="s">
        <v>681</v>
      </c>
      <c r="L17" s="49" t="s">
        <v>408</v>
      </c>
      <c r="M17" s="49">
        <v>9957212759</v>
      </c>
      <c r="N17" s="49" t="s">
        <v>729</v>
      </c>
      <c r="O17" s="49">
        <v>9613085348</v>
      </c>
      <c r="P17" s="171">
        <v>43530</v>
      </c>
      <c r="Q17" s="48" t="s">
        <v>79</v>
      </c>
      <c r="R17" s="48" t="s">
        <v>660</v>
      </c>
      <c r="S17" s="48" t="s">
        <v>726</v>
      </c>
      <c r="T17" s="48"/>
    </row>
    <row r="18" spans="1:20">
      <c r="A18" s="4">
        <v>14</v>
      </c>
      <c r="B18" s="17" t="s">
        <v>66</v>
      </c>
      <c r="C18" s="48" t="s">
        <v>682</v>
      </c>
      <c r="D18" s="48" t="s">
        <v>26</v>
      </c>
      <c r="E18" s="63">
        <v>18260203003</v>
      </c>
      <c r="F18" s="48" t="s">
        <v>72</v>
      </c>
      <c r="G18" s="63">
        <v>0</v>
      </c>
      <c r="H18" s="63">
        <v>100</v>
      </c>
      <c r="I18" s="69">
        <v>100</v>
      </c>
      <c r="J18" s="48">
        <v>9854592084</v>
      </c>
      <c r="K18" s="49" t="s">
        <v>83</v>
      </c>
      <c r="L18" s="49" t="s">
        <v>398</v>
      </c>
      <c r="M18" s="49">
        <v>9957212759</v>
      </c>
      <c r="N18" s="49" t="s">
        <v>729</v>
      </c>
      <c r="O18" s="49">
        <v>9613085348</v>
      </c>
      <c r="P18" s="171">
        <v>43530</v>
      </c>
      <c r="Q18" s="48" t="s">
        <v>79</v>
      </c>
      <c r="R18" s="48" t="s">
        <v>785</v>
      </c>
      <c r="S18" s="48" t="s">
        <v>743</v>
      </c>
      <c r="T18" s="48"/>
    </row>
    <row r="19" spans="1:20">
      <c r="A19" s="4">
        <v>15</v>
      </c>
      <c r="B19" s="17" t="s">
        <v>65</v>
      </c>
      <c r="C19" s="48" t="s">
        <v>683</v>
      </c>
      <c r="D19" s="48" t="s">
        <v>26</v>
      </c>
      <c r="E19" s="63">
        <v>18260203508</v>
      </c>
      <c r="F19" s="48" t="s">
        <v>684</v>
      </c>
      <c r="G19" s="63">
        <v>400</v>
      </c>
      <c r="H19" s="63">
        <v>314</v>
      </c>
      <c r="I19" s="69">
        <v>714</v>
      </c>
      <c r="J19" s="48">
        <v>9854184370</v>
      </c>
      <c r="K19" s="49" t="s">
        <v>83</v>
      </c>
      <c r="L19" s="49" t="s">
        <v>398</v>
      </c>
      <c r="M19" s="49">
        <v>8403082393</v>
      </c>
      <c r="N19" s="49" t="s">
        <v>729</v>
      </c>
      <c r="O19" s="49">
        <v>9613085348</v>
      </c>
      <c r="P19" s="171">
        <v>43531</v>
      </c>
      <c r="Q19" s="48" t="s">
        <v>80</v>
      </c>
      <c r="R19" s="48" t="s">
        <v>785</v>
      </c>
      <c r="S19" s="48" t="s">
        <v>726</v>
      </c>
      <c r="T19" s="48"/>
    </row>
    <row r="20" spans="1:20">
      <c r="A20" s="4">
        <v>16</v>
      </c>
      <c r="B20" s="17" t="s">
        <v>66</v>
      </c>
      <c r="C20" s="48" t="s">
        <v>683</v>
      </c>
      <c r="D20" s="48" t="s">
        <v>26</v>
      </c>
      <c r="E20" s="63">
        <v>18260203508</v>
      </c>
      <c r="F20" s="48" t="s">
        <v>684</v>
      </c>
      <c r="G20" s="63">
        <v>400</v>
      </c>
      <c r="H20" s="63">
        <v>314</v>
      </c>
      <c r="I20" s="69">
        <v>714</v>
      </c>
      <c r="J20" s="48">
        <v>9854184370</v>
      </c>
      <c r="K20" s="49" t="s">
        <v>83</v>
      </c>
      <c r="L20" s="49" t="s">
        <v>398</v>
      </c>
      <c r="M20" s="49">
        <v>8403082393</v>
      </c>
      <c r="N20" s="49" t="s">
        <v>729</v>
      </c>
      <c r="O20" s="49">
        <v>9613085348</v>
      </c>
      <c r="P20" s="171">
        <v>43531</v>
      </c>
      <c r="Q20" s="48" t="s">
        <v>80</v>
      </c>
      <c r="R20" s="48" t="s">
        <v>785</v>
      </c>
      <c r="S20" s="48" t="s">
        <v>743</v>
      </c>
      <c r="T20" s="48"/>
    </row>
    <row r="21" spans="1:20">
      <c r="A21" s="4">
        <v>17</v>
      </c>
      <c r="B21" s="17" t="s">
        <v>65</v>
      </c>
      <c r="C21" s="48" t="s">
        <v>683</v>
      </c>
      <c r="D21" s="48" t="s">
        <v>26</v>
      </c>
      <c r="E21" s="63">
        <v>18260203508</v>
      </c>
      <c r="F21" s="48" t="s">
        <v>684</v>
      </c>
      <c r="G21" s="63">
        <v>400</v>
      </c>
      <c r="H21" s="63">
        <v>314</v>
      </c>
      <c r="I21" s="69">
        <v>714</v>
      </c>
      <c r="J21" s="48">
        <v>9854184370</v>
      </c>
      <c r="K21" s="49" t="s">
        <v>83</v>
      </c>
      <c r="L21" s="49" t="s">
        <v>398</v>
      </c>
      <c r="M21" s="49">
        <v>8822695896</v>
      </c>
      <c r="N21" s="49" t="s">
        <v>800</v>
      </c>
      <c r="O21" s="49">
        <v>9678888209</v>
      </c>
      <c r="P21" s="171">
        <v>43532</v>
      </c>
      <c r="Q21" s="48" t="s">
        <v>81</v>
      </c>
      <c r="R21" s="48" t="s">
        <v>785</v>
      </c>
      <c r="S21" s="48" t="s">
        <v>726</v>
      </c>
      <c r="T21" s="48"/>
    </row>
    <row r="22" spans="1:20">
      <c r="A22" s="4">
        <v>18</v>
      </c>
      <c r="B22" s="17" t="s">
        <v>66</v>
      </c>
      <c r="C22" s="48" t="s">
        <v>683</v>
      </c>
      <c r="D22" s="48" t="s">
        <v>26</v>
      </c>
      <c r="E22" s="63">
        <v>18260203508</v>
      </c>
      <c r="F22" s="48" t="s">
        <v>684</v>
      </c>
      <c r="G22" s="63">
        <v>400</v>
      </c>
      <c r="H22" s="63">
        <v>314</v>
      </c>
      <c r="I22" s="69">
        <v>714</v>
      </c>
      <c r="J22" s="48">
        <v>9854184370</v>
      </c>
      <c r="K22" s="49" t="s">
        <v>83</v>
      </c>
      <c r="L22" s="49" t="s">
        <v>398</v>
      </c>
      <c r="M22" s="49">
        <v>9957212759</v>
      </c>
      <c r="N22" s="49" t="s">
        <v>800</v>
      </c>
      <c r="O22" s="49">
        <v>9678888209</v>
      </c>
      <c r="P22" s="171">
        <v>43532</v>
      </c>
      <c r="Q22" s="48" t="s">
        <v>81</v>
      </c>
      <c r="R22" s="48" t="s">
        <v>785</v>
      </c>
      <c r="S22" s="48" t="s">
        <v>743</v>
      </c>
      <c r="T22" s="48"/>
    </row>
    <row r="23" spans="1:20">
      <c r="A23" s="4">
        <v>19</v>
      </c>
      <c r="B23" s="17" t="s">
        <v>65</v>
      </c>
      <c r="C23" s="48" t="s">
        <v>683</v>
      </c>
      <c r="D23" s="48" t="s">
        <v>26</v>
      </c>
      <c r="E23" s="63">
        <v>18260203508</v>
      </c>
      <c r="F23" s="48" t="s">
        <v>684</v>
      </c>
      <c r="G23" s="63">
        <v>400</v>
      </c>
      <c r="H23" s="63">
        <v>314</v>
      </c>
      <c r="I23" s="69">
        <v>714</v>
      </c>
      <c r="J23" s="48">
        <v>9854184370</v>
      </c>
      <c r="K23" s="49" t="s">
        <v>83</v>
      </c>
      <c r="L23" s="49" t="s">
        <v>398</v>
      </c>
      <c r="M23" s="49">
        <v>9957212759</v>
      </c>
      <c r="N23" s="49" t="s">
        <v>380</v>
      </c>
      <c r="O23" s="49">
        <v>9508897644</v>
      </c>
      <c r="P23" s="171">
        <v>43533</v>
      </c>
      <c r="Q23" s="48" t="s">
        <v>75</v>
      </c>
      <c r="R23" s="48" t="s">
        <v>785</v>
      </c>
      <c r="S23" s="48" t="s">
        <v>726</v>
      </c>
      <c r="T23" s="48"/>
    </row>
    <row r="24" spans="1:20">
      <c r="A24" s="4">
        <v>20</v>
      </c>
      <c r="B24" s="17" t="s">
        <v>66</v>
      </c>
      <c r="C24" s="48" t="s">
        <v>683</v>
      </c>
      <c r="D24" s="48" t="s">
        <v>26</v>
      </c>
      <c r="E24" s="63">
        <v>18260203508</v>
      </c>
      <c r="F24" s="48" t="s">
        <v>684</v>
      </c>
      <c r="G24" s="63">
        <v>400</v>
      </c>
      <c r="H24" s="63">
        <v>314</v>
      </c>
      <c r="I24" s="69">
        <v>714</v>
      </c>
      <c r="J24" s="48">
        <v>9854184370</v>
      </c>
      <c r="K24" s="49" t="s">
        <v>83</v>
      </c>
      <c r="L24" s="49" t="s">
        <v>398</v>
      </c>
      <c r="M24" s="49">
        <v>9957212759</v>
      </c>
      <c r="N24" s="49" t="s">
        <v>380</v>
      </c>
      <c r="O24" s="49">
        <v>9508897644</v>
      </c>
      <c r="P24" s="171">
        <v>43533</v>
      </c>
      <c r="Q24" s="48" t="s">
        <v>75</v>
      </c>
      <c r="R24" s="48" t="s">
        <v>785</v>
      </c>
      <c r="S24" s="48" t="s">
        <v>743</v>
      </c>
      <c r="T24" s="48"/>
    </row>
    <row r="25" spans="1:20">
      <c r="A25" s="4">
        <v>21</v>
      </c>
      <c r="B25" s="17"/>
      <c r="C25" s="48"/>
      <c r="D25" s="48"/>
      <c r="E25" s="63"/>
      <c r="F25" s="48"/>
      <c r="G25" s="63"/>
      <c r="H25" s="63"/>
      <c r="I25" s="69"/>
      <c r="J25" s="48"/>
      <c r="K25" s="49"/>
      <c r="L25" s="49"/>
      <c r="M25" s="49"/>
      <c r="N25" s="49"/>
      <c r="O25" s="49"/>
      <c r="P25" s="171">
        <v>43534</v>
      </c>
      <c r="Q25" s="48" t="s">
        <v>76</v>
      </c>
      <c r="R25" s="48"/>
      <c r="S25" s="48"/>
      <c r="T25" s="48"/>
    </row>
    <row r="26" spans="1:20">
      <c r="A26" s="4">
        <v>22</v>
      </c>
      <c r="B26" s="14" t="s">
        <v>203</v>
      </c>
      <c r="C26" s="137" t="s">
        <v>204</v>
      </c>
      <c r="D26" s="49" t="s">
        <v>26</v>
      </c>
      <c r="E26" s="16">
        <v>18260201302</v>
      </c>
      <c r="F26" s="49" t="s">
        <v>205</v>
      </c>
      <c r="G26" s="135">
        <v>220</v>
      </c>
      <c r="H26" s="135">
        <v>230</v>
      </c>
      <c r="I26" s="135">
        <v>450</v>
      </c>
      <c r="J26" s="49">
        <v>9435854635</v>
      </c>
      <c r="K26" s="49" t="s">
        <v>532</v>
      </c>
      <c r="L26" s="49" t="s">
        <v>413</v>
      </c>
      <c r="M26" s="49">
        <v>9957212759</v>
      </c>
      <c r="N26" s="49" t="s">
        <v>552</v>
      </c>
      <c r="O26" s="49">
        <v>9957084863</v>
      </c>
      <c r="P26" s="171">
        <v>43535</v>
      </c>
      <c r="Q26" s="48" t="s">
        <v>77</v>
      </c>
      <c r="R26" s="48" t="s">
        <v>783</v>
      </c>
      <c r="S26" s="48" t="s">
        <v>726</v>
      </c>
      <c r="T26" s="48"/>
    </row>
    <row r="27" spans="1:20">
      <c r="A27" s="4">
        <v>23</v>
      </c>
      <c r="B27" s="14" t="s">
        <v>66</v>
      </c>
      <c r="C27" s="126" t="s">
        <v>204</v>
      </c>
      <c r="D27" s="49" t="s">
        <v>26</v>
      </c>
      <c r="E27" s="16">
        <v>18260201302</v>
      </c>
      <c r="F27" s="49" t="s">
        <v>205</v>
      </c>
      <c r="G27" s="135">
        <v>220</v>
      </c>
      <c r="H27" s="135">
        <v>230</v>
      </c>
      <c r="I27" s="135">
        <v>450</v>
      </c>
      <c r="J27" s="49">
        <v>9435854635</v>
      </c>
      <c r="K27" s="49" t="s">
        <v>532</v>
      </c>
      <c r="L27" s="49" t="s">
        <v>413</v>
      </c>
      <c r="M27" s="49">
        <v>8403082393</v>
      </c>
      <c r="N27" s="49" t="s">
        <v>801</v>
      </c>
      <c r="O27" s="49">
        <v>9613725998</v>
      </c>
      <c r="P27" s="171">
        <v>43535</v>
      </c>
      <c r="Q27" s="48" t="s">
        <v>77</v>
      </c>
      <c r="R27" s="48" t="s">
        <v>783</v>
      </c>
      <c r="S27" s="48" t="s">
        <v>743</v>
      </c>
      <c r="T27" s="48"/>
    </row>
    <row r="28" spans="1:20">
      <c r="A28" s="4">
        <v>24</v>
      </c>
      <c r="B28" s="14" t="s">
        <v>65</v>
      </c>
      <c r="C28" s="137" t="s">
        <v>204</v>
      </c>
      <c r="D28" s="49" t="s">
        <v>26</v>
      </c>
      <c r="E28" s="16">
        <v>18260201302</v>
      </c>
      <c r="F28" s="49" t="s">
        <v>205</v>
      </c>
      <c r="G28" s="135">
        <v>220</v>
      </c>
      <c r="H28" s="135">
        <v>230</v>
      </c>
      <c r="I28" s="135">
        <v>450</v>
      </c>
      <c r="J28" s="49">
        <v>9435854635</v>
      </c>
      <c r="K28" s="49" t="s">
        <v>532</v>
      </c>
      <c r="L28" s="49" t="s">
        <v>413</v>
      </c>
      <c r="M28" s="49">
        <v>8403082393</v>
      </c>
      <c r="N28" s="49" t="s">
        <v>801</v>
      </c>
      <c r="O28" s="49">
        <v>9613725998</v>
      </c>
      <c r="P28" s="171">
        <v>43536</v>
      </c>
      <c r="Q28" s="48" t="s">
        <v>78</v>
      </c>
      <c r="R28" s="48" t="s">
        <v>783</v>
      </c>
      <c r="S28" s="48" t="s">
        <v>726</v>
      </c>
      <c r="T28" s="48"/>
    </row>
    <row r="29" spans="1:20">
      <c r="A29" s="4">
        <v>25</v>
      </c>
      <c r="B29" s="14" t="s">
        <v>66</v>
      </c>
      <c r="C29" s="126" t="s">
        <v>204</v>
      </c>
      <c r="D29" s="49" t="s">
        <v>26</v>
      </c>
      <c r="E29" s="16">
        <v>18260201302</v>
      </c>
      <c r="F29" s="49" t="s">
        <v>205</v>
      </c>
      <c r="G29" s="135">
        <v>220</v>
      </c>
      <c r="H29" s="135">
        <v>230</v>
      </c>
      <c r="I29" s="135">
        <v>450</v>
      </c>
      <c r="J29" s="49">
        <v>9435854635</v>
      </c>
      <c r="K29" s="49" t="s">
        <v>532</v>
      </c>
      <c r="L29" s="49" t="s">
        <v>413</v>
      </c>
      <c r="M29" s="49">
        <v>8822695896</v>
      </c>
      <c r="N29" s="49" t="s">
        <v>801</v>
      </c>
      <c r="O29" s="49">
        <v>9613725998</v>
      </c>
      <c r="P29" s="171">
        <v>43536</v>
      </c>
      <c r="Q29" s="48" t="s">
        <v>78</v>
      </c>
      <c r="R29" s="48" t="s">
        <v>783</v>
      </c>
      <c r="S29" s="48" t="s">
        <v>743</v>
      </c>
      <c r="T29" s="48"/>
    </row>
    <row r="30" spans="1:20">
      <c r="A30" s="4">
        <v>26</v>
      </c>
      <c r="B30" s="14" t="s">
        <v>65</v>
      </c>
      <c r="C30" s="48" t="s">
        <v>148</v>
      </c>
      <c r="D30" s="49" t="s">
        <v>26</v>
      </c>
      <c r="E30" s="16">
        <v>18260211903</v>
      </c>
      <c r="F30" s="49" t="s">
        <v>149</v>
      </c>
      <c r="G30" s="16">
        <v>150</v>
      </c>
      <c r="H30" s="16">
        <v>149</v>
      </c>
      <c r="I30" s="14">
        <v>299</v>
      </c>
      <c r="J30" s="49">
        <v>9957128201</v>
      </c>
      <c r="K30" s="49" t="s">
        <v>140</v>
      </c>
      <c r="L30" s="49" t="s">
        <v>685</v>
      </c>
      <c r="M30" s="49">
        <v>9957212759</v>
      </c>
      <c r="N30" s="49" t="s">
        <v>801</v>
      </c>
      <c r="O30" s="49">
        <v>9613725998</v>
      </c>
      <c r="P30" s="171">
        <v>43537</v>
      </c>
      <c r="Q30" s="48" t="s">
        <v>79</v>
      </c>
      <c r="R30" s="48" t="s">
        <v>665</v>
      </c>
      <c r="S30" s="48" t="s">
        <v>726</v>
      </c>
      <c r="T30" s="48"/>
    </row>
    <row r="31" spans="1:20">
      <c r="A31" s="4">
        <v>27</v>
      </c>
      <c r="B31" s="14" t="s">
        <v>66</v>
      </c>
      <c r="C31" s="48" t="s">
        <v>148</v>
      </c>
      <c r="D31" s="49" t="s">
        <v>26</v>
      </c>
      <c r="E31" s="16">
        <v>18260211903</v>
      </c>
      <c r="F31" s="49" t="s">
        <v>149</v>
      </c>
      <c r="G31" s="16">
        <v>150</v>
      </c>
      <c r="H31" s="16">
        <v>149</v>
      </c>
      <c r="I31" s="14">
        <v>299</v>
      </c>
      <c r="J31" s="49">
        <v>9957128201</v>
      </c>
      <c r="K31" s="49" t="s">
        <v>140</v>
      </c>
      <c r="L31" s="49" t="s">
        <v>685</v>
      </c>
      <c r="M31" s="49">
        <v>9957212759</v>
      </c>
      <c r="N31" s="49" t="s">
        <v>380</v>
      </c>
      <c r="O31" s="49">
        <v>9508897644</v>
      </c>
      <c r="P31" s="171">
        <v>43537</v>
      </c>
      <c r="Q31" s="48" t="s">
        <v>79</v>
      </c>
      <c r="R31" s="48" t="s">
        <v>665</v>
      </c>
      <c r="S31" s="48" t="s">
        <v>743</v>
      </c>
      <c r="T31" s="48"/>
    </row>
    <row r="32" spans="1:20">
      <c r="A32" s="4">
        <v>28</v>
      </c>
      <c r="B32" s="17" t="s">
        <v>65</v>
      </c>
      <c r="C32" s="48" t="s">
        <v>686</v>
      </c>
      <c r="D32" s="48" t="s">
        <v>28</v>
      </c>
      <c r="E32" s="63"/>
      <c r="F32" s="48" t="s">
        <v>74</v>
      </c>
      <c r="G32" s="63">
        <v>25</v>
      </c>
      <c r="H32" s="63">
        <v>14</v>
      </c>
      <c r="I32" s="69">
        <v>39</v>
      </c>
      <c r="J32" s="48">
        <v>9678726057</v>
      </c>
      <c r="K32" s="49" t="s">
        <v>689</v>
      </c>
      <c r="L32" s="49" t="s">
        <v>690</v>
      </c>
      <c r="M32" s="49">
        <v>9957212759</v>
      </c>
      <c r="N32" s="49" t="s">
        <v>552</v>
      </c>
      <c r="O32" s="49">
        <v>9957084863</v>
      </c>
      <c r="P32" s="171">
        <v>43538</v>
      </c>
      <c r="Q32" s="48" t="s">
        <v>80</v>
      </c>
      <c r="R32" s="48" t="s">
        <v>780</v>
      </c>
      <c r="S32" s="48" t="s">
        <v>726</v>
      </c>
      <c r="T32" s="48"/>
    </row>
    <row r="33" spans="1:20">
      <c r="A33" s="4">
        <v>29</v>
      </c>
      <c r="B33" s="17" t="s">
        <v>65</v>
      </c>
      <c r="C33" s="48" t="s">
        <v>687</v>
      </c>
      <c r="D33" s="48" t="s">
        <v>26</v>
      </c>
      <c r="E33" s="63">
        <v>18260203002</v>
      </c>
      <c r="F33" s="48" t="s">
        <v>71</v>
      </c>
      <c r="G33" s="63">
        <v>13</v>
      </c>
      <c r="H33" s="63">
        <v>14</v>
      </c>
      <c r="I33" s="69">
        <v>27</v>
      </c>
      <c r="J33" s="57">
        <v>9954662605</v>
      </c>
      <c r="K33" s="49" t="s">
        <v>689</v>
      </c>
      <c r="L33" s="49" t="s">
        <v>690</v>
      </c>
      <c r="M33" s="49">
        <v>9957212759</v>
      </c>
      <c r="N33" s="49" t="s">
        <v>552</v>
      </c>
      <c r="O33" s="49">
        <v>9957084863</v>
      </c>
      <c r="P33" s="171">
        <v>43538</v>
      </c>
      <c r="Q33" s="48" t="s">
        <v>80</v>
      </c>
      <c r="R33" s="48" t="s">
        <v>780</v>
      </c>
      <c r="S33" s="48" t="s">
        <v>726</v>
      </c>
      <c r="T33" s="48"/>
    </row>
    <row r="34" spans="1:20">
      <c r="A34" s="4">
        <v>30</v>
      </c>
      <c r="B34" s="17" t="s">
        <v>65</v>
      </c>
      <c r="C34" s="48" t="s">
        <v>688</v>
      </c>
      <c r="D34" s="48" t="s">
        <v>26</v>
      </c>
      <c r="E34" s="63">
        <v>18260203001</v>
      </c>
      <c r="F34" s="48" t="s">
        <v>71</v>
      </c>
      <c r="G34" s="63">
        <v>10</v>
      </c>
      <c r="H34" s="63">
        <v>6</v>
      </c>
      <c r="I34" s="69">
        <v>16</v>
      </c>
      <c r="J34" s="48">
        <v>9707163490</v>
      </c>
      <c r="K34" s="49" t="s">
        <v>689</v>
      </c>
      <c r="L34" s="49" t="s">
        <v>690</v>
      </c>
      <c r="M34" s="49">
        <v>9957212759</v>
      </c>
      <c r="N34" s="49" t="s">
        <v>552</v>
      </c>
      <c r="O34" s="49">
        <v>9957084863</v>
      </c>
      <c r="P34" s="171">
        <v>43538</v>
      </c>
      <c r="Q34" s="48" t="s">
        <v>80</v>
      </c>
      <c r="R34" s="48" t="s">
        <v>780</v>
      </c>
      <c r="S34" s="48" t="s">
        <v>726</v>
      </c>
      <c r="T34" s="48"/>
    </row>
    <row r="35" spans="1:20">
      <c r="A35" s="4">
        <v>31</v>
      </c>
      <c r="B35" s="17" t="s">
        <v>66</v>
      </c>
      <c r="C35" s="48" t="s">
        <v>691</v>
      </c>
      <c r="D35" s="48" t="s">
        <v>26</v>
      </c>
      <c r="E35" s="63">
        <v>18260203702</v>
      </c>
      <c r="F35" s="48" t="s">
        <v>71</v>
      </c>
      <c r="G35" s="63">
        <v>30</v>
      </c>
      <c r="H35" s="63">
        <v>25</v>
      </c>
      <c r="I35" s="69">
        <v>55</v>
      </c>
      <c r="J35" s="48">
        <v>9954836589</v>
      </c>
      <c r="K35" s="49" t="s">
        <v>83</v>
      </c>
      <c r="L35" s="49" t="s">
        <v>694</v>
      </c>
      <c r="M35" s="49">
        <v>8403082393</v>
      </c>
      <c r="N35" s="49" t="s">
        <v>801</v>
      </c>
      <c r="O35" s="49">
        <v>9613725998</v>
      </c>
      <c r="P35" s="171">
        <v>43538</v>
      </c>
      <c r="Q35" s="48" t="s">
        <v>80</v>
      </c>
      <c r="R35" s="48" t="s">
        <v>786</v>
      </c>
      <c r="S35" s="48" t="s">
        <v>743</v>
      </c>
      <c r="T35" s="48"/>
    </row>
    <row r="36" spans="1:20">
      <c r="A36" s="4">
        <v>32</v>
      </c>
      <c r="B36" s="17" t="s">
        <v>66</v>
      </c>
      <c r="C36" s="172" t="s">
        <v>693</v>
      </c>
      <c r="D36" s="121" t="s">
        <v>28</v>
      </c>
      <c r="E36" s="17">
        <v>18260203703</v>
      </c>
      <c r="F36" s="69" t="s">
        <v>74</v>
      </c>
      <c r="G36" s="122">
        <v>43</v>
      </c>
      <c r="H36" s="122">
        <v>39</v>
      </c>
      <c r="I36" s="123">
        <v>82</v>
      </c>
      <c r="J36" s="173">
        <v>9954087184</v>
      </c>
      <c r="K36" s="49" t="s">
        <v>83</v>
      </c>
      <c r="L36" s="49" t="s">
        <v>694</v>
      </c>
      <c r="M36" s="49">
        <v>8403082393</v>
      </c>
      <c r="N36" s="49" t="s">
        <v>801</v>
      </c>
      <c r="O36" s="49">
        <v>9613725998</v>
      </c>
      <c r="P36" s="171">
        <v>43538</v>
      </c>
      <c r="Q36" s="48" t="s">
        <v>80</v>
      </c>
      <c r="R36" s="48" t="s">
        <v>786</v>
      </c>
      <c r="S36" s="48" t="s">
        <v>743</v>
      </c>
      <c r="T36" s="48"/>
    </row>
    <row r="37" spans="1:20">
      <c r="A37" s="4">
        <v>33</v>
      </c>
      <c r="B37" s="17" t="s">
        <v>65</v>
      </c>
      <c r="C37" s="172" t="s">
        <v>692</v>
      </c>
      <c r="D37" s="121" t="s">
        <v>26</v>
      </c>
      <c r="E37" s="17">
        <v>18260203703</v>
      </c>
      <c r="F37" s="69" t="s">
        <v>71</v>
      </c>
      <c r="G37" s="122">
        <v>60</v>
      </c>
      <c r="H37" s="122">
        <v>63</v>
      </c>
      <c r="I37" s="123">
        <v>123</v>
      </c>
      <c r="J37" s="57">
        <v>7399756192</v>
      </c>
      <c r="K37" s="49" t="s">
        <v>83</v>
      </c>
      <c r="L37" s="49" t="s">
        <v>694</v>
      </c>
      <c r="M37" s="49">
        <v>8822695896</v>
      </c>
      <c r="N37" s="49" t="s">
        <v>801</v>
      </c>
      <c r="O37" s="49">
        <v>9613725998</v>
      </c>
      <c r="P37" s="171">
        <v>43539</v>
      </c>
      <c r="Q37" s="48" t="s">
        <v>81</v>
      </c>
      <c r="R37" s="48" t="s">
        <v>786</v>
      </c>
      <c r="S37" s="48" t="s">
        <v>726</v>
      </c>
      <c r="T37" s="48"/>
    </row>
    <row r="38" spans="1:20">
      <c r="A38" s="4">
        <v>34</v>
      </c>
      <c r="B38" s="17" t="s">
        <v>66</v>
      </c>
      <c r="C38" s="48" t="s">
        <v>695</v>
      </c>
      <c r="D38" s="48" t="s">
        <v>26</v>
      </c>
      <c r="E38" s="63">
        <v>18260203701</v>
      </c>
      <c r="F38" s="48" t="s">
        <v>71</v>
      </c>
      <c r="G38" s="63">
        <v>60</v>
      </c>
      <c r="H38" s="63">
        <v>65</v>
      </c>
      <c r="I38" s="69">
        <v>125</v>
      </c>
      <c r="J38" s="48">
        <v>9401056530</v>
      </c>
      <c r="K38" s="49" t="s">
        <v>83</v>
      </c>
      <c r="L38" s="49" t="s">
        <v>694</v>
      </c>
      <c r="M38" s="49">
        <v>9957212759</v>
      </c>
      <c r="N38" s="49" t="s">
        <v>801</v>
      </c>
      <c r="O38" s="49">
        <v>9613725998</v>
      </c>
      <c r="P38" s="171">
        <v>43539</v>
      </c>
      <c r="Q38" s="48" t="s">
        <v>81</v>
      </c>
      <c r="R38" s="57" t="s">
        <v>786</v>
      </c>
      <c r="S38" s="48" t="s">
        <v>743</v>
      </c>
      <c r="T38" s="48"/>
    </row>
    <row r="39" spans="1:20">
      <c r="A39" s="4">
        <v>35</v>
      </c>
      <c r="B39" s="17" t="s">
        <v>65</v>
      </c>
      <c r="C39" s="57" t="s">
        <v>696</v>
      </c>
      <c r="D39" s="57" t="s">
        <v>26</v>
      </c>
      <c r="E39" s="66">
        <v>18260215301</v>
      </c>
      <c r="F39" s="57" t="s">
        <v>71</v>
      </c>
      <c r="G39" s="66">
        <v>50</v>
      </c>
      <c r="H39" s="66">
        <v>58</v>
      </c>
      <c r="I39" s="57">
        <v>108</v>
      </c>
      <c r="J39" s="57">
        <v>9854636767</v>
      </c>
      <c r="K39" s="49" t="s">
        <v>701</v>
      </c>
      <c r="L39" s="49" t="s">
        <v>413</v>
      </c>
      <c r="M39" s="49">
        <v>9957212759</v>
      </c>
      <c r="N39" s="49" t="s">
        <v>380</v>
      </c>
      <c r="O39" s="49">
        <v>9508897644</v>
      </c>
      <c r="P39" s="171">
        <v>43540</v>
      </c>
      <c r="Q39" s="48" t="s">
        <v>75</v>
      </c>
      <c r="R39" s="48" t="s">
        <v>660</v>
      </c>
      <c r="S39" s="48" t="s">
        <v>726</v>
      </c>
      <c r="T39" s="48"/>
    </row>
    <row r="40" spans="1:20">
      <c r="A40" s="4">
        <v>36</v>
      </c>
      <c r="B40" s="17" t="s">
        <v>66</v>
      </c>
      <c r="C40" s="48" t="s">
        <v>697</v>
      </c>
      <c r="D40" s="48" t="s">
        <v>26</v>
      </c>
      <c r="E40" s="66">
        <v>18260227601</v>
      </c>
      <c r="F40" s="48" t="s">
        <v>71</v>
      </c>
      <c r="G40" s="63">
        <v>50</v>
      </c>
      <c r="H40" s="63">
        <v>61</v>
      </c>
      <c r="I40" s="69">
        <v>111</v>
      </c>
      <c r="J40" s="48">
        <v>9577657600</v>
      </c>
      <c r="K40" s="49" t="s">
        <v>701</v>
      </c>
      <c r="L40" s="49" t="s">
        <v>685</v>
      </c>
      <c r="M40" s="49">
        <v>9957212759</v>
      </c>
      <c r="N40" s="49" t="s">
        <v>552</v>
      </c>
      <c r="O40" s="49">
        <v>9957084863</v>
      </c>
      <c r="P40" s="171">
        <v>43540</v>
      </c>
      <c r="Q40" s="48" t="s">
        <v>75</v>
      </c>
      <c r="R40" s="48" t="s">
        <v>656</v>
      </c>
      <c r="S40" s="48" t="s">
        <v>743</v>
      </c>
      <c r="T40" s="48"/>
    </row>
    <row r="41" spans="1:20">
      <c r="A41" s="4">
        <v>37</v>
      </c>
      <c r="B41" s="17"/>
      <c r="C41" s="48"/>
      <c r="D41" s="48"/>
      <c r="E41" s="63"/>
      <c r="F41" s="48"/>
      <c r="G41" s="63"/>
      <c r="H41" s="63"/>
      <c r="I41" s="69"/>
      <c r="J41" s="48"/>
      <c r="K41" s="49"/>
      <c r="L41" s="49"/>
      <c r="M41" s="49"/>
      <c r="N41" s="49"/>
      <c r="O41" s="49"/>
      <c r="P41" s="171">
        <v>43541</v>
      </c>
      <c r="Q41" s="48" t="s">
        <v>76</v>
      </c>
      <c r="R41" s="48"/>
      <c r="S41" s="48"/>
      <c r="T41" s="48"/>
    </row>
    <row r="42" spans="1:20">
      <c r="A42" s="4">
        <v>38</v>
      </c>
      <c r="B42" s="17" t="s">
        <v>65</v>
      </c>
      <c r="C42" s="48" t="s">
        <v>698</v>
      </c>
      <c r="D42" s="48" t="s">
        <v>26</v>
      </c>
      <c r="E42" s="63">
        <v>18260227401</v>
      </c>
      <c r="F42" s="48" t="s">
        <v>71</v>
      </c>
      <c r="G42" s="63">
        <v>124</v>
      </c>
      <c r="H42" s="63">
        <v>124</v>
      </c>
      <c r="I42" s="69">
        <v>248</v>
      </c>
      <c r="J42" s="48">
        <v>8876173503</v>
      </c>
      <c r="K42" s="49" t="s">
        <v>701</v>
      </c>
      <c r="L42" s="49" t="s">
        <v>685</v>
      </c>
      <c r="M42" s="49">
        <v>9957212759</v>
      </c>
      <c r="N42" s="49" t="s">
        <v>552</v>
      </c>
      <c r="O42" s="49">
        <v>9957084863</v>
      </c>
      <c r="P42" s="171">
        <v>43542</v>
      </c>
      <c r="Q42" s="48" t="s">
        <v>77</v>
      </c>
      <c r="R42" s="48" t="s">
        <v>657</v>
      </c>
      <c r="S42" s="48" t="s">
        <v>726</v>
      </c>
      <c r="T42" s="48"/>
    </row>
    <row r="43" spans="1:20">
      <c r="A43" s="4">
        <v>39</v>
      </c>
      <c r="B43" s="17" t="s">
        <v>66</v>
      </c>
      <c r="C43" s="48" t="s">
        <v>698</v>
      </c>
      <c r="D43" s="58" t="s">
        <v>26</v>
      </c>
      <c r="E43" s="63">
        <v>18260227401</v>
      </c>
      <c r="F43" s="58" t="s">
        <v>71</v>
      </c>
      <c r="G43" s="50">
        <v>124</v>
      </c>
      <c r="H43" s="50">
        <v>124</v>
      </c>
      <c r="I43" s="58">
        <v>248</v>
      </c>
      <c r="J43" s="48">
        <v>8876173503</v>
      </c>
      <c r="K43" s="49" t="s">
        <v>701</v>
      </c>
      <c r="L43" s="49" t="s">
        <v>690</v>
      </c>
      <c r="M43" s="49">
        <v>9957212759</v>
      </c>
      <c r="N43" s="49" t="s">
        <v>801</v>
      </c>
      <c r="O43" s="49">
        <v>9613725998</v>
      </c>
      <c r="P43" s="171">
        <v>43542</v>
      </c>
      <c r="Q43" s="48" t="s">
        <v>77</v>
      </c>
      <c r="R43" s="48" t="s">
        <v>657</v>
      </c>
      <c r="S43" s="48" t="s">
        <v>743</v>
      </c>
      <c r="T43" s="48"/>
    </row>
    <row r="44" spans="1:20">
      <c r="A44" s="4">
        <v>40</v>
      </c>
      <c r="B44" s="17" t="s">
        <v>65</v>
      </c>
      <c r="C44" s="48" t="s">
        <v>699</v>
      </c>
      <c r="D44" s="48" t="s">
        <v>26</v>
      </c>
      <c r="E44" s="63">
        <v>18260217503</v>
      </c>
      <c r="F44" s="48" t="s">
        <v>700</v>
      </c>
      <c r="G44" s="63">
        <v>100</v>
      </c>
      <c r="H44" s="63">
        <v>101</v>
      </c>
      <c r="I44" s="69">
        <v>201</v>
      </c>
      <c r="J44" s="48">
        <v>9613085427</v>
      </c>
      <c r="K44" s="49" t="s">
        <v>294</v>
      </c>
      <c r="L44" s="49" t="s">
        <v>690</v>
      </c>
      <c r="M44" s="49">
        <v>8403082393</v>
      </c>
      <c r="N44" s="49" t="s">
        <v>801</v>
      </c>
      <c r="O44" s="49">
        <v>9613725998</v>
      </c>
      <c r="P44" s="171">
        <v>43543</v>
      </c>
      <c r="Q44" s="48" t="s">
        <v>78</v>
      </c>
      <c r="R44" s="48" t="s">
        <v>658</v>
      </c>
      <c r="S44" s="48" t="s">
        <v>726</v>
      </c>
      <c r="T44" s="48"/>
    </row>
    <row r="45" spans="1:20">
      <c r="A45" s="4">
        <v>41</v>
      </c>
      <c r="B45" s="17" t="s">
        <v>66</v>
      </c>
      <c r="C45" s="48" t="s">
        <v>699</v>
      </c>
      <c r="D45" s="48" t="s">
        <v>26</v>
      </c>
      <c r="E45" s="63">
        <v>18260217503</v>
      </c>
      <c r="F45" s="48" t="s">
        <v>700</v>
      </c>
      <c r="G45" s="63">
        <v>100</v>
      </c>
      <c r="H45" s="63">
        <v>101</v>
      </c>
      <c r="I45" s="69">
        <v>201</v>
      </c>
      <c r="J45" s="48">
        <v>9613085427</v>
      </c>
      <c r="K45" s="49" t="s">
        <v>294</v>
      </c>
      <c r="L45" s="49" t="s">
        <v>690</v>
      </c>
      <c r="M45" s="49">
        <v>8403082393</v>
      </c>
      <c r="N45" s="49" t="s">
        <v>801</v>
      </c>
      <c r="O45" s="49">
        <v>9613725998</v>
      </c>
      <c r="P45" s="171">
        <v>43543</v>
      </c>
      <c r="Q45" s="48" t="s">
        <v>78</v>
      </c>
      <c r="R45" s="48" t="s">
        <v>658</v>
      </c>
      <c r="S45" s="48" t="s">
        <v>743</v>
      </c>
      <c r="T45" s="48"/>
    </row>
    <row r="46" spans="1:20">
      <c r="A46" s="4">
        <v>42</v>
      </c>
      <c r="B46" s="17" t="s">
        <v>65</v>
      </c>
      <c r="C46" s="48" t="s">
        <v>357</v>
      </c>
      <c r="D46" s="48" t="s">
        <v>28</v>
      </c>
      <c r="E46" s="63">
        <v>18325031716</v>
      </c>
      <c r="F46" s="48" t="s">
        <v>73</v>
      </c>
      <c r="G46" s="63">
        <v>33</v>
      </c>
      <c r="H46" s="63">
        <v>27</v>
      </c>
      <c r="I46" s="69">
        <v>60</v>
      </c>
      <c r="J46" s="48">
        <v>9854971663</v>
      </c>
      <c r="K46" s="49" t="s">
        <v>702</v>
      </c>
      <c r="L46" s="49" t="s">
        <v>694</v>
      </c>
      <c r="M46" s="49">
        <v>8822695896</v>
      </c>
      <c r="N46" s="49" t="s">
        <v>801</v>
      </c>
      <c r="O46" s="49">
        <v>9613725998</v>
      </c>
      <c r="P46" s="171">
        <v>43544</v>
      </c>
      <c r="Q46" s="48" t="s">
        <v>79</v>
      </c>
      <c r="R46" s="48" t="s">
        <v>664</v>
      </c>
      <c r="S46" s="48" t="s">
        <v>726</v>
      </c>
      <c r="T46" s="48"/>
    </row>
    <row r="47" spans="1:20">
      <c r="A47" s="4">
        <v>43</v>
      </c>
      <c r="B47" s="17" t="s">
        <v>65</v>
      </c>
      <c r="C47" s="48" t="s">
        <v>703</v>
      </c>
      <c r="D47" s="48" t="s">
        <v>26</v>
      </c>
      <c r="E47" s="63">
        <v>18260215001</v>
      </c>
      <c r="F47" s="48" t="s">
        <v>71</v>
      </c>
      <c r="G47" s="63">
        <v>30</v>
      </c>
      <c r="H47" s="63">
        <v>45</v>
      </c>
      <c r="I47" s="69">
        <v>75</v>
      </c>
      <c r="J47" s="48">
        <v>9613745233</v>
      </c>
      <c r="K47" s="49" t="s">
        <v>702</v>
      </c>
      <c r="L47" s="49" t="s">
        <v>694</v>
      </c>
      <c r="M47" s="49">
        <v>9957212759</v>
      </c>
      <c r="N47" s="49" t="s">
        <v>380</v>
      </c>
      <c r="O47" s="49">
        <v>9508897644</v>
      </c>
      <c r="P47" s="171">
        <v>43544</v>
      </c>
      <c r="Q47" s="48" t="s">
        <v>79</v>
      </c>
      <c r="R47" s="48" t="s">
        <v>664</v>
      </c>
      <c r="S47" s="48" t="s">
        <v>726</v>
      </c>
      <c r="T47" s="48"/>
    </row>
    <row r="48" spans="1:20">
      <c r="A48" s="4">
        <v>44</v>
      </c>
      <c r="B48" s="17" t="s">
        <v>66</v>
      </c>
      <c r="C48" s="48" t="s">
        <v>704</v>
      </c>
      <c r="D48" s="48" t="s">
        <v>26</v>
      </c>
      <c r="E48" s="63">
        <v>18260214802</v>
      </c>
      <c r="F48" s="48" t="s">
        <v>71</v>
      </c>
      <c r="G48" s="63">
        <v>70</v>
      </c>
      <c r="H48" s="63">
        <v>60</v>
      </c>
      <c r="I48" s="69">
        <v>130</v>
      </c>
      <c r="J48" s="48">
        <v>9957164953</v>
      </c>
      <c r="K48" s="49" t="s">
        <v>702</v>
      </c>
      <c r="L48" s="49" t="s">
        <v>694</v>
      </c>
      <c r="M48" s="49">
        <v>9957212759</v>
      </c>
      <c r="N48" s="49" t="s">
        <v>552</v>
      </c>
      <c r="O48" s="49">
        <v>9957084863</v>
      </c>
      <c r="P48" s="171">
        <v>43544</v>
      </c>
      <c r="Q48" s="48" t="s">
        <v>79</v>
      </c>
      <c r="R48" s="48" t="s">
        <v>656</v>
      </c>
      <c r="S48" s="48" t="s">
        <v>743</v>
      </c>
      <c r="T48" s="48"/>
    </row>
    <row r="49" spans="1:20" ht="33">
      <c r="A49" s="4">
        <v>45</v>
      </c>
      <c r="B49" s="17" t="s">
        <v>65</v>
      </c>
      <c r="C49" s="48" t="s">
        <v>705</v>
      </c>
      <c r="D49" s="48" t="s">
        <v>26</v>
      </c>
      <c r="E49" s="63">
        <v>18260217707</v>
      </c>
      <c r="F49" s="48" t="s">
        <v>71</v>
      </c>
      <c r="G49" s="63">
        <v>13</v>
      </c>
      <c r="H49" s="63">
        <v>10</v>
      </c>
      <c r="I49" s="69">
        <v>23</v>
      </c>
      <c r="J49" s="48">
        <v>9678237958</v>
      </c>
      <c r="K49" s="49" t="s">
        <v>708</v>
      </c>
      <c r="L49" s="49" t="s">
        <v>694</v>
      </c>
      <c r="M49" s="49">
        <v>9957212759</v>
      </c>
      <c r="N49" s="49" t="s">
        <v>552</v>
      </c>
      <c r="O49" s="49">
        <v>9957084863</v>
      </c>
      <c r="P49" s="171">
        <v>43545</v>
      </c>
      <c r="Q49" s="48" t="s">
        <v>80</v>
      </c>
      <c r="R49" s="48" t="s">
        <v>658</v>
      </c>
      <c r="S49" s="48" t="s">
        <v>726</v>
      </c>
      <c r="T49" s="48"/>
    </row>
    <row r="50" spans="1:20" ht="33">
      <c r="A50" s="4">
        <v>46</v>
      </c>
      <c r="B50" s="17" t="s">
        <v>65</v>
      </c>
      <c r="C50" s="48" t="s">
        <v>706</v>
      </c>
      <c r="D50" s="48" t="s">
        <v>26</v>
      </c>
      <c r="E50" s="63">
        <v>18260217702</v>
      </c>
      <c r="F50" s="48" t="s">
        <v>84</v>
      </c>
      <c r="G50" s="63">
        <v>20</v>
      </c>
      <c r="H50" s="63">
        <v>25</v>
      </c>
      <c r="I50" s="69">
        <v>45</v>
      </c>
      <c r="J50" s="48">
        <v>9854713597</v>
      </c>
      <c r="K50" s="49" t="s">
        <v>708</v>
      </c>
      <c r="L50" s="49" t="s">
        <v>685</v>
      </c>
      <c r="M50" s="49">
        <v>9957212759</v>
      </c>
      <c r="N50" s="49" t="s">
        <v>552</v>
      </c>
      <c r="O50" s="49">
        <v>9957084863</v>
      </c>
      <c r="P50" s="171">
        <v>43545</v>
      </c>
      <c r="Q50" s="48" t="s">
        <v>80</v>
      </c>
      <c r="R50" s="48" t="s">
        <v>658</v>
      </c>
      <c r="S50" s="48" t="s">
        <v>726</v>
      </c>
      <c r="T50" s="48"/>
    </row>
    <row r="51" spans="1:20">
      <c r="A51" s="4">
        <v>47</v>
      </c>
      <c r="B51" s="17" t="s">
        <v>65</v>
      </c>
      <c r="C51" s="48" t="s">
        <v>707</v>
      </c>
      <c r="D51" s="48" t="s">
        <v>26</v>
      </c>
      <c r="E51" s="63">
        <v>18260220701</v>
      </c>
      <c r="F51" s="48" t="s">
        <v>71</v>
      </c>
      <c r="G51" s="63">
        <v>30</v>
      </c>
      <c r="H51" s="63">
        <v>25</v>
      </c>
      <c r="I51" s="69">
        <v>55</v>
      </c>
      <c r="J51" s="48">
        <v>9854153298</v>
      </c>
      <c r="K51" s="49" t="s">
        <v>708</v>
      </c>
      <c r="L51" s="49" t="s">
        <v>690</v>
      </c>
      <c r="M51" s="49">
        <v>8403082393</v>
      </c>
      <c r="N51" s="49" t="s">
        <v>801</v>
      </c>
      <c r="O51" s="49">
        <v>9613725998</v>
      </c>
      <c r="P51" s="171">
        <v>43545</v>
      </c>
      <c r="Q51" s="48" t="s">
        <v>80</v>
      </c>
      <c r="R51" s="48" t="s">
        <v>659</v>
      </c>
      <c r="S51" s="48" t="s">
        <v>726</v>
      </c>
      <c r="T51" s="48"/>
    </row>
    <row r="52" spans="1:20">
      <c r="A52" s="4">
        <v>48</v>
      </c>
      <c r="B52" s="17" t="s">
        <v>66</v>
      </c>
      <c r="C52" s="48" t="s">
        <v>709</v>
      </c>
      <c r="D52" s="48" t="s">
        <v>26</v>
      </c>
      <c r="E52" s="63">
        <v>18260211402</v>
      </c>
      <c r="F52" s="48" t="s">
        <v>71</v>
      </c>
      <c r="G52" s="63">
        <v>60</v>
      </c>
      <c r="H52" s="63">
        <v>63</v>
      </c>
      <c r="I52" s="69">
        <v>123</v>
      </c>
      <c r="J52" s="48">
        <v>9859290353</v>
      </c>
      <c r="K52" s="49" t="s">
        <v>505</v>
      </c>
      <c r="L52" s="49" t="s">
        <v>690</v>
      </c>
      <c r="M52" s="49">
        <v>8403082393</v>
      </c>
      <c r="N52" s="49" t="s">
        <v>801</v>
      </c>
      <c r="O52" s="49">
        <v>9613725998</v>
      </c>
      <c r="P52" s="171">
        <v>43545</v>
      </c>
      <c r="Q52" s="48" t="s">
        <v>80</v>
      </c>
      <c r="R52" s="48" t="s">
        <v>665</v>
      </c>
      <c r="S52" s="48" t="s">
        <v>743</v>
      </c>
      <c r="T52" s="48"/>
    </row>
    <row r="53" spans="1:20">
      <c r="A53" s="4">
        <v>49</v>
      </c>
      <c r="B53" s="17" t="s">
        <v>65</v>
      </c>
      <c r="C53" s="48" t="s">
        <v>710</v>
      </c>
      <c r="D53" s="48" t="s">
        <v>28</v>
      </c>
      <c r="E53" s="63"/>
      <c r="F53" s="48" t="s">
        <v>74</v>
      </c>
      <c r="G53" s="63">
        <v>38</v>
      </c>
      <c r="H53" s="63">
        <v>45</v>
      </c>
      <c r="I53" s="69">
        <v>83</v>
      </c>
      <c r="J53" s="48">
        <v>9401279287</v>
      </c>
      <c r="K53" s="49" t="s">
        <v>702</v>
      </c>
      <c r="L53" s="49" t="s">
        <v>690</v>
      </c>
      <c r="M53" s="49">
        <v>8822695896</v>
      </c>
      <c r="N53" s="49" t="s">
        <v>801</v>
      </c>
      <c r="O53" s="49">
        <v>9613725998</v>
      </c>
      <c r="P53" s="171">
        <v>43546</v>
      </c>
      <c r="Q53" s="48" t="s">
        <v>81</v>
      </c>
      <c r="R53" s="48" t="s">
        <v>782</v>
      </c>
      <c r="S53" s="48" t="s">
        <v>726</v>
      </c>
      <c r="T53" s="48"/>
    </row>
    <row r="54" spans="1:20">
      <c r="A54" s="4">
        <v>50</v>
      </c>
      <c r="B54" s="17" t="s">
        <v>65</v>
      </c>
      <c r="C54" s="48" t="s">
        <v>711</v>
      </c>
      <c r="D54" s="48" t="s">
        <v>26</v>
      </c>
      <c r="E54" s="63">
        <v>18260206201</v>
      </c>
      <c r="F54" s="48" t="s">
        <v>71</v>
      </c>
      <c r="G54" s="63">
        <v>30</v>
      </c>
      <c r="H54" s="63">
        <v>25</v>
      </c>
      <c r="I54" s="69">
        <v>55</v>
      </c>
      <c r="J54" s="48">
        <v>9864644792</v>
      </c>
      <c r="K54" s="49" t="s">
        <v>702</v>
      </c>
      <c r="L54" s="49" t="s">
        <v>694</v>
      </c>
      <c r="M54" s="49">
        <v>9957212759</v>
      </c>
      <c r="N54" s="49" t="s">
        <v>801</v>
      </c>
      <c r="O54" s="49">
        <v>9613725998</v>
      </c>
      <c r="P54" s="171">
        <v>43546</v>
      </c>
      <c r="Q54" s="48" t="s">
        <v>81</v>
      </c>
      <c r="R54" s="48" t="s">
        <v>782</v>
      </c>
      <c r="S54" s="48" t="s">
        <v>726</v>
      </c>
      <c r="T54" s="48"/>
    </row>
    <row r="55" spans="1:20">
      <c r="A55" s="4">
        <v>51</v>
      </c>
      <c r="B55" s="17" t="s">
        <v>66</v>
      </c>
      <c r="C55" s="48" t="s">
        <v>712</v>
      </c>
      <c r="D55" s="48" t="s">
        <v>26</v>
      </c>
      <c r="E55" s="63">
        <v>18260226002</v>
      </c>
      <c r="F55" s="48" t="s">
        <v>71</v>
      </c>
      <c r="G55" s="63">
        <v>50</v>
      </c>
      <c r="H55" s="63">
        <v>60</v>
      </c>
      <c r="I55" s="69">
        <v>110</v>
      </c>
      <c r="J55" s="48">
        <v>9508857918</v>
      </c>
      <c r="K55" s="49" t="s">
        <v>702</v>
      </c>
      <c r="L55" s="49" t="s">
        <v>694</v>
      </c>
      <c r="M55" s="49">
        <v>9957212759</v>
      </c>
      <c r="N55" s="49" t="s">
        <v>380</v>
      </c>
      <c r="O55" s="49">
        <v>9508897644</v>
      </c>
      <c r="P55" s="171">
        <v>43546</v>
      </c>
      <c r="Q55" s="48" t="s">
        <v>81</v>
      </c>
      <c r="R55" s="48" t="s">
        <v>659</v>
      </c>
      <c r="S55" s="48" t="s">
        <v>743</v>
      </c>
      <c r="T55" s="48"/>
    </row>
    <row r="56" spans="1:20">
      <c r="A56" s="4">
        <v>52</v>
      </c>
      <c r="B56" s="17" t="s">
        <v>65</v>
      </c>
      <c r="C56" s="48" t="s">
        <v>713</v>
      </c>
      <c r="D56" s="48" t="s">
        <v>26</v>
      </c>
      <c r="E56" s="63">
        <v>18260226601</v>
      </c>
      <c r="F56" s="48" t="s">
        <v>71</v>
      </c>
      <c r="G56" s="63">
        <v>98</v>
      </c>
      <c r="H56" s="63">
        <v>98</v>
      </c>
      <c r="I56" s="69">
        <v>180</v>
      </c>
      <c r="J56" s="48">
        <v>9675760941</v>
      </c>
      <c r="K56" s="49" t="s">
        <v>708</v>
      </c>
      <c r="L56" s="49" t="s">
        <v>694</v>
      </c>
      <c r="M56" s="49">
        <v>9957212759</v>
      </c>
      <c r="N56" s="49" t="s">
        <v>552</v>
      </c>
      <c r="O56" s="49">
        <v>9957084863</v>
      </c>
      <c r="P56" s="171">
        <v>43547</v>
      </c>
      <c r="Q56" s="48" t="s">
        <v>75</v>
      </c>
      <c r="R56" s="48" t="s">
        <v>664</v>
      </c>
      <c r="S56" s="48" t="s">
        <v>726</v>
      </c>
      <c r="T56" s="48"/>
    </row>
    <row r="57" spans="1:20">
      <c r="A57" s="4">
        <v>53</v>
      </c>
      <c r="B57" s="17" t="s">
        <v>66</v>
      </c>
      <c r="C57" s="48" t="s">
        <v>713</v>
      </c>
      <c r="D57" s="48" t="s">
        <v>26</v>
      </c>
      <c r="E57" s="63">
        <v>18260226601</v>
      </c>
      <c r="F57" s="48" t="s">
        <v>71</v>
      </c>
      <c r="G57" s="63">
        <v>98</v>
      </c>
      <c r="H57" s="63">
        <v>98</v>
      </c>
      <c r="I57" s="69">
        <v>180</v>
      </c>
      <c r="J57" s="48">
        <v>9675760941</v>
      </c>
      <c r="K57" s="49" t="s">
        <v>708</v>
      </c>
      <c r="L57" s="49" t="s">
        <v>694</v>
      </c>
      <c r="M57" s="49">
        <v>9957212759</v>
      </c>
      <c r="N57" s="49" t="s">
        <v>801</v>
      </c>
      <c r="O57" s="49">
        <v>9613725998</v>
      </c>
      <c r="P57" s="171">
        <v>43731</v>
      </c>
      <c r="Q57" s="48" t="s">
        <v>75</v>
      </c>
      <c r="R57" s="48" t="s">
        <v>664</v>
      </c>
      <c r="S57" s="48" t="s">
        <v>743</v>
      </c>
      <c r="T57" s="48"/>
    </row>
    <row r="58" spans="1:20">
      <c r="A58" s="4">
        <v>54</v>
      </c>
      <c r="B58" s="17"/>
      <c r="C58" s="48"/>
      <c r="D58" s="48"/>
      <c r="E58" s="63"/>
      <c r="F58" s="48"/>
      <c r="G58" s="63"/>
      <c r="H58" s="63"/>
      <c r="I58" s="69"/>
      <c r="J58" s="48"/>
      <c r="K58" s="49"/>
      <c r="L58" s="49"/>
      <c r="M58" s="49"/>
      <c r="N58" s="49"/>
      <c r="O58" s="49"/>
      <c r="P58" s="171">
        <v>43548</v>
      </c>
      <c r="Q58" s="48" t="s">
        <v>76</v>
      </c>
      <c r="R58" s="48"/>
      <c r="S58" s="48" t="s">
        <v>743</v>
      </c>
      <c r="T58" s="48"/>
    </row>
    <row r="59" spans="1:20">
      <c r="A59" s="4">
        <v>55</v>
      </c>
      <c r="B59" s="17" t="s">
        <v>65</v>
      </c>
      <c r="C59" s="48" t="s">
        <v>715</v>
      </c>
      <c r="D59" s="48" t="s">
        <v>26</v>
      </c>
      <c r="E59" s="63">
        <v>18260225601</v>
      </c>
      <c r="F59" s="48" t="s">
        <v>71</v>
      </c>
      <c r="G59" s="63">
        <v>8</v>
      </c>
      <c r="H59" s="63">
        <v>5</v>
      </c>
      <c r="I59" s="69">
        <v>13</v>
      </c>
      <c r="J59" s="48">
        <v>7896103290</v>
      </c>
      <c r="K59" s="49" t="s">
        <v>532</v>
      </c>
      <c r="L59" s="49" t="s">
        <v>413</v>
      </c>
      <c r="M59" s="49">
        <v>8403082393</v>
      </c>
      <c r="N59" s="49" t="s">
        <v>801</v>
      </c>
      <c r="O59" s="49">
        <v>9613725998</v>
      </c>
      <c r="P59" s="171">
        <v>43549</v>
      </c>
      <c r="Q59" s="48" t="s">
        <v>77</v>
      </c>
      <c r="R59" s="48" t="s">
        <v>658</v>
      </c>
      <c r="S59" s="48" t="s">
        <v>726</v>
      </c>
      <c r="T59" s="48"/>
    </row>
    <row r="60" spans="1:20">
      <c r="A60" s="4">
        <v>56</v>
      </c>
      <c r="B60" s="17" t="s">
        <v>65</v>
      </c>
      <c r="C60" s="48" t="s">
        <v>714</v>
      </c>
      <c r="D60" s="48" t="s">
        <v>26</v>
      </c>
      <c r="E60" s="63">
        <v>18260226801</v>
      </c>
      <c r="F60" s="48" t="s">
        <v>71</v>
      </c>
      <c r="G60" s="63">
        <v>40</v>
      </c>
      <c r="H60" s="63">
        <v>47</v>
      </c>
      <c r="I60" s="69">
        <v>87</v>
      </c>
      <c r="J60" s="48">
        <v>8011756326</v>
      </c>
      <c r="K60" s="49" t="s">
        <v>532</v>
      </c>
      <c r="L60" s="49" t="s">
        <v>413</v>
      </c>
      <c r="M60" s="49">
        <v>8822695896</v>
      </c>
      <c r="N60" s="49" t="s">
        <v>801</v>
      </c>
      <c r="O60" s="49">
        <v>9613725998</v>
      </c>
      <c r="P60" s="171">
        <v>43549</v>
      </c>
      <c r="Q60" s="48" t="s">
        <v>77</v>
      </c>
      <c r="R60" s="48" t="s">
        <v>658</v>
      </c>
      <c r="S60" s="48" t="s">
        <v>726</v>
      </c>
      <c r="T60" s="48"/>
    </row>
    <row r="61" spans="1:20">
      <c r="A61" s="4">
        <v>57</v>
      </c>
      <c r="B61" s="17" t="s">
        <v>66</v>
      </c>
      <c r="C61" s="48" t="s">
        <v>787</v>
      </c>
      <c r="D61" s="48" t="s">
        <v>28</v>
      </c>
      <c r="E61" s="63"/>
      <c r="F61" s="48" t="s">
        <v>74</v>
      </c>
      <c r="G61" s="63">
        <v>43</v>
      </c>
      <c r="H61" s="63">
        <v>60</v>
      </c>
      <c r="I61" s="69">
        <v>103</v>
      </c>
      <c r="J61" s="48">
        <v>7896519463</v>
      </c>
      <c r="K61" s="49" t="s">
        <v>532</v>
      </c>
      <c r="L61" s="49" t="s">
        <v>413</v>
      </c>
      <c r="M61" s="49">
        <v>9957212759</v>
      </c>
      <c r="N61" s="49" t="s">
        <v>380</v>
      </c>
      <c r="O61" s="49">
        <v>9508897644</v>
      </c>
      <c r="P61" s="171">
        <v>43549</v>
      </c>
      <c r="Q61" s="48" t="s">
        <v>77</v>
      </c>
      <c r="R61" s="48" t="s">
        <v>661</v>
      </c>
      <c r="S61" s="48" t="s">
        <v>743</v>
      </c>
      <c r="T61" s="48"/>
    </row>
    <row r="62" spans="1:20" ht="33">
      <c r="A62" s="4">
        <v>58</v>
      </c>
      <c r="B62" s="17" t="s">
        <v>65</v>
      </c>
      <c r="C62" s="48" t="s">
        <v>716</v>
      </c>
      <c r="D62" s="48" t="s">
        <v>28</v>
      </c>
      <c r="E62" s="63"/>
      <c r="F62" s="48" t="s">
        <v>74</v>
      </c>
      <c r="G62" s="63">
        <v>13</v>
      </c>
      <c r="H62" s="63">
        <v>17</v>
      </c>
      <c r="I62" s="69">
        <v>30</v>
      </c>
      <c r="J62" s="48">
        <v>7399250306</v>
      </c>
      <c r="K62" s="49" t="s">
        <v>532</v>
      </c>
      <c r="L62" s="49" t="s">
        <v>413</v>
      </c>
      <c r="M62" s="49">
        <v>9957212759</v>
      </c>
      <c r="N62" s="49" t="s">
        <v>552</v>
      </c>
      <c r="O62" s="49">
        <v>9957084863</v>
      </c>
      <c r="P62" s="171">
        <v>43550</v>
      </c>
      <c r="Q62" s="48" t="s">
        <v>78</v>
      </c>
      <c r="R62" s="48" t="s">
        <v>659</v>
      </c>
      <c r="S62" s="48" t="s">
        <v>726</v>
      </c>
      <c r="T62" s="48"/>
    </row>
    <row r="63" spans="1:20">
      <c r="A63" s="4">
        <v>59</v>
      </c>
      <c r="B63" s="17" t="s">
        <v>65</v>
      </c>
      <c r="C63" s="48" t="s">
        <v>717</v>
      </c>
      <c r="D63" s="48" t="s">
        <v>28</v>
      </c>
      <c r="E63" s="63">
        <v>18260226101</v>
      </c>
      <c r="F63" s="48" t="s">
        <v>74</v>
      </c>
      <c r="G63" s="63">
        <v>40</v>
      </c>
      <c r="H63" s="63">
        <v>36</v>
      </c>
      <c r="I63" s="69">
        <v>76</v>
      </c>
      <c r="J63" s="48">
        <v>9508917942</v>
      </c>
      <c r="K63" s="49" t="s">
        <v>140</v>
      </c>
      <c r="L63" s="49" t="s">
        <v>685</v>
      </c>
      <c r="M63" s="49">
        <v>9957212759</v>
      </c>
      <c r="N63" s="49" t="s">
        <v>801</v>
      </c>
      <c r="O63" s="49">
        <v>9613725998</v>
      </c>
      <c r="P63" s="171">
        <v>43550</v>
      </c>
      <c r="Q63" s="48" t="s">
        <v>78</v>
      </c>
      <c r="R63" s="48" t="s">
        <v>659</v>
      </c>
      <c r="S63" s="48" t="s">
        <v>726</v>
      </c>
      <c r="T63" s="48"/>
    </row>
    <row r="64" spans="1:20">
      <c r="A64" s="4">
        <v>60</v>
      </c>
      <c r="B64" s="17" t="s">
        <v>66</v>
      </c>
      <c r="C64" s="48" t="s">
        <v>718</v>
      </c>
      <c r="D64" s="48" t="s">
        <v>26</v>
      </c>
      <c r="E64" s="63">
        <v>18260226001</v>
      </c>
      <c r="F64" s="48" t="s">
        <v>71</v>
      </c>
      <c r="G64" s="63">
        <v>45</v>
      </c>
      <c r="H64" s="63">
        <v>45</v>
      </c>
      <c r="I64" s="69">
        <v>90</v>
      </c>
      <c r="J64" s="48">
        <v>9859449725</v>
      </c>
      <c r="K64" s="49" t="s">
        <v>140</v>
      </c>
      <c r="L64" s="49" t="s">
        <v>685</v>
      </c>
      <c r="M64" s="49">
        <v>8403082393</v>
      </c>
      <c r="N64" s="49" t="s">
        <v>801</v>
      </c>
      <c r="O64" s="49">
        <v>9613725998</v>
      </c>
      <c r="P64" s="171">
        <v>43550</v>
      </c>
      <c r="Q64" s="48" t="s">
        <v>78</v>
      </c>
      <c r="R64" s="48" t="s">
        <v>658</v>
      </c>
      <c r="S64" s="48" t="s">
        <v>743</v>
      </c>
      <c r="T64" s="48"/>
    </row>
    <row r="65" spans="1:20">
      <c r="A65" s="4">
        <v>61</v>
      </c>
      <c r="B65" s="17" t="s">
        <v>66</v>
      </c>
      <c r="C65" s="48" t="s">
        <v>719</v>
      </c>
      <c r="D65" s="48" t="s">
        <v>28</v>
      </c>
      <c r="E65" s="63"/>
      <c r="F65" s="48" t="s">
        <v>74</v>
      </c>
      <c r="G65" s="66">
        <v>34</v>
      </c>
      <c r="H65" s="63">
        <v>29</v>
      </c>
      <c r="I65" s="69">
        <v>63</v>
      </c>
      <c r="J65" s="63">
        <v>9954102937</v>
      </c>
      <c r="K65" s="49" t="s">
        <v>689</v>
      </c>
      <c r="L65" s="49" t="s">
        <v>690</v>
      </c>
      <c r="M65" s="49">
        <v>8403082393</v>
      </c>
      <c r="N65" s="49" t="s">
        <v>380</v>
      </c>
      <c r="O65" s="49">
        <v>9508897644</v>
      </c>
      <c r="P65" s="171">
        <v>43550</v>
      </c>
      <c r="Q65" s="48" t="s">
        <v>78</v>
      </c>
      <c r="R65" s="48" t="s">
        <v>658</v>
      </c>
      <c r="S65" s="48" t="s">
        <v>743</v>
      </c>
      <c r="T65" s="48"/>
    </row>
    <row r="66" spans="1:20">
      <c r="A66" s="4">
        <v>62</v>
      </c>
      <c r="B66" s="17" t="s">
        <v>65</v>
      </c>
      <c r="C66" s="48" t="s">
        <v>720</v>
      </c>
      <c r="D66" s="48" t="s">
        <v>26</v>
      </c>
      <c r="E66" s="63">
        <v>18260226202</v>
      </c>
      <c r="F66" s="48" t="s">
        <v>84</v>
      </c>
      <c r="G66" s="63">
        <v>100</v>
      </c>
      <c r="H66" s="63">
        <v>102</v>
      </c>
      <c r="I66" s="69">
        <v>202</v>
      </c>
      <c r="J66" s="48">
        <v>9859541427</v>
      </c>
      <c r="K66" s="49" t="s">
        <v>689</v>
      </c>
      <c r="L66" s="49" t="s">
        <v>690</v>
      </c>
      <c r="M66" s="49">
        <v>8822695896</v>
      </c>
      <c r="N66" s="49" t="s">
        <v>552</v>
      </c>
      <c r="O66" s="49">
        <v>9957084863</v>
      </c>
      <c r="P66" s="171">
        <v>43551</v>
      </c>
      <c r="Q66" s="48" t="s">
        <v>79</v>
      </c>
      <c r="R66" s="48" t="s">
        <v>659</v>
      </c>
      <c r="S66" s="48" t="s">
        <v>726</v>
      </c>
      <c r="T66" s="48"/>
    </row>
    <row r="67" spans="1:20">
      <c r="A67" s="4">
        <v>63</v>
      </c>
      <c r="B67" s="17" t="s">
        <v>66</v>
      </c>
      <c r="C67" s="48" t="s">
        <v>720</v>
      </c>
      <c r="D67" s="48" t="s">
        <v>26</v>
      </c>
      <c r="E67" s="63">
        <v>18260226202</v>
      </c>
      <c r="F67" s="48" t="s">
        <v>84</v>
      </c>
      <c r="G67" s="63">
        <v>100</v>
      </c>
      <c r="H67" s="63">
        <v>102</v>
      </c>
      <c r="I67" s="69">
        <v>202</v>
      </c>
      <c r="J67" s="48">
        <v>9859541427</v>
      </c>
      <c r="K67" s="49" t="s">
        <v>689</v>
      </c>
      <c r="L67" s="49" t="s">
        <v>690</v>
      </c>
      <c r="M67" s="49">
        <v>9957212759</v>
      </c>
      <c r="N67" s="49" t="s">
        <v>801</v>
      </c>
      <c r="O67" s="49">
        <v>9613725998</v>
      </c>
      <c r="P67" s="171">
        <v>43551</v>
      </c>
      <c r="Q67" s="48" t="s">
        <v>79</v>
      </c>
      <c r="R67" s="48" t="s">
        <v>659</v>
      </c>
      <c r="S67" s="48" t="s">
        <v>743</v>
      </c>
      <c r="T67" s="48"/>
    </row>
    <row r="68" spans="1:20">
      <c r="A68" s="4">
        <v>64</v>
      </c>
      <c r="B68" s="17" t="s">
        <v>65</v>
      </c>
      <c r="C68" s="48" t="s">
        <v>721</v>
      </c>
      <c r="D68" s="48" t="s">
        <v>28</v>
      </c>
      <c r="E68" s="63"/>
      <c r="F68" s="48" t="s">
        <v>74</v>
      </c>
      <c r="G68" s="63">
        <v>53</v>
      </c>
      <c r="H68" s="63">
        <v>51</v>
      </c>
      <c r="I68" s="69">
        <v>104</v>
      </c>
      <c r="J68" s="48">
        <v>7002060195</v>
      </c>
      <c r="K68" s="49" t="s">
        <v>83</v>
      </c>
      <c r="L68" s="49" t="s">
        <v>694</v>
      </c>
      <c r="M68" s="49">
        <v>9957212759</v>
      </c>
      <c r="N68" s="49" t="s">
        <v>801</v>
      </c>
      <c r="O68" s="49">
        <v>9613725998</v>
      </c>
      <c r="P68" s="171">
        <v>43552</v>
      </c>
      <c r="Q68" s="48" t="s">
        <v>80</v>
      </c>
      <c r="R68" s="48" t="s">
        <v>665</v>
      </c>
      <c r="S68" s="48" t="s">
        <v>726</v>
      </c>
      <c r="T68" s="48"/>
    </row>
    <row r="69" spans="1:20">
      <c r="A69" s="4">
        <v>65</v>
      </c>
      <c r="B69" s="57" t="s">
        <v>66</v>
      </c>
      <c r="C69" s="57" t="s">
        <v>722</v>
      </c>
      <c r="D69" s="57" t="s">
        <v>26</v>
      </c>
      <c r="E69" s="66">
        <v>18260227006</v>
      </c>
      <c r="F69" s="57" t="s">
        <v>71</v>
      </c>
      <c r="G69" s="66">
        <v>45</v>
      </c>
      <c r="H69" s="66">
        <v>65</v>
      </c>
      <c r="I69" s="57">
        <v>110</v>
      </c>
      <c r="J69" s="57">
        <v>9859541822</v>
      </c>
      <c r="K69" s="49" t="s">
        <v>83</v>
      </c>
      <c r="L69" s="49" t="s">
        <v>694</v>
      </c>
      <c r="M69" s="49">
        <v>9957212759</v>
      </c>
      <c r="N69" s="49" t="s">
        <v>380</v>
      </c>
      <c r="O69" s="49">
        <v>9508897644</v>
      </c>
      <c r="P69" s="171">
        <v>43552</v>
      </c>
      <c r="Q69" s="48" t="s">
        <v>80</v>
      </c>
      <c r="R69" s="48" t="s">
        <v>663</v>
      </c>
      <c r="S69" s="48" t="s">
        <v>743</v>
      </c>
      <c r="T69" s="48"/>
    </row>
    <row r="70" spans="1:20">
      <c r="A70" s="4">
        <v>66</v>
      </c>
      <c r="B70" s="17" t="s">
        <v>65</v>
      </c>
      <c r="C70" s="57" t="s">
        <v>723</v>
      </c>
      <c r="D70" s="57" t="s">
        <v>28</v>
      </c>
      <c r="E70" s="66"/>
      <c r="F70" s="57" t="s">
        <v>74</v>
      </c>
      <c r="G70" s="66">
        <v>58</v>
      </c>
      <c r="H70" s="66">
        <v>58</v>
      </c>
      <c r="I70" s="57">
        <v>116</v>
      </c>
      <c r="J70" s="57">
        <v>8011435934</v>
      </c>
      <c r="K70" s="49" t="s">
        <v>83</v>
      </c>
      <c r="L70" s="49" t="s">
        <v>694</v>
      </c>
      <c r="M70" s="49">
        <v>9957212759</v>
      </c>
      <c r="N70" s="49" t="s">
        <v>552</v>
      </c>
      <c r="O70" s="49">
        <v>9957084863</v>
      </c>
      <c r="P70" s="171">
        <v>43553</v>
      </c>
      <c r="Q70" s="48" t="s">
        <v>81</v>
      </c>
      <c r="R70" s="48" t="s">
        <v>665</v>
      </c>
      <c r="S70" s="48" t="s">
        <v>726</v>
      </c>
      <c r="T70" s="48"/>
    </row>
    <row r="71" spans="1:20">
      <c r="A71" s="4">
        <v>67</v>
      </c>
      <c r="B71" s="17" t="s">
        <v>66</v>
      </c>
      <c r="C71" s="48" t="s">
        <v>724</v>
      </c>
      <c r="D71" s="48" t="s">
        <v>26</v>
      </c>
      <c r="E71" s="63">
        <v>18260226803</v>
      </c>
      <c r="F71" s="48" t="s">
        <v>71</v>
      </c>
      <c r="G71" s="63">
        <v>65</v>
      </c>
      <c r="H71" s="63">
        <v>65</v>
      </c>
      <c r="I71" s="69">
        <v>110</v>
      </c>
      <c r="J71" s="48">
        <v>9435464330</v>
      </c>
      <c r="K71" s="49" t="s">
        <v>83</v>
      </c>
      <c r="L71" s="49" t="s">
        <v>694</v>
      </c>
      <c r="M71" s="49">
        <v>9957212759</v>
      </c>
      <c r="N71" s="49" t="s">
        <v>380</v>
      </c>
      <c r="O71" s="49">
        <v>9508897644</v>
      </c>
      <c r="P71" s="171">
        <v>43553</v>
      </c>
      <c r="Q71" s="48" t="s">
        <v>81</v>
      </c>
      <c r="R71" s="48" t="s">
        <v>665</v>
      </c>
      <c r="S71" s="48" t="s">
        <v>743</v>
      </c>
      <c r="T71" s="48"/>
    </row>
    <row r="72" spans="1:20">
      <c r="A72" s="4">
        <v>68</v>
      </c>
      <c r="B72" s="17"/>
      <c r="C72" s="48"/>
      <c r="D72" s="48"/>
      <c r="E72" s="63"/>
      <c r="F72" s="48"/>
      <c r="G72" s="63"/>
      <c r="H72" s="63"/>
      <c r="I72" s="69"/>
      <c r="J72" s="48"/>
      <c r="K72" s="49"/>
      <c r="L72" s="49"/>
      <c r="M72" s="49"/>
      <c r="N72" s="49"/>
      <c r="O72" s="49"/>
      <c r="P72" s="171">
        <v>43554</v>
      </c>
      <c r="Q72" s="48" t="s">
        <v>75</v>
      </c>
      <c r="R72" s="48" t="s">
        <v>665</v>
      </c>
      <c r="S72" s="48"/>
      <c r="T72" s="48" t="s">
        <v>82</v>
      </c>
    </row>
    <row r="73" spans="1:20">
      <c r="A73" s="4">
        <v>69</v>
      </c>
      <c r="B73" s="17"/>
      <c r="C73" s="48"/>
      <c r="D73" s="48"/>
      <c r="E73" s="63"/>
      <c r="F73" s="48"/>
      <c r="G73" s="63"/>
      <c r="H73" s="63"/>
      <c r="I73" s="69"/>
      <c r="J73" s="48"/>
      <c r="K73" s="49"/>
      <c r="L73" s="49"/>
      <c r="M73" s="49"/>
      <c r="N73" s="49"/>
      <c r="O73" s="49"/>
      <c r="P73" s="171">
        <v>43555</v>
      </c>
      <c r="Q73" s="48" t="s">
        <v>76</v>
      </c>
      <c r="R73" s="48"/>
      <c r="S73" s="48"/>
      <c r="T73" s="48"/>
    </row>
    <row r="74" spans="1:20">
      <c r="A74" s="4">
        <v>70</v>
      </c>
      <c r="B74" s="17"/>
      <c r="C74" s="48"/>
      <c r="D74" s="48"/>
      <c r="E74" s="63"/>
      <c r="F74" s="48"/>
      <c r="G74" s="63"/>
      <c r="H74" s="63"/>
      <c r="I74" s="69"/>
      <c r="J74" s="48"/>
      <c r="K74" s="49"/>
      <c r="L74" s="49"/>
      <c r="M74" s="49"/>
      <c r="N74" s="49"/>
      <c r="O74" s="49"/>
      <c r="P74" s="171"/>
      <c r="Q74" s="48"/>
      <c r="R74" s="48"/>
      <c r="S74" s="48"/>
      <c r="T74" s="48"/>
    </row>
    <row r="75" spans="1:20">
      <c r="A75" s="4">
        <v>71</v>
      </c>
      <c r="B75" s="17"/>
      <c r="C75" s="48"/>
      <c r="D75" s="48"/>
      <c r="E75" s="63"/>
      <c r="F75" s="48"/>
      <c r="G75" s="63"/>
      <c r="H75" s="63"/>
      <c r="I75" s="17"/>
      <c r="J75" s="48"/>
      <c r="K75" s="48"/>
      <c r="L75" s="49"/>
      <c r="M75" s="49"/>
      <c r="N75" s="49"/>
      <c r="O75" s="49"/>
      <c r="P75" s="171"/>
      <c r="Q75" s="48"/>
      <c r="R75" s="48"/>
      <c r="S75" s="48"/>
      <c r="T75" s="48"/>
    </row>
    <row r="76" spans="1:20">
      <c r="A76" s="4">
        <v>72</v>
      </c>
      <c r="B76" s="17"/>
      <c r="C76" s="48"/>
      <c r="D76" s="48"/>
      <c r="E76" s="63"/>
      <c r="F76" s="48"/>
      <c r="G76" s="63"/>
      <c r="H76" s="63"/>
      <c r="I76" s="17"/>
      <c r="J76" s="48"/>
      <c r="K76" s="48"/>
      <c r="L76" s="49"/>
      <c r="M76" s="49"/>
      <c r="N76" s="49"/>
      <c r="O76" s="49"/>
      <c r="P76" s="171"/>
      <c r="Q76" s="48"/>
      <c r="R76" s="48"/>
      <c r="S76" s="48"/>
      <c r="T76" s="48"/>
    </row>
    <row r="77" spans="1:20">
      <c r="A77" s="4">
        <v>73</v>
      </c>
      <c r="B77" s="17"/>
      <c r="C77" s="48"/>
      <c r="D77" s="48"/>
      <c r="E77" s="63"/>
      <c r="F77" s="48"/>
      <c r="G77" s="63"/>
      <c r="H77" s="63"/>
      <c r="I77" s="17"/>
      <c r="J77" s="48"/>
      <c r="K77" s="48"/>
      <c r="L77" s="49"/>
      <c r="M77" s="49"/>
      <c r="N77" s="49"/>
      <c r="O77" s="49"/>
      <c r="P77" s="171"/>
      <c r="Q77" s="48"/>
      <c r="R77" s="48"/>
      <c r="S77" s="48"/>
      <c r="T77" s="48"/>
    </row>
    <row r="78" spans="1:20">
      <c r="A78" s="4">
        <v>74</v>
      </c>
      <c r="B78" s="17"/>
      <c r="C78" s="48"/>
      <c r="D78" s="48"/>
      <c r="E78" s="63"/>
      <c r="F78" s="48"/>
      <c r="G78" s="63"/>
      <c r="H78" s="63"/>
      <c r="I78" s="17"/>
      <c r="J78" s="48"/>
      <c r="K78" s="48"/>
      <c r="L78" s="49"/>
      <c r="M78" s="49"/>
      <c r="N78" s="49"/>
      <c r="O78" s="49"/>
      <c r="P78" s="171"/>
      <c r="Q78" s="48"/>
      <c r="R78" s="48"/>
      <c r="S78" s="48"/>
      <c r="T78" s="48"/>
    </row>
    <row r="79" spans="1:20">
      <c r="A79" s="4">
        <v>75</v>
      </c>
      <c r="B79" s="14"/>
      <c r="C79" s="49"/>
      <c r="D79" s="49"/>
      <c r="E79" s="16"/>
      <c r="F79" s="49"/>
      <c r="G79" s="16"/>
      <c r="H79" s="16"/>
      <c r="I79" s="14"/>
      <c r="J79" s="49"/>
      <c r="K79" s="49"/>
      <c r="L79" s="49"/>
      <c r="M79" s="49"/>
      <c r="N79" s="49"/>
      <c r="O79" s="49"/>
      <c r="P79" s="55"/>
      <c r="Q79" s="49"/>
      <c r="R79" s="49"/>
      <c r="S79" s="49"/>
      <c r="T79" s="49"/>
    </row>
    <row r="80" spans="1:20">
      <c r="A80" s="4">
        <v>76</v>
      </c>
      <c r="B80" s="14"/>
      <c r="C80" s="49"/>
      <c r="D80" s="49"/>
      <c r="E80" s="16"/>
      <c r="F80" s="49"/>
      <c r="G80" s="16"/>
      <c r="H80" s="16"/>
      <c r="I80" s="14"/>
      <c r="J80" s="49"/>
      <c r="K80" s="49"/>
      <c r="L80" s="49"/>
      <c r="M80" s="49"/>
      <c r="N80" s="49"/>
      <c r="O80" s="49"/>
      <c r="P80" s="55"/>
      <c r="Q80" s="49"/>
      <c r="R80" s="49"/>
      <c r="S80" s="49"/>
      <c r="T80" s="49"/>
    </row>
    <row r="81" spans="1:20">
      <c r="A81" s="4">
        <v>77</v>
      </c>
      <c r="B81" s="14"/>
      <c r="C81" s="49"/>
      <c r="D81" s="49"/>
      <c r="E81" s="16"/>
      <c r="F81" s="49"/>
      <c r="G81" s="16"/>
      <c r="H81" s="16"/>
      <c r="I81" s="14"/>
      <c r="J81" s="49"/>
      <c r="K81" s="49"/>
      <c r="L81" s="49"/>
      <c r="M81" s="49"/>
      <c r="N81" s="49"/>
      <c r="O81" s="49"/>
      <c r="P81" s="55"/>
      <c r="Q81" s="49"/>
      <c r="R81" s="49"/>
      <c r="S81" s="49"/>
      <c r="T81" s="49"/>
    </row>
    <row r="82" spans="1:20">
      <c r="A82" s="4">
        <v>78</v>
      </c>
      <c r="B82" s="14"/>
      <c r="C82" s="49"/>
      <c r="D82" s="49"/>
      <c r="E82" s="16"/>
      <c r="F82" s="49"/>
      <c r="G82" s="16"/>
      <c r="H82" s="16"/>
      <c r="I82" s="14"/>
      <c r="J82" s="49"/>
      <c r="K82" s="49"/>
      <c r="L82" s="49"/>
      <c r="M82" s="49"/>
      <c r="N82" s="49"/>
      <c r="O82" s="49"/>
      <c r="P82" s="55"/>
      <c r="Q82" s="49"/>
      <c r="R82" s="49"/>
      <c r="S82" s="49"/>
      <c r="T82" s="49"/>
    </row>
    <row r="83" spans="1:20">
      <c r="A83" s="4">
        <v>79</v>
      </c>
      <c r="B83" s="14"/>
      <c r="C83" s="49"/>
      <c r="D83" s="49"/>
      <c r="E83" s="16"/>
      <c r="F83" s="49"/>
      <c r="G83" s="16"/>
      <c r="H83" s="16"/>
      <c r="I83" s="14"/>
      <c r="J83" s="49"/>
      <c r="K83" s="49"/>
      <c r="L83" s="49"/>
      <c r="M83" s="49"/>
      <c r="N83" s="49"/>
      <c r="O83" s="49"/>
      <c r="P83" s="55"/>
      <c r="Q83" s="129"/>
      <c r="R83" s="49"/>
      <c r="S83" s="49"/>
      <c r="T83" s="49"/>
    </row>
    <row r="84" spans="1:20">
      <c r="A84" s="4">
        <v>80</v>
      </c>
      <c r="B84" s="14"/>
      <c r="C84" s="49"/>
      <c r="D84" s="49"/>
      <c r="E84" s="16"/>
      <c r="F84" s="49"/>
      <c r="G84" s="16"/>
      <c r="H84" s="16"/>
      <c r="I84" s="14"/>
      <c r="J84" s="49"/>
      <c r="K84" s="49"/>
      <c r="L84" s="49"/>
      <c r="M84" s="49"/>
      <c r="N84" s="49"/>
      <c r="O84" s="49"/>
      <c r="P84" s="55"/>
      <c r="Q84" s="129"/>
      <c r="R84" s="49"/>
      <c r="S84" s="49"/>
      <c r="T84" s="49"/>
    </row>
    <row r="85" spans="1:20">
      <c r="A85" s="4">
        <v>81</v>
      </c>
      <c r="B85" s="14"/>
      <c r="C85" s="49"/>
      <c r="D85" s="49"/>
      <c r="E85" s="16"/>
      <c r="F85" s="49"/>
      <c r="G85" s="16"/>
      <c r="H85" s="16"/>
      <c r="I85" s="14"/>
      <c r="J85" s="49"/>
      <c r="K85" s="49"/>
      <c r="L85" s="49"/>
      <c r="M85" s="49"/>
      <c r="N85" s="49"/>
      <c r="O85" s="49"/>
      <c r="P85" s="55"/>
      <c r="Q85" s="49"/>
      <c r="R85" s="49"/>
      <c r="S85" s="49"/>
      <c r="T85" s="49"/>
    </row>
    <row r="86" spans="1:20">
      <c r="A86" s="4">
        <v>82</v>
      </c>
      <c r="B86" s="14"/>
      <c r="C86" s="49"/>
      <c r="D86" s="49"/>
      <c r="E86" s="16"/>
      <c r="F86" s="49"/>
      <c r="G86" s="16"/>
      <c r="H86" s="16"/>
      <c r="I86" s="14"/>
      <c r="J86" s="49"/>
      <c r="K86" s="49"/>
      <c r="L86" s="49"/>
      <c r="M86" s="49"/>
      <c r="N86" s="49"/>
      <c r="O86" s="49"/>
      <c r="P86" s="55"/>
      <c r="Q86" s="49"/>
      <c r="R86" s="49"/>
      <c r="S86" s="49"/>
      <c r="T86" s="49"/>
    </row>
    <row r="87" spans="1:20">
      <c r="A87" s="4">
        <v>83</v>
      </c>
      <c r="B87" s="14"/>
      <c r="C87" s="49"/>
      <c r="D87" s="49"/>
      <c r="E87" s="16"/>
      <c r="F87" s="49"/>
      <c r="G87" s="16"/>
      <c r="H87" s="16"/>
      <c r="I87" s="14"/>
      <c r="J87" s="49"/>
      <c r="K87" s="49"/>
      <c r="L87" s="49"/>
      <c r="M87" s="49"/>
      <c r="N87" s="49"/>
      <c r="O87" s="49"/>
      <c r="P87" s="55"/>
      <c r="Q87" s="49"/>
      <c r="R87" s="49"/>
      <c r="S87" s="49"/>
      <c r="T87" s="49"/>
    </row>
    <row r="88" spans="1:20">
      <c r="A88" s="4">
        <v>84</v>
      </c>
      <c r="B88" s="14"/>
      <c r="C88" s="49"/>
      <c r="D88" s="49"/>
      <c r="E88" s="16"/>
      <c r="F88" s="49"/>
      <c r="G88" s="16"/>
      <c r="H88" s="16"/>
      <c r="I88" s="14"/>
      <c r="J88" s="49"/>
      <c r="K88" s="49"/>
      <c r="L88" s="49"/>
      <c r="M88" s="49"/>
      <c r="N88" s="49"/>
      <c r="O88" s="49"/>
      <c r="P88" s="55"/>
      <c r="Q88" s="49"/>
      <c r="R88" s="49"/>
      <c r="S88" s="49"/>
      <c r="T88" s="49"/>
    </row>
    <row r="89" spans="1:20">
      <c r="A89" s="4">
        <v>85</v>
      </c>
      <c r="B89" s="14"/>
      <c r="C89" s="49"/>
      <c r="D89" s="49"/>
      <c r="E89" s="16"/>
      <c r="F89" s="49"/>
      <c r="G89" s="16"/>
      <c r="H89" s="16"/>
      <c r="I89" s="14"/>
      <c r="J89" s="49"/>
      <c r="K89" s="49"/>
      <c r="L89" s="49"/>
      <c r="M89" s="49"/>
      <c r="N89" s="49"/>
      <c r="O89" s="49"/>
      <c r="P89" s="55"/>
      <c r="Q89" s="49"/>
      <c r="R89" s="49"/>
      <c r="S89" s="49"/>
      <c r="T89" s="49"/>
    </row>
    <row r="90" spans="1:20">
      <c r="A90" s="4">
        <v>86</v>
      </c>
      <c r="B90" s="14"/>
      <c r="C90" s="49"/>
      <c r="D90" s="49"/>
      <c r="E90" s="16"/>
      <c r="F90" s="49"/>
      <c r="G90" s="16"/>
      <c r="H90" s="16"/>
      <c r="I90" s="14"/>
      <c r="J90" s="49"/>
      <c r="K90" s="49"/>
      <c r="L90" s="49"/>
      <c r="M90" s="49"/>
      <c r="N90" s="49"/>
      <c r="O90" s="49"/>
      <c r="P90" s="55"/>
      <c r="Q90" s="49"/>
      <c r="R90" s="49"/>
      <c r="S90" s="49"/>
      <c r="T90" s="49"/>
    </row>
    <row r="91" spans="1:20">
      <c r="A91" s="4">
        <v>87</v>
      </c>
      <c r="B91" s="14"/>
      <c r="C91" s="49"/>
      <c r="D91" s="49"/>
      <c r="E91" s="16"/>
      <c r="F91" s="49"/>
      <c r="G91" s="16"/>
      <c r="H91" s="16"/>
      <c r="I91" s="14"/>
      <c r="J91" s="49"/>
      <c r="K91" s="49"/>
      <c r="L91" s="49"/>
      <c r="M91" s="49"/>
      <c r="N91" s="49"/>
      <c r="O91" s="49"/>
      <c r="P91" s="55"/>
      <c r="Q91" s="49"/>
      <c r="R91" s="49"/>
      <c r="S91" s="49"/>
      <c r="T91" s="49"/>
    </row>
    <row r="92" spans="1:20">
      <c r="A92" s="4">
        <v>88</v>
      </c>
      <c r="B92" s="14"/>
      <c r="C92" s="49"/>
      <c r="D92" s="49"/>
      <c r="E92" s="16"/>
      <c r="F92" s="49"/>
      <c r="G92" s="16"/>
      <c r="H92" s="16"/>
      <c r="I92" s="14"/>
      <c r="J92" s="49"/>
      <c r="K92" s="49"/>
      <c r="L92" s="49"/>
      <c r="M92" s="49"/>
      <c r="N92" s="49"/>
      <c r="O92" s="49"/>
      <c r="P92" s="55"/>
      <c r="Q92" s="49"/>
      <c r="R92" s="49"/>
      <c r="S92" s="49"/>
      <c r="T92" s="49"/>
    </row>
    <row r="93" spans="1:20">
      <c r="A93" s="4">
        <v>89</v>
      </c>
      <c r="B93" s="14"/>
      <c r="C93" s="49"/>
      <c r="D93" s="49"/>
      <c r="E93" s="16"/>
      <c r="F93" s="49"/>
      <c r="G93" s="16"/>
      <c r="H93" s="16"/>
      <c r="I93" s="14"/>
      <c r="J93" s="49"/>
      <c r="K93" s="49"/>
      <c r="L93" s="49"/>
      <c r="M93" s="49"/>
      <c r="N93" s="49"/>
      <c r="O93" s="49"/>
      <c r="P93" s="55"/>
      <c r="Q93" s="49"/>
      <c r="R93" s="49"/>
      <c r="S93" s="49"/>
      <c r="T93" s="49"/>
    </row>
    <row r="94" spans="1:20">
      <c r="A94" s="4">
        <v>90</v>
      </c>
      <c r="B94" s="14"/>
      <c r="C94" s="49"/>
      <c r="D94" s="49"/>
      <c r="E94" s="16"/>
      <c r="F94" s="49"/>
      <c r="G94" s="16"/>
      <c r="H94" s="16"/>
      <c r="I94" s="14"/>
      <c r="J94" s="49"/>
      <c r="K94" s="49"/>
      <c r="L94" s="49"/>
      <c r="M94" s="49"/>
      <c r="N94" s="49"/>
      <c r="O94" s="49"/>
      <c r="P94" s="55"/>
      <c r="Q94" s="49"/>
      <c r="R94" s="49"/>
      <c r="S94" s="49"/>
      <c r="T94" s="49"/>
    </row>
    <row r="95" spans="1:20">
      <c r="A95" s="4">
        <v>91</v>
      </c>
      <c r="B95" s="14"/>
      <c r="C95" s="49"/>
      <c r="D95" s="49"/>
      <c r="E95" s="16"/>
      <c r="F95" s="49"/>
      <c r="G95" s="16"/>
      <c r="H95" s="16"/>
      <c r="I95" s="14"/>
      <c r="J95" s="49"/>
      <c r="K95" s="49"/>
      <c r="L95" s="49"/>
      <c r="M95" s="49"/>
      <c r="N95" s="49"/>
      <c r="O95" s="49"/>
      <c r="P95" s="55"/>
      <c r="Q95" s="49"/>
      <c r="R95" s="49"/>
      <c r="S95" s="49"/>
      <c r="T95" s="49"/>
    </row>
    <row r="96" spans="1:20">
      <c r="A96" s="4">
        <v>92</v>
      </c>
      <c r="B96" s="14"/>
      <c r="C96" s="49"/>
      <c r="D96" s="49"/>
      <c r="E96" s="16"/>
      <c r="F96" s="49"/>
      <c r="G96" s="16"/>
      <c r="H96" s="16"/>
      <c r="I96" s="14"/>
      <c r="J96" s="49"/>
      <c r="K96" s="49"/>
      <c r="L96" s="49"/>
      <c r="M96" s="49"/>
      <c r="N96" s="49"/>
      <c r="O96" s="49"/>
      <c r="P96" s="55"/>
      <c r="Q96" s="49"/>
      <c r="R96" s="49"/>
      <c r="S96" s="49"/>
      <c r="T96" s="49"/>
    </row>
    <row r="97" spans="1:20">
      <c r="A97" s="4">
        <v>93</v>
      </c>
      <c r="B97" s="14"/>
      <c r="C97" s="49"/>
      <c r="D97" s="49"/>
      <c r="E97" s="16"/>
      <c r="F97" s="49"/>
      <c r="G97" s="16"/>
      <c r="H97" s="16"/>
      <c r="I97" s="14"/>
      <c r="J97" s="49"/>
      <c r="K97" s="49"/>
      <c r="L97" s="49"/>
      <c r="M97" s="49"/>
      <c r="N97" s="49"/>
      <c r="O97" s="49"/>
      <c r="P97" s="55"/>
      <c r="Q97" s="49"/>
      <c r="R97" s="49"/>
      <c r="S97" s="49"/>
      <c r="T97" s="49"/>
    </row>
    <row r="98" spans="1:20">
      <c r="A98" s="4">
        <v>94</v>
      </c>
      <c r="B98" s="14"/>
      <c r="C98" s="49"/>
      <c r="D98" s="49"/>
      <c r="E98" s="16"/>
      <c r="F98" s="49"/>
      <c r="G98" s="16"/>
      <c r="H98" s="16"/>
      <c r="I98" s="14"/>
      <c r="J98" s="49"/>
      <c r="K98" s="49"/>
      <c r="L98" s="49"/>
      <c r="M98" s="49"/>
      <c r="N98" s="49"/>
      <c r="O98" s="49"/>
      <c r="P98" s="55"/>
      <c r="Q98" s="49"/>
      <c r="R98" s="49"/>
      <c r="S98" s="49"/>
      <c r="T98" s="49"/>
    </row>
    <row r="99" spans="1:20">
      <c r="A99" s="4">
        <v>95</v>
      </c>
      <c r="B99" s="14"/>
      <c r="C99" s="49"/>
      <c r="D99" s="49"/>
      <c r="E99" s="16"/>
      <c r="F99" s="49"/>
      <c r="G99" s="16"/>
      <c r="H99" s="16"/>
      <c r="I99" s="14"/>
      <c r="J99" s="49"/>
      <c r="K99" s="49"/>
      <c r="L99" s="49"/>
      <c r="M99" s="49"/>
      <c r="N99" s="49"/>
      <c r="O99" s="49"/>
      <c r="P99" s="55"/>
      <c r="Q99" s="49"/>
      <c r="R99" s="49"/>
      <c r="S99" s="49"/>
      <c r="T99" s="49"/>
    </row>
    <row r="100" spans="1:20">
      <c r="A100" s="4">
        <v>96</v>
      </c>
      <c r="B100" s="14"/>
      <c r="C100" s="49"/>
      <c r="D100" s="49"/>
      <c r="E100" s="16"/>
      <c r="F100" s="49"/>
      <c r="G100" s="16"/>
      <c r="H100" s="16"/>
      <c r="I100" s="14"/>
      <c r="J100" s="49"/>
      <c r="K100" s="49"/>
      <c r="L100" s="49"/>
      <c r="M100" s="49"/>
      <c r="N100" s="49"/>
      <c r="O100" s="49"/>
      <c r="P100" s="55"/>
      <c r="Q100" s="49"/>
      <c r="R100" s="49"/>
      <c r="S100" s="49"/>
      <c r="T100" s="49"/>
    </row>
    <row r="101" spans="1:20">
      <c r="A101" s="4">
        <v>97</v>
      </c>
      <c r="B101" s="14"/>
      <c r="C101" s="49"/>
      <c r="D101" s="49"/>
      <c r="E101" s="16"/>
      <c r="F101" s="49"/>
      <c r="G101" s="16"/>
      <c r="H101" s="16"/>
      <c r="I101" s="14"/>
      <c r="J101" s="49"/>
      <c r="K101" s="49"/>
      <c r="L101" s="49"/>
      <c r="M101" s="49"/>
      <c r="N101" s="49"/>
      <c r="O101" s="49"/>
      <c r="P101" s="55"/>
      <c r="Q101" s="49"/>
      <c r="R101" s="49"/>
      <c r="S101" s="49"/>
      <c r="T101" s="49"/>
    </row>
    <row r="102" spans="1:20">
      <c r="A102" s="4">
        <v>98</v>
      </c>
      <c r="B102" s="14"/>
      <c r="C102" s="49"/>
      <c r="D102" s="49"/>
      <c r="E102" s="16"/>
      <c r="F102" s="49"/>
      <c r="G102" s="16"/>
      <c r="H102" s="16"/>
      <c r="I102" s="14"/>
      <c r="J102" s="49"/>
      <c r="K102" s="49"/>
      <c r="L102" s="49"/>
      <c r="M102" s="49"/>
      <c r="N102" s="49"/>
      <c r="O102" s="49"/>
      <c r="P102" s="55"/>
      <c r="Q102" s="49"/>
      <c r="R102" s="49"/>
      <c r="S102" s="49"/>
      <c r="T102" s="49"/>
    </row>
    <row r="103" spans="1:20">
      <c r="A103" s="4">
        <v>99</v>
      </c>
      <c r="B103" s="14"/>
      <c r="C103" s="49"/>
      <c r="D103" s="49"/>
      <c r="E103" s="16"/>
      <c r="F103" s="49"/>
      <c r="G103" s="16"/>
      <c r="H103" s="16"/>
      <c r="I103" s="14"/>
      <c r="J103" s="49"/>
      <c r="K103" s="49"/>
      <c r="L103" s="49"/>
      <c r="M103" s="49"/>
      <c r="N103" s="49"/>
      <c r="O103" s="49"/>
      <c r="P103" s="55"/>
      <c r="Q103" s="49"/>
      <c r="R103" s="49"/>
      <c r="S103" s="49"/>
      <c r="T103" s="49"/>
    </row>
    <row r="104" spans="1:20">
      <c r="A104" s="4">
        <v>100</v>
      </c>
      <c r="B104" s="14"/>
      <c r="C104" s="49"/>
      <c r="D104" s="49"/>
      <c r="E104" s="16"/>
      <c r="F104" s="49"/>
      <c r="G104" s="16"/>
      <c r="H104" s="16"/>
      <c r="I104" s="14"/>
      <c r="J104" s="49"/>
      <c r="K104" s="49"/>
      <c r="L104" s="49"/>
      <c r="M104" s="49"/>
      <c r="N104" s="49"/>
      <c r="O104" s="49"/>
      <c r="P104" s="55"/>
      <c r="Q104" s="49"/>
      <c r="R104" s="49"/>
      <c r="S104" s="49"/>
      <c r="T104" s="49"/>
    </row>
    <row r="105" spans="1:20">
      <c r="A105" s="4">
        <v>101</v>
      </c>
      <c r="B105" s="14"/>
      <c r="C105" s="49"/>
      <c r="D105" s="49"/>
      <c r="E105" s="16"/>
      <c r="F105" s="49"/>
      <c r="G105" s="16"/>
      <c r="H105" s="16"/>
      <c r="I105" s="14"/>
      <c r="J105" s="49"/>
      <c r="K105" s="49"/>
      <c r="L105" s="49"/>
      <c r="M105" s="49"/>
      <c r="N105" s="49"/>
      <c r="O105" s="49"/>
      <c r="P105" s="55"/>
      <c r="Q105" s="49"/>
      <c r="R105" s="49"/>
      <c r="S105" s="49"/>
      <c r="T105" s="49"/>
    </row>
    <row r="106" spans="1:20">
      <c r="A106" s="4">
        <v>102</v>
      </c>
      <c r="B106" s="14"/>
      <c r="C106" s="49"/>
      <c r="D106" s="49"/>
      <c r="E106" s="16"/>
      <c r="F106" s="49"/>
      <c r="G106" s="16"/>
      <c r="H106" s="16"/>
      <c r="I106" s="14"/>
      <c r="J106" s="49"/>
      <c r="K106" s="49"/>
      <c r="L106" s="49"/>
      <c r="M106" s="49"/>
      <c r="N106" s="49"/>
      <c r="O106" s="49"/>
      <c r="P106" s="55"/>
      <c r="Q106" s="49"/>
      <c r="R106" s="49"/>
      <c r="S106" s="49"/>
      <c r="T106" s="49"/>
    </row>
    <row r="107" spans="1:20">
      <c r="A107" s="4">
        <v>103</v>
      </c>
      <c r="B107" s="14"/>
      <c r="C107" s="49"/>
      <c r="D107" s="49"/>
      <c r="E107" s="16"/>
      <c r="F107" s="49"/>
      <c r="G107" s="16"/>
      <c r="H107" s="16"/>
      <c r="I107" s="14"/>
      <c r="J107" s="49"/>
      <c r="K107" s="49"/>
      <c r="L107" s="49"/>
      <c r="M107" s="49"/>
      <c r="N107" s="49"/>
      <c r="O107" s="49"/>
      <c r="P107" s="55"/>
      <c r="Q107" s="49"/>
      <c r="R107" s="49"/>
      <c r="S107" s="49"/>
      <c r="T107" s="49"/>
    </row>
    <row r="108" spans="1:20">
      <c r="A108" s="4">
        <v>104</v>
      </c>
      <c r="B108" s="14"/>
      <c r="C108" s="49"/>
      <c r="D108" s="49"/>
      <c r="E108" s="16"/>
      <c r="F108" s="49"/>
      <c r="G108" s="16"/>
      <c r="H108" s="16"/>
      <c r="I108" s="14"/>
      <c r="J108" s="49"/>
      <c r="K108" s="49"/>
      <c r="L108" s="49"/>
      <c r="M108" s="49"/>
      <c r="N108" s="49"/>
      <c r="O108" s="49"/>
      <c r="P108" s="55"/>
      <c r="Q108" s="49"/>
      <c r="R108" s="49"/>
      <c r="S108" s="49"/>
      <c r="T108" s="49"/>
    </row>
    <row r="109" spans="1:20">
      <c r="A109" s="4">
        <v>105</v>
      </c>
      <c r="B109" s="14"/>
      <c r="C109" s="49"/>
      <c r="D109" s="49"/>
      <c r="E109" s="16"/>
      <c r="F109" s="49"/>
      <c r="G109" s="16"/>
      <c r="H109" s="16"/>
      <c r="I109" s="14"/>
      <c r="J109" s="49"/>
      <c r="K109" s="49"/>
      <c r="L109" s="49"/>
      <c r="M109" s="49"/>
      <c r="N109" s="49"/>
      <c r="O109" s="49"/>
      <c r="P109" s="55"/>
      <c r="Q109" s="49"/>
      <c r="R109" s="49"/>
      <c r="S109" s="49"/>
      <c r="T109" s="49"/>
    </row>
    <row r="110" spans="1:20">
      <c r="A110" s="4">
        <v>106</v>
      </c>
      <c r="B110" s="14"/>
      <c r="C110" s="49"/>
      <c r="D110" s="49"/>
      <c r="E110" s="16"/>
      <c r="F110" s="49"/>
      <c r="G110" s="16"/>
      <c r="H110" s="16"/>
      <c r="I110" s="14"/>
      <c r="J110" s="49"/>
      <c r="K110" s="49"/>
      <c r="L110" s="49"/>
      <c r="M110" s="49"/>
      <c r="N110" s="49"/>
      <c r="O110" s="49"/>
      <c r="P110" s="55"/>
      <c r="Q110" s="49"/>
      <c r="R110" s="49"/>
      <c r="S110" s="49"/>
      <c r="T110" s="49"/>
    </row>
    <row r="111" spans="1:20">
      <c r="A111" s="4">
        <v>107</v>
      </c>
      <c r="B111" s="14"/>
      <c r="C111" s="49"/>
      <c r="D111" s="49"/>
      <c r="E111" s="16"/>
      <c r="F111" s="49"/>
      <c r="G111" s="16"/>
      <c r="H111" s="16"/>
      <c r="I111" s="14"/>
      <c r="J111" s="49"/>
      <c r="K111" s="49"/>
      <c r="L111" s="49"/>
      <c r="M111" s="49"/>
      <c r="N111" s="49"/>
      <c r="O111" s="49"/>
      <c r="P111" s="55"/>
      <c r="Q111" s="49"/>
      <c r="R111" s="49"/>
      <c r="S111" s="49"/>
      <c r="T111" s="49"/>
    </row>
    <row r="112" spans="1:20">
      <c r="A112" s="4">
        <v>108</v>
      </c>
      <c r="B112" s="14"/>
      <c r="C112" s="49"/>
      <c r="D112" s="49"/>
      <c r="E112" s="16"/>
      <c r="F112" s="49"/>
      <c r="G112" s="16"/>
      <c r="H112" s="16"/>
      <c r="I112" s="14"/>
      <c r="J112" s="49"/>
      <c r="K112" s="49"/>
      <c r="L112" s="49"/>
      <c r="M112" s="49"/>
      <c r="N112" s="49"/>
      <c r="O112" s="49"/>
      <c r="P112" s="55"/>
      <c r="Q112" s="49"/>
      <c r="R112" s="49"/>
      <c r="S112" s="49"/>
      <c r="T112" s="49"/>
    </row>
    <row r="113" spans="1:20">
      <c r="A113" s="4">
        <v>109</v>
      </c>
      <c r="B113" s="14"/>
      <c r="C113" s="49"/>
      <c r="D113" s="49"/>
      <c r="E113" s="16"/>
      <c r="F113" s="49"/>
      <c r="G113" s="16"/>
      <c r="H113" s="16"/>
      <c r="I113" s="14"/>
      <c r="J113" s="49"/>
      <c r="K113" s="49"/>
      <c r="L113" s="49"/>
      <c r="M113" s="49"/>
      <c r="N113" s="49"/>
      <c r="O113" s="49"/>
      <c r="P113" s="55"/>
      <c r="Q113" s="49"/>
      <c r="R113" s="49"/>
      <c r="S113" s="49"/>
      <c r="T113" s="49"/>
    </row>
    <row r="114" spans="1:20">
      <c r="A114" s="4">
        <v>110</v>
      </c>
      <c r="B114" s="14"/>
      <c r="C114" s="49"/>
      <c r="D114" s="49"/>
      <c r="E114" s="16"/>
      <c r="F114" s="49"/>
      <c r="G114" s="16"/>
      <c r="H114" s="16"/>
      <c r="I114" s="14"/>
      <c r="J114" s="49"/>
      <c r="K114" s="49"/>
      <c r="L114" s="49"/>
      <c r="M114" s="49"/>
      <c r="N114" s="49"/>
      <c r="O114" s="49"/>
      <c r="P114" s="55"/>
      <c r="Q114" s="49"/>
      <c r="R114" s="49"/>
      <c r="S114" s="49"/>
      <c r="T114" s="49"/>
    </row>
    <row r="115" spans="1:20">
      <c r="A115" s="4">
        <v>111</v>
      </c>
      <c r="B115" s="14"/>
      <c r="C115" s="49"/>
      <c r="D115" s="49"/>
      <c r="E115" s="16"/>
      <c r="F115" s="49"/>
      <c r="G115" s="16"/>
      <c r="H115" s="16"/>
      <c r="I115" s="14"/>
      <c r="J115" s="49"/>
      <c r="K115" s="49"/>
      <c r="L115" s="49"/>
      <c r="M115" s="49"/>
      <c r="N115" s="49"/>
      <c r="O115" s="49"/>
      <c r="P115" s="55"/>
      <c r="Q115" s="49"/>
      <c r="R115" s="49"/>
      <c r="S115" s="49"/>
      <c r="T115" s="49"/>
    </row>
    <row r="116" spans="1:20">
      <c r="A116" s="4">
        <v>112</v>
      </c>
      <c r="B116" s="14"/>
      <c r="C116" s="49"/>
      <c r="D116" s="49"/>
      <c r="E116" s="16"/>
      <c r="F116" s="49"/>
      <c r="G116" s="16"/>
      <c r="H116" s="16"/>
      <c r="I116" s="14"/>
      <c r="J116" s="49"/>
      <c r="K116" s="49"/>
      <c r="L116" s="49"/>
      <c r="M116" s="49"/>
      <c r="N116" s="49"/>
      <c r="O116" s="49"/>
      <c r="P116" s="55"/>
      <c r="Q116" s="49"/>
      <c r="R116" s="49"/>
      <c r="S116" s="49"/>
      <c r="T116" s="49"/>
    </row>
    <row r="117" spans="1:20">
      <c r="A117" s="4">
        <v>113</v>
      </c>
      <c r="B117" s="14"/>
      <c r="C117" s="49"/>
      <c r="D117" s="49"/>
      <c r="E117" s="16"/>
      <c r="F117" s="49"/>
      <c r="G117" s="16"/>
      <c r="H117" s="16"/>
      <c r="I117" s="14"/>
      <c r="J117" s="49"/>
      <c r="K117" s="49"/>
      <c r="L117" s="49"/>
      <c r="M117" s="49"/>
      <c r="N117" s="49"/>
      <c r="O117" s="49"/>
      <c r="P117" s="55"/>
      <c r="Q117" s="49"/>
      <c r="R117" s="49"/>
      <c r="S117" s="49"/>
      <c r="T117" s="49"/>
    </row>
    <row r="118" spans="1:20">
      <c r="A118" s="4">
        <v>114</v>
      </c>
      <c r="B118" s="14"/>
      <c r="C118" s="49"/>
      <c r="D118" s="49"/>
      <c r="E118" s="16"/>
      <c r="F118" s="49"/>
      <c r="G118" s="16"/>
      <c r="H118" s="16"/>
      <c r="I118" s="14"/>
      <c r="J118" s="49"/>
      <c r="K118" s="49"/>
      <c r="L118" s="49"/>
      <c r="M118" s="49"/>
      <c r="N118" s="49"/>
      <c r="O118" s="49"/>
      <c r="P118" s="55"/>
      <c r="Q118" s="49"/>
      <c r="R118" s="49"/>
      <c r="S118" s="49"/>
      <c r="T118" s="49"/>
    </row>
    <row r="119" spans="1:20">
      <c r="A119" s="4">
        <v>115</v>
      </c>
      <c r="B119" s="14"/>
      <c r="C119" s="49"/>
      <c r="D119" s="49"/>
      <c r="E119" s="16"/>
      <c r="F119" s="49"/>
      <c r="G119" s="16"/>
      <c r="H119" s="16"/>
      <c r="I119" s="14"/>
      <c r="J119" s="49"/>
      <c r="K119" s="49"/>
      <c r="L119" s="49"/>
      <c r="M119" s="49"/>
      <c r="N119" s="49"/>
      <c r="O119" s="49"/>
      <c r="P119" s="55"/>
      <c r="Q119" s="49"/>
      <c r="R119" s="49"/>
      <c r="S119" s="49"/>
      <c r="T119" s="49"/>
    </row>
    <row r="120" spans="1:20">
      <c r="A120" s="4">
        <v>116</v>
      </c>
      <c r="B120" s="14"/>
      <c r="C120" s="49"/>
      <c r="D120" s="49"/>
      <c r="E120" s="16"/>
      <c r="F120" s="49"/>
      <c r="G120" s="16"/>
      <c r="H120" s="16"/>
      <c r="I120" s="14"/>
      <c r="J120" s="49"/>
      <c r="K120" s="49"/>
      <c r="L120" s="49"/>
      <c r="M120" s="49"/>
      <c r="N120" s="49"/>
      <c r="O120" s="49"/>
      <c r="P120" s="55"/>
      <c r="Q120" s="49"/>
      <c r="R120" s="49"/>
      <c r="S120" s="49"/>
      <c r="T120" s="49"/>
    </row>
    <row r="121" spans="1:20">
      <c r="A121" s="4">
        <v>117</v>
      </c>
      <c r="B121" s="14"/>
      <c r="C121" s="49"/>
      <c r="D121" s="49"/>
      <c r="E121" s="16"/>
      <c r="F121" s="49"/>
      <c r="G121" s="16"/>
      <c r="H121" s="16"/>
      <c r="I121" s="14"/>
      <c r="J121" s="49"/>
      <c r="K121" s="49"/>
      <c r="L121" s="49"/>
      <c r="M121" s="49"/>
      <c r="N121" s="49"/>
      <c r="O121" s="49"/>
      <c r="P121" s="55"/>
      <c r="Q121" s="49"/>
      <c r="R121" s="49"/>
      <c r="S121" s="49"/>
      <c r="T121" s="49"/>
    </row>
    <row r="122" spans="1:20">
      <c r="A122" s="4">
        <v>118</v>
      </c>
      <c r="B122" s="14"/>
      <c r="C122" s="49"/>
      <c r="D122" s="49"/>
      <c r="E122" s="16"/>
      <c r="F122" s="49"/>
      <c r="G122" s="16"/>
      <c r="H122" s="16"/>
      <c r="I122" s="14"/>
      <c r="J122" s="49"/>
      <c r="K122" s="49"/>
      <c r="L122" s="49"/>
      <c r="M122" s="49"/>
      <c r="N122" s="49"/>
      <c r="O122" s="49"/>
      <c r="P122" s="55"/>
      <c r="Q122" s="49"/>
      <c r="R122" s="49"/>
      <c r="S122" s="49"/>
      <c r="T122" s="49"/>
    </row>
    <row r="123" spans="1:20">
      <c r="A123" s="4">
        <v>119</v>
      </c>
      <c r="B123" s="14"/>
      <c r="C123" s="49"/>
      <c r="D123" s="49"/>
      <c r="E123" s="16"/>
      <c r="F123" s="49"/>
      <c r="G123" s="16"/>
      <c r="H123" s="16"/>
      <c r="I123" s="14"/>
      <c r="J123" s="49"/>
      <c r="K123" s="49"/>
      <c r="L123" s="49"/>
      <c r="M123" s="49"/>
      <c r="N123" s="49"/>
      <c r="O123" s="49"/>
      <c r="P123" s="55"/>
      <c r="Q123" s="49"/>
      <c r="R123" s="49"/>
      <c r="S123" s="49"/>
      <c r="T123" s="49"/>
    </row>
    <row r="124" spans="1:20">
      <c r="A124" s="4">
        <v>120</v>
      </c>
      <c r="B124" s="14"/>
      <c r="C124" s="49"/>
      <c r="D124" s="49"/>
      <c r="E124" s="16"/>
      <c r="F124" s="49"/>
      <c r="G124" s="16"/>
      <c r="H124" s="16"/>
      <c r="I124" s="14"/>
      <c r="J124" s="49"/>
      <c r="K124" s="49"/>
      <c r="L124" s="49"/>
      <c r="M124" s="49"/>
      <c r="N124" s="49"/>
      <c r="O124" s="49"/>
      <c r="P124" s="55"/>
      <c r="Q124" s="49"/>
      <c r="R124" s="49"/>
      <c r="S124" s="49"/>
      <c r="T124" s="49"/>
    </row>
    <row r="125" spans="1:20">
      <c r="A125" s="4">
        <v>121</v>
      </c>
      <c r="B125" s="14"/>
      <c r="C125" s="49"/>
      <c r="D125" s="49"/>
      <c r="E125" s="16"/>
      <c r="F125" s="49"/>
      <c r="G125" s="16"/>
      <c r="H125" s="16"/>
      <c r="I125" s="14"/>
      <c r="J125" s="49"/>
      <c r="K125" s="49"/>
      <c r="L125" s="49"/>
      <c r="M125" s="49"/>
      <c r="N125" s="49"/>
      <c r="O125" s="49"/>
      <c r="P125" s="55"/>
      <c r="Q125" s="49"/>
      <c r="R125" s="49"/>
      <c r="S125" s="49"/>
      <c r="T125" s="49"/>
    </row>
    <row r="126" spans="1:20">
      <c r="A126" s="4">
        <v>122</v>
      </c>
      <c r="B126" s="14"/>
      <c r="C126" s="49"/>
      <c r="D126" s="49"/>
      <c r="E126" s="16"/>
      <c r="F126" s="49"/>
      <c r="G126" s="16"/>
      <c r="H126" s="16"/>
      <c r="I126" s="14"/>
      <c r="J126" s="49"/>
      <c r="K126" s="49"/>
      <c r="L126" s="49"/>
      <c r="M126" s="49"/>
      <c r="N126" s="49"/>
      <c r="O126" s="49"/>
      <c r="P126" s="55"/>
      <c r="Q126" s="49"/>
      <c r="R126" s="49"/>
      <c r="S126" s="49"/>
      <c r="T126" s="49"/>
    </row>
    <row r="127" spans="1:20">
      <c r="A127" s="4">
        <v>123</v>
      </c>
      <c r="B127" s="14"/>
      <c r="C127" s="49"/>
      <c r="D127" s="49"/>
      <c r="E127" s="16"/>
      <c r="F127" s="49"/>
      <c r="G127" s="16"/>
      <c r="H127" s="16"/>
      <c r="I127" s="14"/>
      <c r="J127" s="49"/>
      <c r="K127" s="49"/>
      <c r="L127" s="49"/>
      <c r="M127" s="49"/>
      <c r="N127" s="49"/>
      <c r="O127" s="49"/>
      <c r="P127" s="55"/>
      <c r="Q127" s="49"/>
      <c r="R127" s="49"/>
      <c r="S127" s="49"/>
      <c r="T127" s="49"/>
    </row>
    <row r="128" spans="1:20">
      <c r="A128" s="4">
        <v>124</v>
      </c>
      <c r="B128" s="14"/>
      <c r="C128" s="49"/>
      <c r="D128" s="49"/>
      <c r="E128" s="16"/>
      <c r="F128" s="49"/>
      <c r="G128" s="16"/>
      <c r="H128" s="16"/>
      <c r="I128" s="14"/>
      <c r="J128" s="49"/>
      <c r="K128" s="49"/>
      <c r="L128" s="49"/>
      <c r="M128" s="49"/>
      <c r="N128" s="49"/>
      <c r="O128" s="49"/>
      <c r="P128" s="55"/>
      <c r="Q128" s="49"/>
      <c r="R128" s="49"/>
      <c r="S128" s="49"/>
      <c r="T128" s="49"/>
    </row>
    <row r="129" spans="1:20">
      <c r="A129" s="4">
        <v>125</v>
      </c>
      <c r="B129" s="14"/>
      <c r="C129" s="49"/>
      <c r="D129" s="49"/>
      <c r="E129" s="16"/>
      <c r="F129" s="49"/>
      <c r="G129" s="16"/>
      <c r="H129" s="16"/>
      <c r="I129" s="14"/>
      <c r="J129" s="49"/>
      <c r="K129" s="49"/>
      <c r="L129" s="49"/>
      <c r="M129" s="49"/>
      <c r="N129" s="49"/>
      <c r="O129" s="49"/>
      <c r="P129" s="55"/>
      <c r="Q129" s="49"/>
      <c r="R129" s="49"/>
      <c r="S129" s="49"/>
      <c r="T129" s="49"/>
    </row>
    <row r="130" spans="1:20">
      <c r="A130" s="4">
        <v>126</v>
      </c>
      <c r="B130" s="14"/>
      <c r="C130" s="49"/>
      <c r="D130" s="49"/>
      <c r="E130" s="16"/>
      <c r="F130" s="49"/>
      <c r="G130" s="16"/>
      <c r="H130" s="16"/>
      <c r="I130" s="14"/>
      <c r="J130" s="49"/>
      <c r="K130" s="49"/>
      <c r="L130" s="49"/>
      <c r="M130" s="49"/>
      <c r="N130" s="49"/>
      <c r="O130" s="49"/>
      <c r="P130" s="55"/>
      <c r="Q130" s="49"/>
      <c r="R130" s="49"/>
      <c r="S130" s="49"/>
      <c r="T130" s="49"/>
    </row>
    <row r="131" spans="1:20">
      <c r="A131" s="4">
        <v>127</v>
      </c>
      <c r="B131" s="14"/>
      <c r="C131" s="49"/>
      <c r="D131" s="49"/>
      <c r="E131" s="16"/>
      <c r="F131" s="49"/>
      <c r="G131" s="16"/>
      <c r="H131" s="16"/>
      <c r="I131" s="14"/>
      <c r="J131" s="49"/>
      <c r="K131" s="49"/>
      <c r="L131" s="49"/>
      <c r="M131" s="49"/>
      <c r="N131" s="49"/>
      <c r="O131" s="49"/>
      <c r="P131" s="55"/>
      <c r="Q131" s="49"/>
      <c r="R131" s="49"/>
      <c r="S131" s="49"/>
      <c r="T131" s="49"/>
    </row>
    <row r="132" spans="1:20">
      <c r="A132" s="4">
        <v>128</v>
      </c>
      <c r="B132" s="14"/>
      <c r="C132" s="49"/>
      <c r="D132" s="49"/>
      <c r="E132" s="16"/>
      <c r="F132" s="49"/>
      <c r="G132" s="16"/>
      <c r="H132" s="16"/>
      <c r="I132" s="14"/>
      <c r="J132" s="49"/>
      <c r="K132" s="49"/>
      <c r="L132" s="49"/>
      <c r="M132" s="49"/>
      <c r="N132" s="49"/>
      <c r="O132" s="49"/>
      <c r="P132" s="55"/>
      <c r="Q132" s="49"/>
      <c r="R132" s="49"/>
      <c r="S132" s="49"/>
      <c r="T132" s="49"/>
    </row>
    <row r="133" spans="1:20">
      <c r="A133" s="4">
        <v>129</v>
      </c>
      <c r="B133" s="14"/>
      <c r="C133" s="49"/>
      <c r="D133" s="49"/>
      <c r="E133" s="16"/>
      <c r="F133" s="49"/>
      <c r="G133" s="16"/>
      <c r="H133" s="16"/>
      <c r="I133" s="14"/>
      <c r="J133" s="49"/>
      <c r="K133" s="49"/>
      <c r="L133" s="49"/>
      <c r="M133" s="49"/>
      <c r="N133" s="49"/>
      <c r="O133" s="49"/>
      <c r="P133" s="55"/>
      <c r="Q133" s="49"/>
      <c r="R133" s="49"/>
      <c r="S133" s="49"/>
      <c r="T133" s="49"/>
    </row>
    <row r="134" spans="1:20">
      <c r="A134" s="4">
        <v>130</v>
      </c>
      <c r="B134" s="14"/>
      <c r="C134" s="49"/>
      <c r="D134" s="49"/>
      <c r="E134" s="16"/>
      <c r="F134" s="49"/>
      <c r="G134" s="16"/>
      <c r="H134" s="16"/>
      <c r="I134" s="14"/>
      <c r="J134" s="49"/>
      <c r="K134" s="49"/>
      <c r="L134" s="49"/>
      <c r="M134" s="49"/>
      <c r="N134" s="49"/>
      <c r="O134" s="49"/>
      <c r="P134" s="55"/>
      <c r="Q134" s="49"/>
      <c r="R134" s="49"/>
      <c r="S134" s="49"/>
      <c r="T134" s="49"/>
    </row>
    <row r="135" spans="1:20">
      <c r="A135" s="4">
        <v>131</v>
      </c>
      <c r="B135" s="14"/>
      <c r="C135" s="49"/>
      <c r="D135" s="49"/>
      <c r="E135" s="16"/>
      <c r="F135" s="49"/>
      <c r="G135" s="16"/>
      <c r="H135" s="16"/>
      <c r="I135" s="14"/>
      <c r="J135" s="49"/>
      <c r="K135" s="49"/>
      <c r="L135" s="49"/>
      <c r="M135" s="49"/>
      <c r="N135" s="49"/>
      <c r="O135" s="49"/>
      <c r="P135" s="55"/>
      <c r="Q135" s="49"/>
      <c r="R135" s="49"/>
      <c r="S135" s="49"/>
      <c r="T135" s="49"/>
    </row>
    <row r="136" spans="1:20">
      <c r="A136" s="4">
        <v>132</v>
      </c>
      <c r="B136" s="14"/>
      <c r="C136" s="49"/>
      <c r="D136" s="49"/>
      <c r="E136" s="16"/>
      <c r="F136" s="49"/>
      <c r="G136" s="16"/>
      <c r="H136" s="16"/>
      <c r="I136" s="14">
        <f t="shared" ref="I136:I164" si="0">+G136+H136</f>
        <v>0</v>
      </c>
      <c r="J136" s="49"/>
      <c r="K136" s="49"/>
      <c r="L136" s="49"/>
      <c r="M136" s="49"/>
      <c r="N136" s="49"/>
      <c r="O136" s="49"/>
      <c r="P136" s="55"/>
      <c r="Q136" s="49"/>
      <c r="R136" s="49"/>
      <c r="S136" s="49"/>
      <c r="T136" s="49"/>
    </row>
    <row r="137" spans="1:20">
      <c r="A137" s="4">
        <v>133</v>
      </c>
      <c r="B137" s="14"/>
      <c r="C137" s="49"/>
      <c r="D137" s="49"/>
      <c r="E137" s="16"/>
      <c r="F137" s="49"/>
      <c r="G137" s="16"/>
      <c r="H137" s="16"/>
      <c r="I137" s="14">
        <f t="shared" si="0"/>
        <v>0</v>
      </c>
      <c r="J137" s="49"/>
      <c r="K137" s="49"/>
      <c r="L137" s="49"/>
      <c r="M137" s="49"/>
      <c r="N137" s="49"/>
      <c r="O137" s="49"/>
      <c r="P137" s="55"/>
      <c r="Q137" s="49"/>
      <c r="R137" s="49"/>
      <c r="S137" s="49"/>
      <c r="T137" s="49"/>
    </row>
    <row r="138" spans="1:20">
      <c r="A138" s="4">
        <v>134</v>
      </c>
      <c r="B138" s="14"/>
      <c r="C138" s="49"/>
      <c r="D138" s="49"/>
      <c r="E138" s="16"/>
      <c r="F138" s="49"/>
      <c r="G138" s="16"/>
      <c r="H138" s="16"/>
      <c r="I138" s="14">
        <f t="shared" si="0"/>
        <v>0</v>
      </c>
      <c r="J138" s="49"/>
      <c r="K138" s="49"/>
      <c r="L138" s="49"/>
      <c r="M138" s="49"/>
      <c r="N138" s="49"/>
      <c r="O138" s="49"/>
      <c r="P138" s="55"/>
      <c r="Q138" s="49"/>
      <c r="R138" s="49"/>
      <c r="S138" s="49"/>
      <c r="T138" s="49"/>
    </row>
    <row r="139" spans="1:20">
      <c r="A139" s="4">
        <v>135</v>
      </c>
      <c r="B139" s="14"/>
      <c r="C139" s="49"/>
      <c r="D139" s="49"/>
      <c r="E139" s="16"/>
      <c r="F139" s="49"/>
      <c r="G139" s="16"/>
      <c r="H139" s="16"/>
      <c r="I139" s="14">
        <f t="shared" si="0"/>
        <v>0</v>
      </c>
      <c r="J139" s="49"/>
      <c r="K139" s="49"/>
      <c r="L139" s="49"/>
      <c r="M139" s="49"/>
      <c r="N139" s="49"/>
      <c r="O139" s="49"/>
      <c r="P139" s="55"/>
      <c r="Q139" s="49"/>
      <c r="R139" s="49"/>
      <c r="S139" s="49"/>
      <c r="T139" s="49"/>
    </row>
    <row r="140" spans="1:20">
      <c r="A140" s="4">
        <v>136</v>
      </c>
      <c r="B140" s="14"/>
      <c r="C140" s="49"/>
      <c r="D140" s="49"/>
      <c r="E140" s="16"/>
      <c r="F140" s="49"/>
      <c r="G140" s="16"/>
      <c r="H140" s="16"/>
      <c r="I140" s="14">
        <f t="shared" si="0"/>
        <v>0</v>
      </c>
      <c r="J140" s="49"/>
      <c r="K140" s="49"/>
      <c r="L140" s="49"/>
      <c r="M140" s="49"/>
      <c r="N140" s="49"/>
      <c r="O140" s="49"/>
      <c r="P140" s="55"/>
      <c r="Q140" s="49"/>
      <c r="R140" s="49"/>
      <c r="S140" s="49"/>
      <c r="T140" s="49"/>
    </row>
    <row r="141" spans="1:20">
      <c r="A141" s="4">
        <v>137</v>
      </c>
      <c r="B141" s="14"/>
      <c r="C141" s="49"/>
      <c r="D141" s="49"/>
      <c r="E141" s="16"/>
      <c r="F141" s="49"/>
      <c r="G141" s="16"/>
      <c r="H141" s="16"/>
      <c r="I141" s="14">
        <f t="shared" si="0"/>
        <v>0</v>
      </c>
      <c r="J141" s="49"/>
      <c r="K141" s="49"/>
      <c r="L141" s="49"/>
      <c r="M141" s="49"/>
      <c r="N141" s="49"/>
      <c r="O141" s="49"/>
      <c r="P141" s="55"/>
      <c r="Q141" s="49"/>
      <c r="R141" s="49"/>
      <c r="S141" s="49"/>
      <c r="T141" s="49"/>
    </row>
    <row r="142" spans="1:20">
      <c r="A142" s="4">
        <v>138</v>
      </c>
      <c r="B142" s="14"/>
      <c r="C142" s="49"/>
      <c r="D142" s="49"/>
      <c r="E142" s="16"/>
      <c r="F142" s="49"/>
      <c r="G142" s="16"/>
      <c r="H142" s="16"/>
      <c r="I142" s="14">
        <f t="shared" si="0"/>
        <v>0</v>
      </c>
      <c r="J142" s="49"/>
      <c r="K142" s="49"/>
      <c r="L142" s="49"/>
      <c r="M142" s="49"/>
      <c r="N142" s="49"/>
      <c r="O142" s="49"/>
      <c r="P142" s="55"/>
      <c r="Q142" s="49"/>
      <c r="R142" s="49"/>
      <c r="S142" s="49"/>
      <c r="T142" s="49"/>
    </row>
    <row r="143" spans="1:20">
      <c r="A143" s="4">
        <v>139</v>
      </c>
      <c r="B143" s="14"/>
      <c r="C143" s="49"/>
      <c r="D143" s="49"/>
      <c r="E143" s="16"/>
      <c r="F143" s="49"/>
      <c r="G143" s="16"/>
      <c r="H143" s="16"/>
      <c r="I143" s="14">
        <f t="shared" si="0"/>
        <v>0</v>
      </c>
      <c r="J143" s="49"/>
      <c r="K143" s="49"/>
      <c r="L143" s="49"/>
      <c r="M143" s="49"/>
      <c r="N143" s="49"/>
      <c r="O143" s="49"/>
      <c r="P143" s="55"/>
      <c r="Q143" s="49"/>
      <c r="R143" s="49"/>
      <c r="S143" s="49"/>
      <c r="T143" s="49"/>
    </row>
    <row r="144" spans="1:20">
      <c r="A144" s="4">
        <v>140</v>
      </c>
      <c r="B144" s="14"/>
      <c r="C144" s="49"/>
      <c r="D144" s="49"/>
      <c r="E144" s="16"/>
      <c r="F144" s="49"/>
      <c r="G144" s="16"/>
      <c r="H144" s="16"/>
      <c r="I144" s="14">
        <f t="shared" si="0"/>
        <v>0</v>
      </c>
      <c r="J144" s="49"/>
      <c r="K144" s="49"/>
      <c r="L144" s="49"/>
      <c r="M144" s="49"/>
      <c r="N144" s="49"/>
      <c r="O144" s="49"/>
      <c r="P144" s="55"/>
      <c r="Q144" s="49"/>
      <c r="R144" s="49"/>
      <c r="S144" s="49"/>
      <c r="T144" s="49"/>
    </row>
    <row r="145" spans="1:20">
      <c r="A145" s="4">
        <v>141</v>
      </c>
      <c r="B145" s="14"/>
      <c r="C145" s="49"/>
      <c r="D145" s="49"/>
      <c r="E145" s="16"/>
      <c r="F145" s="49"/>
      <c r="G145" s="16"/>
      <c r="H145" s="16"/>
      <c r="I145" s="14">
        <f t="shared" si="0"/>
        <v>0</v>
      </c>
      <c r="J145" s="49"/>
      <c r="K145" s="49"/>
      <c r="L145" s="49"/>
      <c r="M145" s="49"/>
      <c r="N145" s="49"/>
      <c r="O145" s="49"/>
      <c r="P145" s="55"/>
      <c r="Q145" s="49"/>
      <c r="R145" s="49"/>
      <c r="S145" s="49"/>
      <c r="T145" s="49"/>
    </row>
    <row r="146" spans="1:20">
      <c r="A146" s="4">
        <v>142</v>
      </c>
      <c r="B146" s="14"/>
      <c r="C146" s="49"/>
      <c r="D146" s="49"/>
      <c r="E146" s="16"/>
      <c r="F146" s="49"/>
      <c r="G146" s="16"/>
      <c r="H146" s="16"/>
      <c r="I146" s="14">
        <f t="shared" si="0"/>
        <v>0</v>
      </c>
      <c r="J146" s="49"/>
      <c r="K146" s="49"/>
      <c r="L146" s="49"/>
      <c r="M146" s="49"/>
      <c r="N146" s="49"/>
      <c r="O146" s="49"/>
      <c r="P146" s="55"/>
      <c r="Q146" s="49"/>
      <c r="R146" s="49"/>
      <c r="S146" s="49"/>
      <c r="T146" s="49"/>
    </row>
    <row r="147" spans="1:20">
      <c r="A147" s="4">
        <v>143</v>
      </c>
      <c r="B147" s="14"/>
      <c r="C147" s="49"/>
      <c r="D147" s="49"/>
      <c r="E147" s="16"/>
      <c r="F147" s="49"/>
      <c r="G147" s="16"/>
      <c r="H147" s="16"/>
      <c r="I147" s="14">
        <f t="shared" si="0"/>
        <v>0</v>
      </c>
      <c r="J147" s="49"/>
      <c r="K147" s="49"/>
      <c r="L147" s="49"/>
      <c r="M147" s="49"/>
      <c r="N147" s="49"/>
      <c r="O147" s="49"/>
      <c r="P147" s="55"/>
      <c r="Q147" s="49"/>
      <c r="R147" s="49"/>
      <c r="S147" s="49"/>
      <c r="T147" s="49"/>
    </row>
    <row r="148" spans="1:20">
      <c r="A148" s="4">
        <v>144</v>
      </c>
      <c r="B148" s="14"/>
      <c r="C148" s="49"/>
      <c r="D148" s="49"/>
      <c r="E148" s="16"/>
      <c r="F148" s="49"/>
      <c r="G148" s="16"/>
      <c r="H148" s="16"/>
      <c r="I148" s="14">
        <f t="shared" si="0"/>
        <v>0</v>
      </c>
      <c r="J148" s="49"/>
      <c r="K148" s="49"/>
      <c r="L148" s="49"/>
      <c r="M148" s="49"/>
      <c r="N148" s="49"/>
      <c r="O148" s="49"/>
      <c r="P148" s="55"/>
      <c r="Q148" s="49"/>
      <c r="R148" s="49"/>
      <c r="S148" s="49"/>
      <c r="T148" s="49"/>
    </row>
    <row r="149" spans="1:20">
      <c r="A149" s="4">
        <v>145</v>
      </c>
      <c r="B149" s="14"/>
      <c r="C149" s="49"/>
      <c r="D149" s="49"/>
      <c r="E149" s="16"/>
      <c r="F149" s="49"/>
      <c r="G149" s="16"/>
      <c r="H149" s="16"/>
      <c r="I149" s="14">
        <f t="shared" si="0"/>
        <v>0</v>
      </c>
      <c r="J149" s="49"/>
      <c r="K149" s="49"/>
      <c r="L149" s="49"/>
      <c r="M149" s="49"/>
      <c r="N149" s="49"/>
      <c r="O149" s="49"/>
      <c r="P149" s="55"/>
      <c r="Q149" s="49"/>
      <c r="R149" s="49"/>
      <c r="S149" s="49"/>
      <c r="T149" s="49"/>
    </row>
    <row r="150" spans="1:20">
      <c r="A150" s="4">
        <v>146</v>
      </c>
      <c r="B150" s="14"/>
      <c r="C150" s="49"/>
      <c r="D150" s="49"/>
      <c r="E150" s="16"/>
      <c r="F150" s="49"/>
      <c r="G150" s="16"/>
      <c r="H150" s="16"/>
      <c r="I150" s="14">
        <f t="shared" si="0"/>
        <v>0</v>
      </c>
      <c r="J150" s="49"/>
      <c r="K150" s="49"/>
      <c r="L150" s="49"/>
      <c r="M150" s="49"/>
      <c r="N150" s="49"/>
      <c r="O150" s="49"/>
      <c r="P150" s="55"/>
      <c r="Q150" s="49"/>
      <c r="R150" s="49"/>
      <c r="S150" s="49"/>
      <c r="T150" s="49"/>
    </row>
    <row r="151" spans="1:20">
      <c r="A151" s="4">
        <v>147</v>
      </c>
      <c r="B151" s="14"/>
      <c r="C151" s="49"/>
      <c r="D151" s="49"/>
      <c r="E151" s="16"/>
      <c r="F151" s="49"/>
      <c r="G151" s="16"/>
      <c r="H151" s="16"/>
      <c r="I151" s="14">
        <f t="shared" si="0"/>
        <v>0</v>
      </c>
      <c r="J151" s="49"/>
      <c r="K151" s="49"/>
      <c r="L151" s="49"/>
      <c r="M151" s="49"/>
      <c r="N151" s="49"/>
      <c r="O151" s="49"/>
      <c r="P151" s="55"/>
      <c r="Q151" s="49"/>
      <c r="R151" s="49"/>
      <c r="S151" s="49"/>
      <c r="T151" s="49"/>
    </row>
    <row r="152" spans="1:20">
      <c r="A152" s="4">
        <v>148</v>
      </c>
      <c r="B152" s="14"/>
      <c r="C152" s="49"/>
      <c r="D152" s="49"/>
      <c r="E152" s="16"/>
      <c r="F152" s="49"/>
      <c r="G152" s="16"/>
      <c r="H152" s="16"/>
      <c r="I152" s="14">
        <f t="shared" si="0"/>
        <v>0</v>
      </c>
      <c r="J152" s="49"/>
      <c r="K152" s="49"/>
      <c r="L152" s="49"/>
      <c r="M152" s="49"/>
      <c r="N152" s="49"/>
      <c r="O152" s="49"/>
      <c r="P152" s="55"/>
      <c r="Q152" s="49"/>
      <c r="R152" s="49"/>
      <c r="S152" s="49"/>
      <c r="T152" s="49"/>
    </row>
    <row r="153" spans="1:20">
      <c r="A153" s="4">
        <v>149</v>
      </c>
      <c r="B153" s="14"/>
      <c r="C153" s="49"/>
      <c r="D153" s="49"/>
      <c r="E153" s="16"/>
      <c r="F153" s="49"/>
      <c r="G153" s="16"/>
      <c r="H153" s="16"/>
      <c r="I153" s="14">
        <f t="shared" si="0"/>
        <v>0</v>
      </c>
      <c r="J153" s="49"/>
      <c r="K153" s="49"/>
      <c r="L153" s="49"/>
      <c r="M153" s="49"/>
      <c r="N153" s="49"/>
      <c r="O153" s="49"/>
      <c r="P153" s="55"/>
      <c r="Q153" s="49"/>
      <c r="R153" s="49"/>
      <c r="S153" s="49"/>
      <c r="T153" s="49"/>
    </row>
    <row r="154" spans="1:20">
      <c r="A154" s="4">
        <v>150</v>
      </c>
      <c r="B154" s="14"/>
      <c r="C154" s="49"/>
      <c r="D154" s="49"/>
      <c r="E154" s="16"/>
      <c r="F154" s="49"/>
      <c r="G154" s="16"/>
      <c r="H154" s="16"/>
      <c r="I154" s="14">
        <f t="shared" si="0"/>
        <v>0</v>
      </c>
      <c r="J154" s="49"/>
      <c r="K154" s="49"/>
      <c r="L154" s="49"/>
      <c r="M154" s="49"/>
      <c r="N154" s="49"/>
      <c r="O154" s="49"/>
      <c r="P154" s="55"/>
      <c r="Q154" s="49"/>
      <c r="R154" s="49"/>
      <c r="S154" s="49"/>
      <c r="T154" s="49"/>
    </row>
    <row r="155" spans="1:20">
      <c r="A155" s="4">
        <v>151</v>
      </c>
      <c r="B155" s="14"/>
      <c r="C155" s="49"/>
      <c r="D155" s="49"/>
      <c r="E155" s="16"/>
      <c r="F155" s="49"/>
      <c r="G155" s="16"/>
      <c r="H155" s="16"/>
      <c r="I155" s="14">
        <f t="shared" si="0"/>
        <v>0</v>
      </c>
      <c r="J155" s="49"/>
      <c r="K155" s="49"/>
      <c r="L155" s="49"/>
      <c r="M155" s="49"/>
      <c r="N155" s="49"/>
      <c r="O155" s="49"/>
      <c r="P155" s="55"/>
      <c r="Q155" s="49"/>
      <c r="R155" s="49"/>
      <c r="S155" s="49"/>
      <c r="T155" s="49"/>
    </row>
    <row r="156" spans="1:20">
      <c r="A156" s="4">
        <v>152</v>
      </c>
      <c r="B156" s="14"/>
      <c r="C156" s="49"/>
      <c r="D156" s="49"/>
      <c r="E156" s="16"/>
      <c r="F156" s="49"/>
      <c r="G156" s="16"/>
      <c r="H156" s="16"/>
      <c r="I156" s="14">
        <f t="shared" si="0"/>
        <v>0</v>
      </c>
      <c r="J156" s="49"/>
      <c r="K156" s="49"/>
      <c r="L156" s="49"/>
      <c r="M156" s="49"/>
      <c r="N156" s="49"/>
      <c r="O156" s="49"/>
      <c r="P156" s="55"/>
      <c r="Q156" s="49"/>
      <c r="R156" s="49"/>
      <c r="S156" s="49"/>
      <c r="T156" s="49"/>
    </row>
    <row r="157" spans="1:20">
      <c r="A157" s="4">
        <v>153</v>
      </c>
      <c r="B157" s="14"/>
      <c r="C157" s="49"/>
      <c r="D157" s="49"/>
      <c r="E157" s="16"/>
      <c r="F157" s="49"/>
      <c r="G157" s="16"/>
      <c r="H157" s="16"/>
      <c r="I157" s="14">
        <f t="shared" si="0"/>
        <v>0</v>
      </c>
      <c r="J157" s="49"/>
      <c r="K157" s="49"/>
      <c r="L157" s="49"/>
      <c r="M157" s="49"/>
      <c r="N157" s="49"/>
      <c r="O157" s="49"/>
      <c r="P157" s="55"/>
      <c r="Q157" s="49"/>
      <c r="R157" s="49"/>
      <c r="S157" s="49"/>
      <c r="T157" s="49"/>
    </row>
    <row r="158" spans="1:20">
      <c r="A158" s="4">
        <v>154</v>
      </c>
      <c r="B158" s="14"/>
      <c r="C158" s="49"/>
      <c r="D158" s="49"/>
      <c r="E158" s="16"/>
      <c r="F158" s="49"/>
      <c r="G158" s="16"/>
      <c r="H158" s="16"/>
      <c r="I158" s="14">
        <f t="shared" si="0"/>
        <v>0</v>
      </c>
      <c r="J158" s="49"/>
      <c r="K158" s="49"/>
      <c r="L158" s="49"/>
      <c r="M158" s="49"/>
      <c r="N158" s="49"/>
      <c r="O158" s="49"/>
      <c r="P158" s="55"/>
      <c r="Q158" s="49"/>
      <c r="R158" s="49"/>
      <c r="S158" s="49"/>
      <c r="T158" s="49"/>
    </row>
    <row r="159" spans="1:20">
      <c r="A159" s="4">
        <v>155</v>
      </c>
      <c r="B159" s="14"/>
      <c r="C159" s="49"/>
      <c r="D159" s="49"/>
      <c r="E159" s="16"/>
      <c r="F159" s="49"/>
      <c r="G159" s="16"/>
      <c r="H159" s="16"/>
      <c r="I159" s="14">
        <f t="shared" si="0"/>
        <v>0</v>
      </c>
      <c r="J159" s="49"/>
      <c r="K159" s="49"/>
      <c r="L159" s="49"/>
      <c r="M159" s="49"/>
      <c r="N159" s="49"/>
      <c r="O159" s="49"/>
      <c r="P159" s="55"/>
      <c r="Q159" s="49"/>
      <c r="R159" s="49"/>
      <c r="S159" s="49"/>
      <c r="T159" s="49"/>
    </row>
    <row r="160" spans="1:20">
      <c r="A160" s="4">
        <v>156</v>
      </c>
      <c r="B160" s="14"/>
      <c r="C160" s="49"/>
      <c r="D160" s="49"/>
      <c r="E160" s="16"/>
      <c r="F160" s="49"/>
      <c r="G160" s="16"/>
      <c r="H160" s="16"/>
      <c r="I160" s="14">
        <f t="shared" si="0"/>
        <v>0</v>
      </c>
      <c r="J160" s="49"/>
      <c r="K160" s="49"/>
      <c r="L160" s="49"/>
      <c r="M160" s="49"/>
      <c r="N160" s="49"/>
      <c r="O160" s="49"/>
      <c r="P160" s="55"/>
      <c r="Q160" s="49"/>
      <c r="R160" s="49"/>
      <c r="S160" s="49"/>
      <c r="T160" s="49"/>
    </row>
    <row r="161" spans="1:20">
      <c r="A161" s="4">
        <v>157</v>
      </c>
      <c r="B161" s="14"/>
      <c r="C161" s="49"/>
      <c r="D161" s="49"/>
      <c r="E161" s="16"/>
      <c r="F161" s="49"/>
      <c r="G161" s="16"/>
      <c r="H161" s="16"/>
      <c r="I161" s="14">
        <f t="shared" si="0"/>
        <v>0</v>
      </c>
      <c r="J161" s="49"/>
      <c r="K161" s="49"/>
      <c r="L161" s="49"/>
      <c r="M161" s="49"/>
      <c r="N161" s="49"/>
      <c r="O161" s="49"/>
      <c r="P161" s="55"/>
      <c r="Q161" s="49"/>
      <c r="R161" s="49"/>
      <c r="S161" s="49"/>
      <c r="T161" s="49"/>
    </row>
    <row r="162" spans="1:20">
      <c r="A162" s="4">
        <v>158</v>
      </c>
      <c r="B162" s="14"/>
      <c r="C162" s="49"/>
      <c r="D162" s="49"/>
      <c r="E162" s="16"/>
      <c r="F162" s="49"/>
      <c r="G162" s="16"/>
      <c r="H162" s="16"/>
      <c r="I162" s="14">
        <f t="shared" si="0"/>
        <v>0</v>
      </c>
      <c r="J162" s="49"/>
      <c r="K162" s="49"/>
      <c r="L162" s="49"/>
      <c r="M162" s="49"/>
      <c r="N162" s="49"/>
      <c r="O162" s="49"/>
      <c r="P162" s="55"/>
      <c r="Q162" s="49"/>
      <c r="R162" s="49"/>
      <c r="S162" s="49"/>
      <c r="T162" s="49"/>
    </row>
    <row r="163" spans="1:20">
      <c r="A163" s="4">
        <v>159</v>
      </c>
      <c r="B163" s="14"/>
      <c r="C163" s="49"/>
      <c r="D163" s="49"/>
      <c r="E163" s="16"/>
      <c r="F163" s="49"/>
      <c r="G163" s="16"/>
      <c r="H163" s="16"/>
      <c r="I163" s="14">
        <f t="shared" si="0"/>
        <v>0</v>
      </c>
      <c r="J163" s="49"/>
      <c r="K163" s="49"/>
      <c r="L163" s="49"/>
      <c r="M163" s="49"/>
      <c r="N163" s="49"/>
      <c r="O163" s="49"/>
      <c r="P163" s="55"/>
      <c r="Q163" s="49"/>
      <c r="R163" s="49"/>
      <c r="S163" s="49"/>
      <c r="T163" s="49"/>
    </row>
    <row r="164" spans="1:20">
      <c r="A164" s="4">
        <v>160</v>
      </c>
      <c r="B164" s="14"/>
      <c r="C164" s="49"/>
      <c r="D164" s="49"/>
      <c r="E164" s="16"/>
      <c r="F164" s="49"/>
      <c r="G164" s="16"/>
      <c r="H164" s="16"/>
      <c r="I164" s="14">
        <f t="shared" si="0"/>
        <v>0</v>
      </c>
      <c r="J164" s="49"/>
      <c r="K164" s="49"/>
      <c r="L164" s="49"/>
      <c r="M164" s="49"/>
      <c r="N164" s="49"/>
      <c r="O164" s="49"/>
      <c r="P164" s="55"/>
      <c r="Q164" s="49"/>
      <c r="R164" s="49"/>
      <c r="S164" s="49"/>
      <c r="T164" s="49"/>
    </row>
    <row r="165" spans="1:20">
      <c r="A165" s="168" t="s">
        <v>11</v>
      </c>
      <c r="B165" s="168"/>
      <c r="C165" s="168">
        <f>COUNTIFS(C5:C164,"*")</f>
        <v>62</v>
      </c>
      <c r="D165" s="168"/>
      <c r="E165" s="11"/>
      <c r="F165" s="168"/>
      <c r="G165" s="168">
        <f>SUM(G5:G164)</f>
        <v>5991</v>
      </c>
      <c r="H165" s="168">
        <f>SUM(H5:H164)</f>
        <v>5705</v>
      </c>
      <c r="I165" s="168">
        <f>SUM(I5:I164)</f>
        <v>11644</v>
      </c>
      <c r="J165" s="168"/>
      <c r="K165" s="168"/>
      <c r="L165" s="168"/>
      <c r="M165" s="168"/>
      <c r="N165" s="168"/>
      <c r="O165" s="168"/>
      <c r="P165" s="12"/>
      <c r="Q165" s="168"/>
      <c r="R165" s="168"/>
      <c r="S165" s="168"/>
      <c r="T165" s="174"/>
    </row>
    <row r="166" spans="1:20">
      <c r="A166" s="43" t="s">
        <v>65</v>
      </c>
      <c r="B166" s="9">
        <f>COUNTIF(B$5:B$164,"Team 1")</f>
        <v>34</v>
      </c>
      <c r="C166" s="43" t="s">
        <v>28</v>
      </c>
      <c r="D166" s="9">
        <f>COUNTIF(D5:D164,"Anganwadi")</f>
        <v>12</v>
      </c>
    </row>
    <row r="167" spans="1:20">
      <c r="A167" s="43" t="s">
        <v>66</v>
      </c>
      <c r="B167" s="9">
        <f>COUNTIF(B$6:B$164,"Team 2")</f>
        <v>27</v>
      </c>
      <c r="C167" s="43" t="s">
        <v>26</v>
      </c>
      <c r="D167" s="9">
        <f>COUNTIF(D5:D164,"School")</f>
        <v>50</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5:D42 D44:D164">
      <formula1>"Anganwadi,School"</formula1>
    </dataValidation>
    <dataValidation type="list" allowBlank="1" showInputMessage="1" showErrorMessage="1" sqref="D165">
      <formula1>"School,Anganwadi Centre"</formula1>
    </dataValidation>
    <dataValidation type="list" allowBlank="1" showInputMessage="1" showErrorMessage="1" sqref="B5:B42 B44:B164">
      <formula1>"Team 1, Team 2"</formula1>
    </dataValidation>
  </dataValidations>
  <printOptions horizontalCentered="1"/>
  <pageMargins left="0.35433070866141736" right="0.23622047244094491" top="0.43307086614173229" bottom="0.43307086614173229" header="0.31496062992125984" footer="0.23622047244094491"/>
  <pageSetup paperSize="5" scale="5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abSelected="1" workbookViewId="0">
      <selection sqref="A1:J1"/>
    </sheetView>
  </sheetViews>
  <sheetFormatPr defaultRowHeight="16.5"/>
  <cols>
    <col min="1" max="1" width="6.42578125" style="33" customWidth="1"/>
    <col min="2" max="2" width="13" style="23" customWidth="1"/>
    <col min="3" max="3" width="13.42578125" style="23" customWidth="1"/>
    <col min="4" max="6" width="12" style="23" customWidth="1"/>
    <col min="7" max="7" width="14.7109375" style="23" customWidth="1"/>
    <col min="8" max="8" width="13.140625" style="23" customWidth="1"/>
    <col min="9" max="9" width="11.42578125" style="23" customWidth="1"/>
    <col min="10" max="10" width="10.85546875" style="23" customWidth="1"/>
    <col min="11" max="16384" width="9.140625" style="23"/>
  </cols>
  <sheetData>
    <row r="1" spans="1:11" ht="46.5" customHeight="1">
      <c r="A1" s="257" t="s">
        <v>808</v>
      </c>
      <c r="B1" s="257"/>
      <c r="C1" s="257"/>
      <c r="D1" s="257"/>
      <c r="E1" s="257"/>
      <c r="F1" s="258"/>
      <c r="G1" s="258"/>
      <c r="H1" s="258"/>
      <c r="I1" s="258"/>
      <c r="J1" s="258"/>
    </row>
    <row r="2" spans="1:11" ht="25.5">
      <c r="A2" s="259" t="s">
        <v>0</v>
      </c>
      <c r="B2" s="260"/>
      <c r="C2" s="261" t="s">
        <v>86</v>
      </c>
      <c r="D2" s="262"/>
      <c r="E2" s="24" t="s">
        <v>1</v>
      </c>
      <c r="F2" s="263" t="s">
        <v>87</v>
      </c>
      <c r="G2" s="264"/>
      <c r="H2" s="25" t="s">
        <v>27</v>
      </c>
      <c r="I2" s="263" t="s">
        <v>83</v>
      </c>
      <c r="J2" s="264"/>
    </row>
    <row r="3" spans="1:11" ht="28.5" customHeight="1">
      <c r="A3" s="268" t="s">
        <v>69</v>
      </c>
      <c r="B3" s="268"/>
      <c r="C3" s="268"/>
      <c r="D3" s="268"/>
      <c r="E3" s="268"/>
      <c r="F3" s="268"/>
      <c r="G3" s="268"/>
      <c r="H3" s="268"/>
      <c r="I3" s="268"/>
      <c r="J3" s="268"/>
    </row>
    <row r="4" spans="1:11">
      <c r="A4" s="267" t="s">
        <v>30</v>
      </c>
      <c r="B4" s="266" t="s">
        <v>31</v>
      </c>
      <c r="C4" s="265" t="s">
        <v>32</v>
      </c>
      <c r="D4" s="265" t="s">
        <v>39</v>
      </c>
      <c r="E4" s="265"/>
      <c r="F4" s="265"/>
      <c r="G4" s="265" t="s">
        <v>33</v>
      </c>
      <c r="H4" s="265" t="s">
        <v>40</v>
      </c>
      <c r="I4" s="265"/>
      <c r="J4" s="265"/>
    </row>
    <row r="5" spans="1:11" ht="22.5" customHeight="1">
      <c r="A5" s="267"/>
      <c r="B5" s="266"/>
      <c r="C5" s="265"/>
      <c r="D5" s="26" t="s">
        <v>9</v>
      </c>
      <c r="E5" s="26" t="s">
        <v>10</v>
      </c>
      <c r="F5" s="26" t="s">
        <v>11</v>
      </c>
      <c r="G5" s="265"/>
      <c r="H5" s="26" t="s">
        <v>9</v>
      </c>
      <c r="I5" s="26" t="s">
        <v>10</v>
      </c>
      <c r="J5" s="26" t="s">
        <v>11</v>
      </c>
    </row>
    <row r="6" spans="1:11" ht="22.5" customHeight="1">
      <c r="A6" s="44">
        <v>1</v>
      </c>
      <c r="B6" s="45" t="s">
        <v>111</v>
      </c>
      <c r="C6" s="29">
        <v>15</v>
      </c>
      <c r="D6" s="30">
        <v>423</v>
      </c>
      <c r="E6" s="30">
        <v>496</v>
      </c>
      <c r="F6" s="30">
        <f>+D6+E6</f>
        <v>919</v>
      </c>
      <c r="G6" s="29">
        <v>57</v>
      </c>
      <c r="H6" s="30">
        <v>3256</v>
      </c>
      <c r="I6" s="30">
        <v>3449</v>
      </c>
      <c r="J6" s="30">
        <f>+H6+I6</f>
        <v>6705</v>
      </c>
      <c r="K6" s="31"/>
    </row>
    <row r="7" spans="1:11" ht="22.5" customHeight="1">
      <c r="A7" s="27">
        <v>2</v>
      </c>
      <c r="B7" s="28" t="s">
        <v>112</v>
      </c>
      <c r="C7" s="29">
        <v>25</v>
      </c>
      <c r="D7" s="30">
        <v>827</v>
      </c>
      <c r="E7" s="30">
        <v>883</v>
      </c>
      <c r="F7" s="30">
        <v>1710</v>
      </c>
      <c r="G7" s="29">
        <v>46</v>
      </c>
      <c r="H7" s="30">
        <v>1742</v>
      </c>
      <c r="I7" s="30">
        <v>2127</v>
      </c>
      <c r="J7" s="30">
        <v>3869</v>
      </c>
    </row>
    <row r="8" spans="1:11" ht="22.5" customHeight="1">
      <c r="A8" s="27">
        <v>3</v>
      </c>
      <c r="B8" s="28" t="s">
        <v>113</v>
      </c>
      <c r="C8" s="29">
        <f>COUNTIF('Dec-18'!D5:D164,"Anganwadi")</f>
        <v>88</v>
      </c>
      <c r="D8" s="30">
        <f>SUMIF('Dec-18'!$D$5:$D$164,"Anganwadi",'Dec-18'!$G$5:$G$164)</f>
        <v>3446</v>
      </c>
      <c r="E8" s="30">
        <f>SUMIF('Dec-18'!$D$5:$D$164,"Anganwadi",'Dec-18'!$H$5:$H$164)</f>
        <v>3468</v>
      </c>
      <c r="F8" s="30">
        <f t="shared" ref="F8:F11" si="0">+D8+E8</f>
        <v>6914</v>
      </c>
      <c r="G8" s="29">
        <f>COUNTIF('Dec-18'!D5:D164,"School")</f>
        <v>0</v>
      </c>
      <c r="H8" s="30">
        <f>SUMIF('Dec-18'!$D$5:$D$164,"School",'Dec-18'!$G$5:$G$164)</f>
        <v>0</v>
      </c>
      <c r="I8" s="30">
        <f>SUMIF('Dec-18'!$D$5:$D$164,"School",'Dec-18'!$H$5:$H$164)</f>
        <v>0</v>
      </c>
      <c r="J8" s="30">
        <f t="shared" ref="J8:J11" si="1">+H8+I8</f>
        <v>0</v>
      </c>
    </row>
    <row r="9" spans="1:11" ht="22.5" customHeight="1">
      <c r="A9" s="27">
        <v>4</v>
      </c>
      <c r="B9" s="28" t="s">
        <v>114</v>
      </c>
      <c r="C9" s="29">
        <f>COUNTIF('Jan-19'!D5:D164,"Anganwadi")</f>
        <v>60</v>
      </c>
      <c r="D9" s="30">
        <f>SUMIF('Jan-19'!$D$5:$D$164,"Anganwadi",'Jan-19'!$G$5:$G$164)</f>
        <v>2567</v>
      </c>
      <c r="E9" s="30">
        <f>SUMIF('Jan-19'!$D$5:$D$164,"Anganwadi",'Jan-19'!$H$5:$H$164)</f>
        <v>2510</v>
      </c>
      <c r="F9" s="30">
        <f t="shared" si="0"/>
        <v>5077</v>
      </c>
      <c r="G9" s="29">
        <f>COUNTIF('Jan-19'!D5:D164,"School")</f>
        <v>14</v>
      </c>
      <c r="H9" s="30">
        <f>SUMIF('Jan-19'!$D$5:$D$164,"School",'Jan-19'!$G$5:$G$164)</f>
        <v>332</v>
      </c>
      <c r="I9" s="30">
        <f>SUMIF('Jan-19'!$D$5:$D$164,"School",'Jan-19'!$H$5:$H$164)</f>
        <v>343</v>
      </c>
      <c r="J9" s="30">
        <f t="shared" si="1"/>
        <v>675</v>
      </c>
    </row>
    <row r="10" spans="1:11" ht="22.5" customHeight="1">
      <c r="A10" s="27">
        <v>5</v>
      </c>
      <c r="B10" s="28" t="s">
        <v>115</v>
      </c>
      <c r="C10" s="29">
        <f>COUNTIF('Feb-19'!D5:D164,"Anganwadi")</f>
        <v>11</v>
      </c>
      <c r="D10" s="30">
        <f>SUMIF('Feb-19'!$D$5:$D$164,"Anganwadi",'Feb-19'!$G$5:$G$164)</f>
        <v>342</v>
      </c>
      <c r="E10" s="30">
        <f>SUMIF('Feb-19'!$D$5:$D$164,"Anganwadi",'Feb-19'!$H$5:$H$164)</f>
        <v>352</v>
      </c>
      <c r="F10" s="30">
        <f t="shared" si="0"/>
        <v>694</v>
      </c>
      <c r="G10" s="29">
        <f>COUNTIF('Feb-19'!D5:D164,"School")</f>
        <v>63</v>
      </c>
      <c r="H10" s="30">
        <f>SUMIF('Feb-19'!$D$5:$D$164,"School",'Feb-19'!$G$5:$G$164)</f>
        <v>3627</v>
      </c>
      <c r="I10" s="30">
        <f>SUMIF('Feb-19'!$D$5:$D$164,"School",'Feb-19'!$H$5:$H$164)</f>
        <v>3854</v>
      </c>
      <c r="J10" s="30">
        <f t="shared" si="1"/>
        <v>7481</v>
      </c>
    </row>
    <row r="11" spans="1:11" ht="22.5" customHeight="1">
      <c r="A11" s="27">
        <v>6</v>
      </c>
      <c r="B11" s="28" t="s">
        <v>116</v>
      </c>
      <c r="C11" s="29">
        <f>COUNTIF('March-19'!D5:D164,"Anganwadi")</f>
        <v>12</v>
      </c>
      <c r="D11" s="30">
        <f>SUMIF('March-19'!$D$5:$D$164,"Anganwadi",'March-19'!$G$5:$G$164)</f>
        <v>434</v>
      </c>
      <c r="E11" s="30">
        <f>SUMIF('March-19'!$D$5:$D$164,"Anganwadi",'March-19'!$H$5:$H$164)</f>
        <v>434</v>
      </c>
      <c r="F11" s="30">
        <f t="shared" si="0"/>
        <v>868</v>
      </c>
      <c r="G11" s="29">
        <f>COUNTIF('March-19'!D5:D164,"School")</f>
        <v>50</v>
      </c>
      <c r="H11" s="30">
        <f>SUMIF('March-19'!$D$5:$D$164,"School",'March-19'!$G$5:$G$164)</f>
        <v>5557</v>
      </c>
      <c r="I11" s="30">
        <f>SUMIF('March-19'!$D$5:$D$164,"School",'March-19'!$H$5:$H$164)</f>
        <v>5271</v>
      </c>
      <c r="J11" s="30">
        <f t="shared" si="1"/>
        <v>10828</v>
      </c>
    </row>
    <row r="12" spans="1:11" ht="19.5" customHeight="1">
      <c r="A12" s="256" t="s">
        <v>41</v>
      </c>
      <c r="B12" s="256"/>
      <c r="C12" s="32">
        <f>SUM(C6:C11)</f>
        <v>211</v>
      </c>
      <c r="D12" s="32">
        <f t="shared" ref="D12:J12" si="2">SUM(D6:D11)</f>
        <v>8039</v>
      </c>
      <c r="E12" s="32">
        <f t="shared" si="2"/>
        <v>8143</v>
      </c>
      <c r="F12" s="32">
        <f t="shared" si="2"/>
        <v>16182</v>
      </c>
      <c r="G12" s="32">
        <f t="shared" si="2"/>
        <v>230</v>
      </c>
      <c r="H12" s="32">
        <f t="shared" si="2"/>
        <v>14514</v>
      </c>
      <c r="I12" s="32">
        <f t="shared" si="2"/>
        <v>15044</v>
      </c>
      <c r="J12" s="32">
        <f t="shared" si="2"/>
        <v>29558</v>
      </c>
    </row>
    <row r="14" spans="1:11">
      <c r="A14" s="251" t="s">
        <v>70</v>
      </c>
      <c r="B14" s="251"/>
      <c r="C14" s="251"/>
      <c r="D14" s="251"/>
      <c r="E14" s="251"/>
      <c r="F14" s="251"/>
    </row>
    <row r="15" spans="1:11" ht="82.5">
      <c r="A15" s="42" t="s">
        <v>30</v>
      </c>
      <c r="B15" s="41" t="s">
        <v>31</v>
      </c>
      <c r="C15" s="46" t="s">
        <v>67</v>
      </c>
      <c r="D15" s="40" t="s">
        <v>32</v>
      </c>
      <c r="E15" s="40" t="s">
        <v>33</v>
      </c>
      <c r="F15" s="40" t="s">
        <v>68</v>
      </c>
    </row>
    <row r="16" spans="1:11">
      <c r="A16" s="254">
        <v>1</v>
      </c>
      <c r="B16" s="252" t="s">
        <v>117</v>
      </c>
      <c r="C16" s="47" t="s">
        <v>65</v>
      </c>
      <c r="D16" s="29">
        <v>8</v>
      </c>
      <c r="E16" s="29">
        <v>28</v>
      </c>
      <c r="F16" s="30">
        <v>3068</v>
      </c>
    </row>
    <row r="17" spans="1:6">
      <c r="A17" s="255"/>
      <c r="B17" s="253"/>
      <c r="C17" s="47" t="s">
        <v>66</v>
      </c>
      <c r="D17" s="29">
        <v>7</v>
      </c>
      <c r="E17" s="29">
        <v>26</v>
      </c>
      <c r="F17" s="30">
        <v>3647</v>
      </c>
    </row>
    <row r="18" spans="1:6">
      <c r="A18" s="254">
        <v>2</v>
      </c>
      <c r="B18" s="252" t="s">
        <v>143</v>
      </c>
      <c r="C18" s="47" t="s">
        <v>65</v>
      </c>
      <c r="D18" s="29">
        <v>35</v>
      </c>
      <c r="E18" s="29">
        <v>25</v>
      </c>
      <c r="F18" s="30">
        <v>3768</v>
      </c>
    </row>
    <row r="19" spans="1:6">
      <c r="A19" s="255"/>
      <c r="B19" s="253"/>
      <c r="C19" s="47" t="s">
        <v>66</v>
      </c>
      <c r="D19" s="29">
        <v>34</v>
      </c>
      <c r="E19" s="29">
        <v>46</v>
      </c>
      <c r="F19" s="30">
        <v>3823</v>
      </c>
    </row>
    <row r="20" spans="1:6">
      <c r="A20" s="254">
        <v>3</v>
      </c>
      <c r="B20" s="252" t="s">
        <v>113</v>
      </c>
      <c r="C20" s="47" t="s">
        <v>65</v>
      </c>
      <c r="D20" s="29">
        <f>COUNTIFS('Dec-18'!B$5:B$164,"Team 1",'Dec-18'!D$5:D$164,"Anganwadi")</f>
        <v>44</v>
      </c>
      <c r="E20" s="29">
        <f>COUNTIFS('Dec-18'!B$5:B$164,"Team 1",'Dec-18'!D$5:D$164,"School")</f>
        <v>0</v>
      </c>
      <c r="F20" s="30">
        <f>SUMIF('Dec-18'!$B$5:$B$164,"Team 1",'Dec-18'!$I$5:$I$164)</f>
        <v>3440</v>
      </c>
    </row>
    <row r="21" spans="1:6">
      <c r="A21" s="255"/>
      <c r="B21" s="253"/>
      <c r="C21" s="47" t="s">
        <v>66</v>
      </c>
      <c r="D21" s="29">
        <f>COUNTIFS('Dec-18'!B$5:B$164,"Team 2",'Dec-18'!D$5:D$164,"Anganwadi")</f>
        <v>44</v>
      </c>
      <c r="E21" s="29">
        <f>COUNTIFS('Dec-18'!B$5:B$164,"Team 2",'Dec-18'!D$5:D$164,"School")</f>
        <v>0</v>
      </c>
      <c r="F21" s="30">
        <f>SUMIF('Dec-18'!$B$5:$B$164,"Team 2",'Dec-18'!$I$5:$I$164)</f>
        <v>3477</v>
      </c>
    </row>
    <row r="22" spans="1:6">
      <c r="A22" s="254">
        <v>4</v>
      </c>
      <c r="B22" s="252" t="s">
        <v>114</v>
      </c>
      <c r="C22" s="47" t="s">
        <v>65</v>
      </c>
      <c r="D22" s="29">
        <f>COUNTIFS('Jan-19'!B$5:B$164,"Team 1",'Jan-19'!D$5:D$164,"Anganwadi")</f>
        <v>32</v>
      </c>
      <c r="E22" s="29">
        <f>COUNTIFS('Jan-19'!B$5:B$164,"Team 1",'Jan-19'!D$5:D$164,"School")</f>
        <v>7</v>
      </c>
      <c r="F22" s="30">
        <f>SUMIF('Jan-19'!$B$5:$B$164,"Team 1",'Jan-19'!$I$5:$I$164)</f>
        <v>2814</v>
      </c>
    </row>
    <row r="23" spans="1:6">
      <c r="A23" s="255"/>
      <c r="B23" s="253"/>
      <c r="C23" s="47" t="s">
        <v>66</v>
      </c>
      <c r="D23" s="29">
        <f>COUNTIFS('Jan-19'!B$5:B$164,"Team 2",'Jan-19'!D$5:D$164,"Anganwadi")</f>
        <v>28</v>
      </c>
      <c r="E23" s="29">
        <f>COUNTIFS('Jan-19'!B$5:B$164,"Team 2",'Jan-19'!D$5:D$164,"School")</f>
        <v>7</v>
      </c>
      <c r="F23" s="30">
        <f>SUMIF('Jan-19'!$B$5:$B$164,"Team 2",'Jan-19'!$I$5:$I$164)</f>
        <v>2947</v>
      </c>
    </row>
    <row r="24" spans="1:6">
      <c r="A24" s="254">
        <v>5</v>
      </c>
      <c r="B24" s="252" t="s">
        <v>115</v>
      </c>
      <c r="C24" s="47" t="s">
        <v>65</v>
      </c>
      <c r="D24" s="29">
        <f>COUNTIFS('Feb-19'!B$5:B$164,"Team 1",'Feb-19'!D$5:D$164,"Anganwadi")</f>
        <v>8</v>
      </c>
      <c r="E24" s="29">
        <f>COUNTIFS('Feb-19'!B$5:B$164,"Team 1",'Feb-19'!D$5:D$164,"School")</f>
        <v>33</v>
      </c>
      <c r="F24" s="30">
        <f>SUMIF('Feb-19'!$B$5:$B$164,"Team 1",'Feb-19'!$I$5:$I$164)</f>
        <v>4143</v>
      </c>
    </row>
    <row r="25" spans="1:6">
      <c r="A25" s="255"/>
      <c r="B25" s="253"/>
      <c r="C25" s="47" t="s">
        <v>66</v>
      </c>
      <c r="D25" s="29">
        <f>COUNTIFS('Feb-19'!B$5:B$164,"Team 2",'Feb-19'!D$5:D$164,"Anganwadi")</f>
        <v>3</v>
      </c>
      <c r="E25" s="29">
        <f>COUNTIFS('Feb-19'!B$5:B$164,"Team 2",'Feb-19'!D$5:D$164,"School")</f>
        <v>30</v>
      </c>
      <c r="F25" s="30">
        <f>SUMIF('Feb-19'!$B$5:$B$164,"Team 2",'Feb-19'!$I$5:$I$164)</f>
        <v>3836</v>
      </c>
    </row>
    <row r="26" spans="1:6">
      <c r="A26" s="254">
        <v>6</v>
      </c>
      <c r="B26" s="252" t="s">
        <v>116</v>
      </c>
      <c r="C26" s="47" t="s">
        <v>65</v>
      </c>
      <c r="D26" s="29">
        <f>COUNTIFS('March-19'!B$5:B$164,"Team 1",'March-19'!D$5:D$164,"Anganwadi")</f>
        <v>9</v>
      </c>
      <c r="E26" s="29">
        <f>COUNTIFS('March-19'!B$5:B$164,"Team 1",'March-19'!D$5:D$164,"School")</f>
        <v>25</v>
      </c>
      <c r="F26" s="30">
        <f>SUMIF('March-19'!$B$5:$B$164,"Team 1",'March-19'!$I$5:$I$164)</f>
        <v>5334</v>
      </c>
    </row>
    <row r="27" spans="1:6">
      <c r="A27" s="255"/>
      <c r="B27" s="253"/>
      <c r="C27" s="47" t="s">
        <v>66</v>
      </c>
      <c r="D27" s="29">
        <f>COUNTIFS('March-19'!B$5:B$164,"Team 2",'March-19'!D$5:D$164,"Anganwadi")</f>
        <v>3</v>
      </c>
      <c r="E27" s="29">
        <f>COUNTIFS('March-19'!B$5:B$164,"Team 2",'March-19'!D$5:D$164,"School")</f>
        <v>24</v>
      </c>
      <c r="F27" s="30">
        <f>SUMIF('March-19'!$B$5:$B$164,"Team 2",'March-19'!$I$5:$I$164)</f>
        <v>5860</v>
      </c>
    </row>
    <row r="28" spans="1:6">
      <c r="A28" s="39" t="s">
        <v>41</v>
      </c>
      <c r="B28" s="39"/>
      <c r="C28" s="39"/>
      <c r="D28" s="39">
        <v>214</v>
      </c>
      <c r="E28" s="39">
        <v>168</v>
      </c>
      <c r="F28" s="39">
        <v>35528</v>
      </c>
    </row>
  </sheetData>
  <mergeCells count="26">
    <mergeCell ref="A12:B12"/>
    <mergeCell ref="A1:J1"/>
    <mergeCell ref="A2:B2"/>
    <mergeCell ref="C2:D2"/>
    <mergeCell ref="F2:G2"/>
    <mergeCell ref="I2:J2"/>
    <mergeCell ref="D4:F4"/>
    <mergeCell ref="B4:B5"/>
    <mergeCell ref="C4:C5"/>
    <mergeCell ref="A4:A5"/>
    <mergeCell ref="H4:J4"/>
    <mergeCell ref="G4:G5"/>
    <mergeCell ref="A3:J3"/>
    <mergeCell ref="A14:F14"/>
    <mergeCell ref="B26:B27"/>
    <mergeCell ref="A16:A17"/>
    <mergeCell ref="A18:A19"/>
    <mergeCell ref="A20:A21"/>
    <mergeCell ref="A22:A23"/>
    <mergeCell ref="A24:A25"/>
    <mergeCell ref="A26:A27"/>
    <mergeCell ref="B16:B17"/>
    <mergeCell ref="B18:B19"/>
    <mergeCell ref="B20:B21"/>
    <mergeCell ref="B22:B23"/>
    <mergeCell ref="B24:B25"/>
  </mergeCells>
  <printOptions horizontalCentered="1"/>
  <pageMargins left="0.39370078740157483" right="0.39370078740157483" top="0.43307086614173229" bottom="0.35433070866141736" header="0.31496062992125984" footer="0.31496062992125984"/>
  <pageSetup paperSize="5" scale="91"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Block at a Glance</vt:lpstr>
      <vt:lpstr>Oct-18</vt:lpstr>
      <vt:lpstr>Nov-18</vt:lpstr>
      <vt:lpstr>Dec-18</vt:lpstr>
      <vt:lpstr>Jan-19</vt:lpstr>
      <vt:lpstr>Feb-19</vt:lpstr>
      <vt:lpstr>March-19</vt:lpstr>
      <vt:lpstr>Summary Sheet</vt:lpstr>
      <vt:lpstr>'Dec-18'!Print_Titles</vt:lpstr>
      <vt:lpstr>'Feb-19'!Print_Titles</vt:lpstr>
      <vt:lpstr>'Jan-19'!Print_Titles</vt:lpstr>
      <vt:lpstr>'March-19'!Print_Titles</vt:lpstr>
      <vt:lpstr>'Oct-18'!Print_Titles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2018-12-24T09:05:07Z</dcterms:modified>
</cp:coreProperties>
</file>