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tabRatio="810" activeTab="4"/>
  </bookViews>
  <sheets>
    <sheet name="BLOCK AT A GLANCE" sheetId="36" r:id="rId1"/>
    <sheet name="OCTOBER" sheetId="27" r:id="rId2"/>
    <sheet name="NOVEMBER" sheetId="28" r:id="rId3"/>
    <sheet name="DECEMBER " sheetId="32" r:id="rId4"/>
    <sheet name="JANUARY" sheetId="40" r:id="rId5"/>
    <sheet name="FEBRUARY " sheetId="37" r:id="rId6"/>
    <sheet name="MARCH" sheetId="39" r:id="rId7"/>
  </sheets>
  <calcPr calcId="124519"/>
</workbook>
</file>

<file path=xl/calcChain.xml><?xml version="1.0" encoding="utf-8"?>
<calcChain xmlns="http://schemas.openxmlformats.org/spreadsheetml/2006/main">
  <c r="I103" i="39"/>
  <c r="I102"/>
  <c r="I101"/>
  <c r="I99"/>
  <c r="I98"/>
  <c r="I97"/>
  <c r="I95"/>
  <c r="I99" i="37"/>
  <c r="I98"/>
  <c r="I97"/>
  <c r="I96"/>
  <c r="I95"/>
  <c r="C119" i="40" l="1"/>
  <c r="G119"/>
  <c r="H119"/>
  <c r="B120"/>
  <c r="D120"/>
  <c r="B121"/>
  <c r="D121"/>
  <c r="I99"/>
  <c r="I98"/>
  <c r="I97"/>
  <c r="I96"/>
  <c r="I95"/>
  <c r="I93"/>
  <c r="I92"/>
  <c r="I91"/>
  <c r="I90"/>
  <c r="I89"/>
  <c r="I88"/>
  <c r="I87"/>
  <c r="I86"/>
  <c r="I85"/>
  <c r="I84"/>
  <c r="I82"/>
  <c r="I81"/>
  <c r="I80"/>
  <c r="I79"/>
  <c r="I78"/>
  <c r="I77"/>
  <c r="I76"/>
  <c r="I75"/>
  <c r="I73"/>
  <c r="I72"/>
  <c r="I71"/>
  <c r="I70"/>
  <c r="I69"/>
  <c r="I68"/>
  <c r="I65"/>
  <c r="I64"/>
  <c r="I63"/>
  <c r="I62"/>
  <c r="I61"/>
  <c r="I60"/>
  <c r="I59"/>
  <c r="I58"/>
  <c r="I57"/>
  <c r="I56"/>
  <c r="I55"/>
  <c r="I54"/>
  <c r="I53"/>
  <c r="I52"/>
  <c r="I51"/>
  <c r="I50"/>
  <c r="I49"/>
  <c r="I48"/>
  <c r="I47"/>
  <c r="I46"/>
  <c r="I45"/>
  <c r="I44"/>
  <c r="I43"/>
  <c r="I42"/>
  <c r="I41"/>
  <c r="I40"/>
  <c r="I39"/>
  <c r="I38"/>
  <c r="I37"/>
  <c r="I36"/>
  <c r="I35"/>
  <c r="I34"/>
  <c r="I33"/>
  <c r="I32"/>
  <c r="I31"/>
  <c r="I30"/>
  <c r="I29"/>
  <c r="I28"/>
  <c r="I27"/>
  <c r="I25"/>
  <c r="I24"/>
  <c r="I23"/>
  <c r="I22"/>
  <c r="I21"/>
  <c r="I20"/>
  <c r="I19"/>
  <c r="I18"/>
  <c r="I17"/>
  <c r="I16"/>
  <c r="I15"/>
  <c r="I14"/>
  <c r="I13"/>
  <c r="I12"/>
  <c r="I11"/>
  <c r="I10"/>
  <c r="I9"/>
  <c r="I8"/>
  <c r="I7"/>
  <c r="I6"/>
  <c r="I5"/>
  <c r="I5" i="37"/>
  <c r="I6"/>
  <c r="I7"/>
  <c r="I8"/>
  <c r="I9"/>
  <c r="I10"/>
  <c r="I11"/>
  <c r="I12"/>
  <c r="I13"/>
  <c r="I14"/>
  <c r="I15"/>
  <c r="I16"/>
  <c r="I17"/>
  <c r="I18"/>
  <c r="I19"/>
  <c r="I20"/>
  <c r="I21"/>
  <c r="I22"/>
  <c r="I23"/>
  <c r="I24"/>
  <c r="I25"/>
  <c r="I27"/>
  <c r="I28"/>
  <c r="I29"/>
  <c r="I30"/>
  <c r="I31"/>
  <c r="I32"/>
  <c r="I33"/>
  <c r="I34"/>
  <c r="I35"/>
  <c r="I36"/>
  <c r="I37"/>
  <c r="I38"/>
  <c r="I39"/>
  <c r="I40"/>
  <c r="I41"/>
  <c r="I42"/>
  <c r="I43"/>
  <c r="I44"/>
  <c r="I45"/>
  <c r="I46"/>
  <c r="I47"/>
  <c r="I48"/>
  <c r="I49"/>
  <c r="I50"/>
  <c r="I51"/>
  <c r="I52"/>
  <c r="I53"/>
  <c r="I54"/>
  <c r="I55"/>
  <c r="I56"/>
  <c r="I57"/>
  <c r="I58"/>
  <c r="I59"/>
  <c r="I60"/>
  <c r="I61"/>
  <c r="I62"/>
  <c r="I63"/>
  <c r="I64"/>
  <c r="I65"/>
  <c r="I68"/>
  <c r="I69"/>
  <c r="I70"/>
  <c r="I71"/>
  <c r="I72"/>
  <c r="I73"/>
  <c r="I75"/>
  <c r="I76"/>
  <c r="I77"/>
  <c r="I78"/>
  <c r="I79"/>
  <c r="I80"/>
  <c r="I81"/>
  <c r="I82"/>
  <c r="I83"/>
  <c r="I84"/>
  <c r="I85"/>
  <c r="I86"/>
  <c r="I87"/>
  <c r="I88"/>
  <c r="I119" i="40" l="1"/>
  <c r="D109" i="39" l="1"/>
  <c r="B109"/>
  <c r="D108"/>
  <c r="B108"/>
  <c r="H107"/>
  <c r="G107"/>
  <c r="C107"/>
  <c r="I93"/>
  <c r="I92"/>
  <c r="I91"/>
  <c r="I90"/>
  <c r="I89"/>
  <c r="I88"/>
  <c r="I87"/>
  <c r="I86"/>
  <c r="I85"/>
  <c r="I84"/>
  <c r="I82"/>
  <c r="I81"/>
  <c r="I80"/>
  <c r="I79"/>
  <c r="I78"/>
  <c r="I77"/>
  <c r="I76"/>
  <c r="I75"/>
  <c r="I73"/>
  <c r="I72"/>
  <c r="I71"/>
  <c r="I70"/>
  <c r="I69"/>
  <c r="I68"/>
  <c r="I65"/>
  <c r="I64"/>
  <c r="I63"/>
  <c r="I62"/>
  <c r="I61"/>
  <c r="I60"/>
  <c r="I59"/>
  <c r="I58"/>
  <c r="I57"/>
  <c r="I56"/>
  <c r="I55"/>
  <c r="I54"/>
  <c r="I53"/>
  <c r="I52"/>
  <c r="I51"/>
  <c r="I50"/>
  <c r="I49"/>
  <c r="I48"/>
  <c r="I47"/>
  <c r="I46"/>
  <c r="I45"/>
  <c r="I44"/>
  <c r="I43"/>
  <c r="I42"/>
  <c r="I41"/>
  <c r="I40"/>
  <c r="I39"/>
  <c r="I38"/>
  <c r="I37"/>
  <c r="I36"/>
  <c r="I35"/>
  <c r="I34"/>
  <c r="I33"/>
  <c r="I32"/>
  <c r="I31"/>
  <c r="I30"/>
  <c r="I29"/>
  <c r="I28"/>
  <c r="I27"/>
  <c r="I25"/>
  <c r="I24"/>
  <c r="I23"/>
  <c r="I22"/>
  <c r="I21"/>
  <c r="I20"/>
  <c r="I19"/>
  <c r="I18"/>
  <c r="I17"/>
  <c r="I16"/>
  <c r="I15"/>
  <c r="I14"/>
  <c r="I13"/>
  <c r="I12"/>
  <c r="I11"/>
  <c r="I10"/>
  <c r="I9"/>
  <c r="I8"/>
  <c r="I7"/>
  <c r="I6"/>
  <c r="I5"/>
  <c r="D104" i="37"/>
  <c r="B104"/>
  <c r="D103"/>
  <c r="B103"/>
  <c r="I90"/>
  <c r="I107" i="39" l="1"/>
  <c r="D109" i="32" l="1"/>
  <c r="B109"/>
  <c r="D108"/>
  <c r="B108"/>
  <c r="H107"/>
  <c r="G107"/>
  <c r="C107"/>
  <c r="I99"/>
  <c r="I98"/>
  <c r="I97"/>
  <c r="I96"/>
  <c r="I95"/>
  <c r="I93"/>
  <c r="I92"/>
  <c r="I91"/>
  <c r="I90"/>
  <c r="I89"/>
  <c r="I88"/>
  <c r="I87"/>
  <c r="I86"/>
  <c r="I85"/>
  <c r="I84"/>
  <c r="I82"/>
  <c r="I81"/>
  <c r="I80"/>
  <c r="I79"/>
  <c r="I78"/>
  <c r="I77"/>
  <c r="I76"/>
  <c r="I75"/>
  <c r="I73"/>
  <c r="I72"/>
  <c r="I71"/>
  <c r="I70"/>
  <c r="I69"/>
  <c r="I68"/>
  <c r="I65"/>
  <c r="I64"/>
  <c r="I63"/>
  <c r="I62"/>
  <c r="I61"/>
  <c r="I60"/>
  <c r="I59"/>
  <c r="I58"/>
  <c r="I57"/>
  <c r="I56"/>
  <c r="I55"/>
  <c r="I54"/>
  <c r="I53"/>
  <c r="I52"/>
  <c r="I51"/>
  <c r="I50"/>
  <c r="I49"/>
  <c r="I48"/>
  <c r="I47"/>
  <c r="I46"/>
  <c r="I45"/>
  <c r="I44"/>
  <c r="I43"/>
  <c r="I42"/>
  <c r="I41"/>
  <c r="I40"/>
  <c r="I39"/>
  <c r="I38"/>
  <c r="I37"/>
  <c r="I36"/>
  <c r="I35"/>
  <c r="I34"/>
  <c r="I33"/>
  <c r="I32"/>
  <c r="I31"/>
  <c r="I30"/>
  <c r="I29"/>
  <c r="I28"/>
  <c r="I27"/>
  <c r="I25"/>
  <c r="I24"/>
  <c r="I23"/>
  <c r="I22"/>
  <c r="I21"/>
  <c r="I20"/>
  <c r="I19"/>
  <c r="I18"/>
  <c r="I17"/>
  <c r="I16"/>
  <c r="I15"/>
  <c r="I14"/>
  <c r="I13"/>
  <c r="I12"/>
  <c r="I11"/>
  <c r="I10"/>
  <c r="I9"/>
  <c r="I8"/>
  <c r="I7"/>
  <c r="I6"/>
  <c r="I5"/>
  <c r="I107" l="1"/>
  <c r="I126" i="28" l="1"/>
  <c r="I125"/>
  <c r="I124"/>
  <c r="I123"/>
  <c r="I120"/>
  <c r="I119"/>
  <c r="I103"/>
  <c r="I102"/>
  <c r="I115"/>
  <c r="I114"/>
  <c r="I71" l="1"/>
  <c r="I70"/>
  <c r="I112"/>
  <c r="I111"/>
  <c r="I95"/>
  <c r="I94"/>
  <c r="I93"/>
  <c r="I106"/>
  <c r="I105"/>
  <c r="I79" l="1"/>
  <c r="I78"/>
  <c r="I118"/>
  <c r="I117"/>
  <c r="I122"/>
  <c r="I121"/>
  <c r="I110"/>
  <c r="I109"/>
  <c r="I108"/>
  <c r="I90"/>
  <c r="I89"/>
  <c r="I101"/>
  <c r="I100"/>
  <c r="I99"/>
  <c r="I98"/>
  <c r="I97"/>
  <c r="I96"/>
  <c r="I92"/>
  <c r="I91"/>
  <c r="I76"/>
  <c r="I75"/>
  <c r="I74"/>
  <c r="I84"/>
  <c r="I83"/>
  <c r="I82"/>
  <c r="I6" l="1"/>
  <c r="I5"/>
  <c r="I7"/>
  <c r="I8"/>
  <c r="I9"/>
  <c r="I10"/>
  <c r="I11"/>
  <c r="I12"/>
  <c r="I13"/>
  <c r="I14"/>
  <c r="I15"/>
  <c r="I16"/>
  <c r="I20"/>
  <c r="I21"/>
  <c r="I25"/>
  <c r="I26"/>
  <c r="I27"/>
  <c r="I17"/>
  <c r="I18"/>
  <c r="I19"/>
  <c r="I22"/>
  <c r="I23"/>
  <c r="I24"/>
  <c r="I29"/>
  <c r="I30"/>
  <c r="I31"/>
  <c r="I28"/>
  <c r="I33"/>
  <c r="I34"/>
  <c r="I35"/>
  <c r="I36"/>
  <c r="I37"/>
  <c r="I38"/>
  <c r="I39"/>
  <c r="I40"/>
  <c r="I41"/>
  <c r="I42"/>
  <c r="I43"/>
  <c r="I61"/>
  <c r="I62"/>
  <c r="I44"/>
  <c r="I45"/>
  <c r="I46"/>
  <c r="I47"/>
  <c r="I48"/>
  <c r="I49"/>
  <c r="I50"/>
  <c r="I51"/>
  <c r="I63"/>
  <c r="I64"/>
  <c r="D130"/>
  <c r="B130"/>
  <c r="D129"/>
  <c r="B129"/>
  <c r="H128"/>
  <c r="G128"/>
  <c r="C128"/>
  <c r="I127"/>
  <c r="I88"/>
  <c r="I87"/>
  <c r="I86"/>
  <c r="I85"/>
  <c r="I81"/>
  <c r="I80"/>
  <c r="I77"/>
  <c r="I73"/>
  <c r="I72"/>
  <c r="I69"/>
  <c r="I68"/>
  <c r="I54"/>
  <c r="I53"/>
  <c r="I52"/>
  <c r="I57"/>
  <c r="I56"/>
  <c r="I55"/>
  <c r="I60"/>
  <c r="I59"/>
  <c r="I58"/>
  <c r="I65"/>
  <c r="I128" l="1"/>
  <c r="D167" i="27"/>
  <c r="B167"/>
  <c r="D166"/>
  <c r="B166"/>
  <c r="H165"/>
  <c r="G165"/>
  <c r="C165"/>
  <c r="I164"/>
  <c r="I163"/>
  <c r="I162"/>
  <c r="I161"/>
  <c r="I160"/>
  <c r="I159"/>
  <c r="I158"/>
  <c r="I157"/>
  <c r="I156"/>
  <c r="I155"/>
  <c r="I154"/>
  <c r="I153"/>
  <c r="I152"/>
  <c r="I151"/>
  <c r="I150"/>
  <c r="I149"/>
  <c r="I148"/>
  <c r="I147"/>
  <c r="I146"/>
  <c r="I145"/>
  <c r="I144"/>
  <c r="I143"/>
  <c r="I142"/>
  <c r="I141"/>
  <c r="I140"/>
  <c r="I139"/>
  <c r="I138"/>
  <c r="I132"/>
  <c r="I131"/>
  <c r="I130"/>
  <c r="I129"/>
  <c r="I128"/>
  <c r="I127"/>
  <c r="I126"/>
  <c r="I125"/>
  <c r="I123"/>
  <c r="I122"/>
  <c r="I121"/>
  <c r="I120"/>
  <c r="I119"/>
  <c r="I118"/>
  <c r="I117"/>
  <c r="I116"/>
  <c r="I115"/>
  <c r="I114"/>
  <c r="I113"/>
  <c r="I112"/>
  <c r="I111"/>
  <c r="I110"/>
  <c r="I109"/>
  <c r="I108"/>
  <c r="I107"/>
  <c r="I106"/>
  <c r="I105"/>
  <c r="I104"/>
  <c r="I103"/>
  <c r="I102"/>
  <c r="I101"/>
  <c r="I100"/>
  <c r="I99"/>
  <c r="I98"/>
  <c r="I97"/>
  <c r="I96"/>
  <c r="I95"/>
  <c r="I93"/>
  <c r="I92"/>
  <c r="I91"/>
  <c r="I90"/>
  <c r="I89"/>
  <c r="I88"/>
  <c r="I87"/>
  <c r="I86"/>
  <c r="I85"/>
  <c r="I84"/>
  <c r="I82"/>
  <c r="I81"/>
  <c r="I80"/>
  <c r="I79"/>
  <c r="I78"/>
  <c r="I77"/>
  <c r="I76"/>
  <c r="I75"/>
  <c r="I73"/>
  <c r="I72"/>
  <c r="I71"/>
  <c r="I70"/>
  <c r="I69"/>
  <c r="I68"/>
  <c r="I65"/>
  <c r="I64"/>
  <c r="I63"/>
  <c r="I62"/>
  <c r="I61"/>
  <c r="I60"/>
  <c r="I59"/>
  <c r="I58"/>
  <c r="I57"/>
  <c r="I56"/>
  <c r="I55"/>
  <c r="I54"/>
  <c r="I53"/>
  <c r="I52"/>
  <c r="I51"/>
  <c r="I50"/>
  <c r="I49"/>
  <c r="I48"/>
  <c r="I47"/>
  <c r="I46"/>
  <c r="I45"/>
  <c r="I44"/>
  <c r="I43"/>
  <c r="I42"/>
  <c r="I41"/>
  <c r="I40"/>
  <c r="I39"/>
  <c r="I38"/>
  <c r="I37"/>
  <c r="I36"/>
  <c r="I35"/>
  <c r="I34"/>
  <c r="I33"/>
  <c r="I32"/>
  <c r="I31"/>
  <c r="I30"/>
  <c r="I29"/>
  <c r="I28"/>
  <c r="I27"/>
  <c r="I25"/>
  <c r="I24"/>
  <c r="I23"/>
  <c r="I22"/>
  <c r="I21"/>
  <c r="I20"/>
  <c r="I19"/>
  <c r="I18"/>
  <c r="I17"/>
  <c r="I16"/>
  <c r="I15"/>
  <c r="I14"/>
  <c r="I13"/>
  <c r="I12"/>
  <c r="I11"/>
  <c r="I10"/>
  <c r="I9"/>
  <c r="I8"/>
  <c r="I7"/>
  <c r="I6"/>
  <c r="I5"/>
  <c r="I165" s="1"/>
</calcChain>
</file>

<file path=xl/sharedStrings.xml><?xml version="1.0" encoding="utf-8"?>
<sst xmlns="http://schemas.openxmlformats.org/spreadsheetml/2006/main" count="4521" uniqueCount="904">
  <si>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</si>
  <si>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</si>
  <si>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</si>
  <si>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</si>
  <si>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</si>
  <si>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</si>
  <si>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</si>
  <si>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</si>
  <si>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</si>
  <si>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</si>
  <si>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</si>
  <si>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</si>
  <si>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</si>
  <si>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</si>
  <si>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</si>
  <si>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</si>
  <si>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</si>
  <si>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</si>
  <si>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</si>
  <si>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</si>
  <si>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</si>
  <si>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</si>
  <si>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</si>
  <si>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</si>
  <si>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</si>
  <si>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</si>
  <si>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</si>
  <si>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</si>
  <si>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</si>
  <si>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</si>
  <si>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</si>
  <si>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AWC / School Contact No.</t>
  </si>
  <si>
    <t>Distance from BPHC to the Institution
 (in Km)</t>
  </si>
  <si>
    <t xml:space="preserve">Name of Sub Centre </t>
  </si>
  <si>
    <t>Name of ASHA</t>
  </si>
  <si>
    <t>ASHA Contact No.</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</si>
  <si>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</si>
  <si>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</si>
  <si>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</si>
  <si>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</si>
  <si>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</si>
  <si>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</si>
  <si>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</si>
  <si>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</si>
  <si>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</si>
  <si>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</si>
  <si>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</si>
  <si>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</si>
  <si>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</si>
  <si>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</si>
  <si>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</si>
  <si>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</si>
  <si>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</si>
  <si>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</si>
  <si>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</si>
  <si>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</si>
  <si>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</si>
  <si>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</si>
  <si>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</si>
  <si>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</si>
  <si>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</si>
  <si>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Dr. Partha Protim Thakuria</t>
  </si>
  <si>
    <t>Ripon Kr. Biswas</t>
  </si>
  <si>
    <t>Nazma Begum</t>
  </si>
  <si>
    <t>Assam</t>
  </si>
  <si>
    <t>Sivasagr</t>
  </si>
  <si>
    <t>Patsaku</t>
  </si>
  <si>
    <t>Dr. Moushumi Hazarika</t>
  </si>
  <si>
    <t>Punam Telenga</t>
  </si>
  <si>
    <t>mousumi.hazarika89@gmail.com</t>
  </si>
  <si>
    <t>LP</t>
  </si>
  <si>
    <t>ME</t>
  </si>
  <si>
    <t>HS</t>
  </si>
  <si>
    <t>Sonari Town Ward no. 4 (B)</t>
  </si>
  <si>
    <t>Awc</t>
  </si>
  <si>
    <t>Moudumoni</t>
  </si>
  <si>
    <t>Duba</t>
  </si>
  <si>
    <t>Momita Satnami</t>
  </si>
  <si>
    <t>Tuesday</t>
  </si>
  <si>
    <t>Sumo</t>
  </si>
  <si>
    <t>Wednesday</t>
  </si>
  <si>
    <t>Niva Kerketa</t>
  </si>
  <si>
    <t>Thursday</t>
  </si>
  <si>
    <t>Saturday</t>
  </si>
  <si>
    <t>Kurukani</t>
  </si>
  <si>
    <t>Lolita Deori</t>
  </si>
  <si>
    <t>Sunita Deori</t>
  </si>
  <si>
    <t>Friday</t>
  </si>
  <si>
    <t>Dipty Gogoi</t>
  </si>
  <si>
    <t>Rupa Kurmi</t>
  </si>
  <si>
    <t>Monday</t>
  </si>
  <si>
    <t>Putumai Bora</t>
  </si>
  <si>
    <t>Borbil</t>
  </si>
  <si>
    <t>Urmila Baruah</t>
  </si>
  <si>
    <t>Arati Saikia</t>
  </si>
  <si>
    <t xml:space="preserve">Sonari </t>
  </si>
  <si>
    <t>Niru Neog</t>
  </si>
  <si>
    <t>Kirnmonyee Chetia</t>
  </si>
  <si>
    <t>Junaki Khando</t>
  </si>
  <si>
    <t>MV</t>
  </si>
  <si>
    <t>High Secondary</t>
  </si>
  <si>
    <t>Naganadi</t>
  </si>
  <si>
    <t>NAGANADI BONGAON MAZDUR LPS</t>
  </si>
  <si>
    <t>18160506703</t>
  </si>
  <si>
    <t>Guwalapathar No. 2</t>
  </si>
  <si>
    <t>Guwalapathar No. 1</t>
  </si>
  <si>
    <t>GUTIGHAT LPS</t>
  </si>
  <si>
    <t>18160506704</t>
  </si>
  <si>
    <t>DOOMUR DULLUNG TEA GARDEN  LPS</t>
  </si>
  <si>
    <t>18160514101</t>
  </si>
  <si>
    <t xml:space="preserve">Jutuliting </t>
  </si>
  <si>
    <t>DOOMUR DULLONG HABI - A LPS</t>
  </si>
  <si>
    <t xml:space="preserve">Rangamati kartik basti </t>
  </si>
  <si>
    <t>Sepon T.E-A</t>
  </si>
  <si>
    <t>JOYAPUR LPS</t>
  </si>
  <si>
    <t>18160514301</t>
  </si>
  <si>
    <t>BHOLUKAGURI NEPALIBASTI LPS</t>
  </si>
  <si>
    <t>Binuwa jan LP</t>
  </si>
  <si>
    <t xml:space="preserve">Merry Urang </t>
  </si>
  <si>
    <t>Gowalapathar</t>
  </si>
  <si>
    <t>Niva Dutta</t>
  </si>
  <si>
    <t>Promila Borgohain</t>
  </si>
  <si>
    <t>Sepon</t>
  </si>
  <si>
    <t>Iblina Begum</t>
  </si>
  <si>
    <t>Elijabeth kartik</t>
  </si>
  <si>
    <t>Hunpahi Gogoi</t>
  </si>
  <si>
    <t>Punima Boruah</t>
  </si>
  <si>
    <t>Lakhi Pator</t>
  </si>
  <si>
    <t xml:space="preserve">Arpana shil </t>
  </si>
  <si>
    <t>Bharati Gowala</t>
  </si>
  <si>
    <t>Hatibondha</t>
  </si>
  <si>
    <t>Sumit Chetia</t>
  </si>
  <si>
    <t>Parijat</t>
  </si>
  <si>
    <t>Jyotshna phukon</t>
  </si>
  <si>
    <t>Bopathar</t>
  </si>
  <si>
    <t>Rita Neog</t>
  </si>
  <si>
    <t>Boby Bailung</t>
  </si>
  <si>
    <t>Khondola</t>
  </si>
  <si>
    <t>BHOLUKAGURI ADARSHA LPS</t>
  </si>
  <si>
    <t>Hologuri bagicha</t>
  </si>
  <si>
    <t>Moinapora kakoti habi</t>
  </si>
  <si>
    <t>NEHERU HINDI VIDYALAYA  LP</t>
  </si>
  <si>
    <t>Borahi Nagaon</t>
  </si>
  <si>
    <t>578 NO. NOGAON LPS</t>
  </si>
  <si>
    <t>18160517901</t>
  </si>
  <si>
    <t>Borahi Kachari No. 2</t>
  </si>
  <si>
    <t>823 NO. HELKATUP LPS</t>
  </si>
  <si>
    <t>18160517102</t>
  </si>
  <si>
    <t>Borahigrant No. 3</t>
  </si>
  <si>
    <t>BORAHI MAZDUR LPS</t>
  </si>
  <si>
    <t>18160517201</t>
  </si>
  <si>
    <t>Borahi Kachari No. 1</t>
  </si>
  <si>
    <t>BORAHI MAZDUR ADARSHA LPS</t>
  </si>
  <si>
    <t>Jangalebasti</t>
  </si>
  <si>
    <t>DESANGKUSH LPS</t>
  </si>
  <si>
    <t>18160517103</t>
  </si>
  <si>
    <t>KHOIRA BOSTI LPS</t>
  </si>
  <si>
    <t>18160517202</t>
  </si>
  <si>
    <t>Borahigrant Oriyaline</t>
  </si>
  <si>
    <t>Borahi Kacharigaon</t>
  </si>
  <si>
    <t>515 NO HINGRAJAN LPS</t>
  </si>
  <si>
    <t>18160502701</t>
  </si>
  <si>
    <t>Borahigrant No. 2</t>
  </si>
  <si>
    <t>Gultukura (Mini)</t>
  </si>
  <si>
    <t>Jabaka T.E No. 3</t>
  </si>
  <si>
    <t>JABOKA BAGISHA LPS</t>
  </si>
  <si>
    <t>18160518901</t>
  </si>
  <si>
    <t>Jabaka T.E No. 4</t>
  </si>
  <si>
    <t>Hologuri Bagicha Gaon Maz. LP</t>
  </si>
  <si>
    <t>Jabakabasti (Mini)</t>
  </si>
  <si>
    <t>Jabaka T.E No. 5</t>
  </si>
  <si>
    <t>Korobi Phukon</t>
  </si>
  <si>
    <t>Malabika Konwer</t>
  </si>
  <si>
    <t>Helkatup</t>
  </si>
  <si>
    <t>Renu Munda</t>
  </si>
  <si>
    <t xml:space="preserve">Sandhya Das </t>
  </si>
  <si>
    <t>Lakhimoni Bhuyan Gogoi</t>
  </si>
  <si>
    <t xml:space="preserve">Baby Tossa </t>
  </si>
  <si>
    <t>Tulika Gogoi</t>
  </si>
  <si>
    <t>Borahi</t>
  </si>
  <si>
    <t>Labanya Teli</t>
  </si>
  <si>
    <t>Parul Gogoi</t>
  </si>
  <si>
    <t>Barasha Phukon</t>
  </si>
  <si>
    <t xml:space="preserve">Dipika Singh </t>
  </si>
  <si>
    <t>Juri  Basumatary</t>
  </si>
  <si>
    <t xml:space="preserve">Sulekha Keot Puran </t>
  </si>
  <si>
    <t>Mahkhuti</t>
  </si>
  <si>
    <t>Lipi das</t>
  </si>
  <si>
    <t xml:space="preserve">Niru kachari </t>
  </si>
  <si>
    <t>Joboka</t>
  </si>
  <si>
    <t>Minu Borgohain</t>
  </si>
  <si>
    <t xml:space="preserve">Sila Guwala </t>
  </si>
  <si>
    <t>Rashmi Gogoi</t>
  </si>
  <si>
    <t>Chanda Mall</t>
  </si>
  <si>
    <t>Bobita Ghatwar</t>
  </si>
  <si>
    <t xml:space="preserve">Momi Tanti </t>
  </si>
  <si>
    <t xml:space="preserve">Jyotika Dutta </t>
  </si>
  <si>
    <t>2 No Konwar Gaon</t>
  </si>
  <si>
    <t>Khanikar</t>
  </si>
  <si>
    <t>Kachumari</t>
  </si>
  <si>
    <t>Janekipathar</t>
  </si>
  <si>
    <t xml:space="preserve">Tongia </t>
  </si>
  <si>
    <t>Gohaingaon</t>
  </si>
  <si>
    <t>Dimoruguri</t>
  </si>
  <si>
    <t>Dipling Grant- A</t>
  </si>
  <si>
    <t>Dipling Grant- B</t>
  </si>
  <si>
    <t>Dipling Grant- C</t>
  </si>
  <si>
    <t>Dipling Pathar -b</t>
  </si>
  <si>
    <t>Dipling Pathar -C</t>
  </si>
  <si>
    <t>Kuthuaguri</t>
  </si>
  <si>
    <t>Nangalamora</t>
  </si>
  <si>
    <t>Borpial</t>
  </si>
  <si>
    <t>Lakshimandir Thakurbari</t>
  </si>
  <si>
    <t>Dumordollong 6 no. line</t>
  </si>
  <si>
    <t>Pothalial</t>
  </si>
  <si>
    <t>Mausal gaon</t>
  </si>
  <si>
    <t xml:space="preserve">Pahuchungia Pathar </t>
  </si>
  <si>
    <t>Borchohoki</t>
  </si>
  <si>
    <t>1 No Khomtai -D</t>
  </si>
  <si>
    <t>Choulia Chenglimora A</t>
  </si>
  <si>
    <t>Choulia Chenglimora  B</t>
  </si>
  <si>
    <t>Hingoritoli No. 1</t>
  </si>
  <si>
    <t>Napukgaon No. 2</t>
  </si>
  <si>
    <t>Krishna Nagar</t>
  </si>
  <si>
    <t>Chetia Pathar</t>
  </si>
  <si>
    <t>Duribam Krishna line</t>
  </si>
  <si>
    <t>Bishnu Nagar</t>
  </si>
  <si>
    <t>Tiokgaon No. 4</t>
  </si>
  <si>
    <t>Tiokgaon No. 3</t>
  </si>
  <si>
    <t xml:space="preserve">Kharoni Pathar </t>
  </si>
  <si>
    <t>Ujani deoghoria Hatimora</t>
  </si>
  <si>
    <t>Tiok Bongali No. 1</t>
  </si>
  <si>
    <t>Bhojo No. 2</t>
  </si>
  <si>
    <t>Bharalipukhuri</t>
  </si>
  <si>
    <t>sumo</t>
  </si>
  <si>
    <t>Khamun</t>
  </si>
  <si>
    <t>Mrijumoni Boruah</t>
  </si>
  <si>
    <t>Minu Maut</t>
  </si>
  <si>
    <t>Pinky chetia</t>
  </si>
  <si>
    <t>Tawkak</t>
  </si>
  <si>
    <t>Binita Borah</t>
  </si>
  <si>
    <t>Dibya Khanikor</t>
  </si>
  <si>
    <t>Aimoni gogoi</t>
  </si>
  <si>
    <t xml:space="preserve">Moina Sonowal </t>
  </si>
  <si>
    <t>Dipanjali Chetia</t>
  </si>
  <si>
    <t>Rina Handique</t>
  </si>
  <si>
    <t>Momi Borgohain</t>
  </si>
  <si>
    <t>Bijoya Arandhara</t>
  </si>
  <si>
    <t>Dipa Naoholia</t>
  </si>
  <si>
    <t>Janeki gogoi</t>
  </si>
  <si>
    <t>Deepling TE</t>
  </si>
  <si>
    <t xml:space="preserve">Anjumoni Kayastha Tossa </t>
  </si>
  <si>
    <t xml:space="preserve">Bindamoni Munda  </t>
  </si>
  <si>
    <t>Dineswari Sahu</t>
  </si>
  <si>
    <t>Bakhernegena</t>
  </si>
  <si>
    <t>Manuprava Bordoloi</t>
  </si>
  <si>
    <t>Monika Dihingia</t>
  </si>
  <si>
    <t>Niju Gogoi</t>
  </si>
  <si>
    <t>Mayuri Khandadhara</t>
  </si>
  <si>
    <t>Ranu Konwer</t>
  </si>
  <si>
    <t>Suffry</t>
  </si>
  <si>
    <t>Doimonti Suri</t>
  </si>
  <si>
    <t>Doomordollong</t>
  </si>
  <si>
    <t>Tulika Chetia</t>
  </si>
  <si>
    <t>Renu Singh</t>
  </si>
  <si>
    <t>Mojida Begum</t>
  </si>
  <si>
    <t>Prava Khanikor</t>
  </si>
  <si>
    <t>Anjana Mohan</t>
  </si>
  <si>
    <t>Hema Garh</t>
  </si>
  <si>
    <t>Timon</t>
  </si>
  <si>
    <t>Mamoni Chutia</t>
  </si>
  <si>
    <t>Tilu Changmai</t>
  </si>
  <si>
    <t>Jinu Borgohain</t>
  </si>
  <si>
    <t>Tulumoni Bailung</t>
  </si>
  <si>
    <t>Botamora</t>
  </si>
  <si>
    <t>Beauti Chutia</t>
  </si>
  <si>
    <t>Sunita Tanti</t>
  </si>
  <si>
    <t>Juri Dehingia</t>
  </si>
  <si>
    <t>Bicitra Gogoi</t>
  </si>
  <si>
    <t>Santi Gogoi</t>
  </si>
  <si>
    <t>Hunali Gogoi</t>
  </si>
  <si>
    <t xml:space="preserve">Napuk </t>
  </si>
  <si>
    <t>Bonita Tossa</t>
  </si>
  <si>
    <t xml:space="preserve">Kanchan Das </t>
  </si>
  <si>
    <t>Dipamoni Saikia</t>
  </si>
  <si>
    <t>Saharun Begum</t>
  </si>
  <si>
    <t>Rima Khuddal</t>
  </si>
  <si>
    <t>Purnima Dutta</t>
  </si>
  <si>
    <t>Monjula Das</t>
  </si>
  <si>
    <t>Bicitra Kuli</t>
  </si>
  <si>
    <t>Tiok TE</t>
  </si>
  <si>
    <t>Susarani Malakar</t>
  </si>
  <si>
    <t>Durga Dey</t>
  </si>
  <si>
    <t>Tawkak T.E No. 6</t>
  </si>
  <si>
    <t>Hajua T.E.</t>
  </si>
  <si>
    <t>HAJUA BAGICHA LPS</t>
  </si>
  <si>
    <t>18160529402</t>
  </si>
  <si>
    <t>Manjushree Lalati Line</t>
  </si>
  <si>
    <t>Babudanga</t>
  </si>
  <si>
    <t>Suffry T.E  5 No. Line</t>
  </si>
  <si>
    <t>Tiok Bongali No. 2</t>
  </si>
  <si>
    <t>BARAGHARIA MAZDUR LPS</t>
  </si>
  <si>
    <t>18160516802</t>
  </si>
  <si>
    <t xml:space="preserve">Hingorajan T.E </t>
  </si>
  <si>
    <t>Manjushree</t>
  </si>
  <si>
    <t>Sushila Khetrapal</t>
  </si>
  <si>
    <t>Bharati Munda</t>
  </si>
  <si>
    <t>Sima Tanti</t>
  </si>
  <si>
    <t>Suffry TE</t>
  </si>
  <si>
    <t xml:space="preserve">Kiran Karmakar </t>
  </si>
  <si>
    <t>Bhojo</t>
  </si>
  <si>
    <t>Boby Dutta</t>
  </si>
  <si>
    <t>Ambika Bhumij</t>
  </si>
  <si>
    <t>Nolonibam</t>
  </si>
  <si>
    <t>Renu Hajarika</t>
  </si>
  <si>
    <t>Purnima Urnag</t>
  </si>
  <si>
    <t>Napuk</t>
  </si>
  <si>
    <t>Napuk T.E 1 No. Line</t>
  </si>
  <si>
    <t>Napuk T.E 2 No. Line</t>
  </si>
  <si>
    <t>Kherbari 6 No. Ward</t>
  </si>
  <si>
    <t>Begpara</t>
  </si>
  <si>
    <t>Biptaghat</t>
  </si>
  <si>
    <t>Khomtai Hatiyemoria</t>
  </si>
  <si>
    <t>Kherbari</t>
  </si>
  <si>
    <t>Sonari T.E</t>
  </si>
  <si>
    <t>Tawkak T.E No. 5</t>
  </si>
  <si>
    <t>Hulungbari</t>
  </si>
  <si>
    <t>Namtola Gulaline</t>
  </si>
  <si>
    <t>MOIDAMPUR LPS</t>
  </si>
  <si>
    <t>18160502305</t>
  </si>
  <si>
    <t>Ekoratoli</t>
  </si>
  <si>
    <t>167 No 2 no Konwar Gaon LPS</t>
  </si>
  <si>
    <t>Deroimukh  koibatra LPS</t>
  </si>
  <si>
    <t>Rajmow Konwar LPS</t>
  </si>
  <si>
    <t>Deroi koibatra LPS</t>
  </si>
  <si>
    <t>Tawkak T.E No. 3</t>
  </si>
  <si>
    <t>Tawkak T.E. 15 No. Line</t>
  </si>
  <si>
    <t>TOWKAK BAGICHA LPS</t>
  </si>
  <si>
    <t>18160518803</t>
  </si>
  <si>
    <t>Jayanti Surin</t>
  </si>
  <si>
    <t>Sonari TE</t>
  </si>
  <si>
    <t>Sabita Sahu</t>
  </si>
  <si>
    <t>Namtola</t>
  </si>
  <si>
    <t>Gita Baraik</t>
  </si>
  <si>
    <t xml:space="preserve">Sabitri Kurmi </t>
  </si>
  <si>
    <t xml:space="preserve">Purnima Gogoi </t>
  </si>
  <si>
    <t>8011516341</t>
  </si>
  <si>
    <t>9678222735</t>
  </si>
  <si>
    <t>9957930798</t>
  </si>
  <si>
    <t xml:space="preserve">Jyostna Sachoni </t>
  </si>
  <si>
    <t>Subha Nayak</t>
  </si>
  <si>
    <t>Smti Bandana Pathak</t>
  </si>
  <si>
    <t>519 NO. NEPALIBARI LPS</t>
  </si>
  <si>
    <t>18160519104</t>
  </si>
  <si>
    <t>BISHNUBARI LPS</t>
  </si>
  <si>
    <t>1 No Khomtai -A</t>
  </si>
  <si>
    <t>09678749583</t>
  </si>
  <si>
    <t>09854286961</t>
  </si>
  <si>
    <t>kakotibari</t>
  </si>
  <si>
    <t xml:space="preserve">Minakhi Khamon </t>
  </si>
  <si>
    <t>Botua</t>
  </si>
  <si>
    <t>Kachumari -B</t>
  </si>
  <si>
    <t>Borhulla</t>
  </si>
  <si>
    <t>BORHULA KUSH LPS</t>
  </si>
  <si>
    <t>18160505101</t>
  </si>
  <si>
    <t>Majhibasti</t>
  </si>
  <si>
    <t>Sambai Seujpathar</t>
  </si>
  <si>
    <t>492 NO. LUKHURAKHAN LPS</t>
  </si>
  <si>
    <t>18160510102</t>
  </si>
  <si>
    <t>NAVAJYOTI MES</t>
  </si>
  <si>
    <t>18160505701</t>
  </si>
  <si>
    <t>BORCHAHAKI BALIKA LPS</t>
  </si>
  <si>
    <t>18160505702</t>
  </si>
  <si>
    <t>Kharghoria Deodhai</t>
  </si>
  <si>
    <t>KHARGHARIA PUKHURI LPS</t>
  </si>
  <si>
    <t>18160505704</t>
  </si>
  <si>
    <t>Singlopather</t>
  </si>
  <si>
    <t>SINGLO PATHAR JANAJATI MES</t>
  </si>
  <si>
    <t>18160500504</t>
  </si>
  <si>
    <t>667 NO. SINGLO PATHAR LPS</t>
  </si>
  <si>
    <t>18160500501</t>
  </si>
  <si>
    <t>KACHUPATHAR MES</t>
  </si>
  <si>
    <t>18160505103</t>
  </si>
  <si>
    <t>KACHUPATHER LPS</t>
  </si>
  <si>
    <t>18160505102</t>
  </si>
  <si>
    <t>BABASON BORAH MEM.LPS</t>
  </si>
  <si>
    <t>TONGIA LPS</t>
  </si>
  <si>
    <t>18160500404</t>
  </si>
  <si>
    <t>MADHUPUR LPS</t>
  </si>
  <si>
    <t>Madhupur kumar Gaon</t>
  </si>
  <si>
    <t>Tiphukmiri</t>
  </si>
  <si>
    <t>770 NO. RAMNAGAR LPS</t>
  </si>
  <si>
    <t>RAM NAGAR JANAJATI MES</t>
  </si>
  <si>
    <t>Rongchual</t>
  </si>
  <si>
    <t>NAMONI RAMNAGAR LPS</t>
  </si>
  <si>
    <t>Changmaibari</t>
  </si>
  <si>
    <t>631 Changmaibari LPS</t>
  </si>
  <si>
    <t>Khamun Pathar</t>
  </si>
  <si>
    <t>KHAMON PATHAR LPS</t>
  </si>
  <si>
    <t>18160507202</t>
  </si>
  <si>
    <t>RASHTRIYA SOURMARIJYOTI LPS</t>
  </si>
  <si>
    <t>MAHMARA DEEPLING LPS</t>
  </si>
  <si>
    <t>18160525803</t>
  </si>
  <si>
    <t>Dipling Tengaline</t>
  </si>
  <si>
    <t>BISHNU NAGAR LPS</t>
  </si>
  <si>
    <t>MAHMORA DEEPLING HSS</t>
  </si>
  <si>
    <t>CHETIA PATHAR LPS</t>
  </si>
  <si>
    <t>18160507101</t>
  </si>
  <si>
    <t>DEEPLING PATHAR LPS</t>
  </si>
  <si>
    <t>18160525805</t>
  </si>
  <si>
    <t>ROUMARI LPS</t>
  </si>
  <si>
    <t>CHUMONI BASTI LPS</t>
  </si>
  <si>
    <t>CHARALPOTHAR LPS</t>
  </si>
  <si>
    <t>MOUSAL LPS</t>
  </si>
  <si>
    <t>DURIBAM BAGICHA LPS</t>
  </si>
  <si>
    <t>18160507102</t>
  </si>
  <si>
    <t>Dichangkush Habi</t>
  </si>
  <si>
    <t>Bareghoria Gulbam</t>
  </si>
  <si>
    <t>Holongoni</t>
  </si>
  <si>
    <t>BHAKATGAON LPS</t>
  </si>
  <si>
    <t>JUTULITING LPS</t>
  </si>
  <si>
    <t>AKSHAYBAM LPS</t>
  </si>
  <si>
    <t>HOLMARI LPS</t>
  </si>
  <si>
    <t>Halmari</t>
  </si>
  <si>
    <t>GARCHARIALI MODEL LPS</t>
  </si>
  <si>
    <t>Tiok Bongaligaon (KA)</t>
  </si>
  <si>
    <t>Kurukani Jangal Gaon</t>
  </si>
  <si>
    <t>686 NO. NIRMALIA LPS</t>
  </si>
  <si>
    <t>18160519101</t>
  </si>
  <si>
    <t>Bhagyapur</t>
  </si>
  <si>
    <t>Dichow Botua</t>
  </si>
  <si>
    <t>Mulagabharu High School</t>
  </si>
  <si>
    <t>Tali Line (Mini)</t>
  </si>
  <si>
    <t>Tiokgaon No. 5</t>
  </si>
  <si>
    <t>Tiokgaon No. 6</t>
  </si>
  <si>
    <t>Hologuri No1</t>
  </si>
  <si>
    <t>Dichow Na Gaon</t>
  </si>
  <si>
    <t>DEROI LPS</t>
  </si>
  <si>
    <t>DEOGHARIA ANUSUSIT JATI LPS</t>
  </si>
  <si>
    <t>DEOGHARIA TINIALI LPS</t>
  </si>
  <si>
    <t>PG BARUA  LPS</t>
  </si>
  <si>
    <t>DEORI RESERVE MES</t>
  </si>
  <si>
    <t>kachumari</t>
  </si>
  <si>
    <t>namoni chagmai</t>
  </si>
  <si>
    <t>Jogamaya Gogoi</t>
  </si>
  <si>
    <t>Bharati Boruah</t>
  </si>
  <si>
    <t>Rupjyoti Khanikor</t>
  </si>
  <si>
    <t>Tilu Gogoi</t>
  </si>
  <si>
    <t>Mrinalini Shyam</t>
  </si>
  <si>
    <t>Niharika Phukon</t>
  </si>
  <si>
    <t>Singlopathar</t>
  </si>
  <si>
    <t>Sanjiboni Boruah</t>
  </si>
  <si>
    <t>Ramnagar</t>
  </si>
  <si>
    <t>Rupali hajarika</t>
  </si>
  <si>
    <t>Ranjita Mili</t>
  </si>
  <si>
    <t>Bakhannegena</t>
  </si>
  <si>
    <t>Pallavi gogoi</t>
  </si>
  <si>
    <t>09577089434</t>
  </si>
  <si>
    <t>09401205327</t>
  </si>
  <si>
    <t>Chandbassa</t>
  </si>
  <si>
    <t>Pobitri Gogoi</t>
  </si>
  <si>
    <t>Binu Phukon</t>
  </si>
  <si>
    <t>Phuleswary Chutia</t>
  </si>
  <si>
    <t>09957716461</t>
  </si>
  <si>
    <t>Momi Boruah</t>
  </si>
  <si>
    <t xml:space="preserve">Joyshila Bauri </t>
  </si>
  <si>
    <t>09401118408</t>
  </si>
  <si>
    <t>Rita Changmai</t>
  </si>
  <si>
    <t>Runumai Doley</t>
  </si>
  <si>
    <t xml:space="preserve">Sobi Dutta </t>
  </si>
  <si>
    <t>9577328475</t>
  </si>
  <si>
    <t>09707763035</t>
  </si>
  <si>
    <t>09508609187</t>
  </si>
  <si>
    <t>09613163935</t>
  </si>
  <si>
    <t>09954374941</t>
  </si>
  <si>
    <t>Bahbari Hatimuria Pathar</t>
  </si>
  <si>
    <t>HALAIGURIA LPS</t>
  </si>
  <si>
    <t>09613919699</t>
  </si>
  <si>
    <t>GYANJYOTI LPS</t>
  </si>
  <si>
    <t>09854962292</t>
  </si>
  <si>
    <t>BAGDEVI LPS</t>
  </si>
  <si>
    <t>09613023684</t>
  </si>
  <si>
    <t>Chelang Habi Mazdur</t>
  </si>
  <si>
    <t>Ujani Dadhara</t>
  </si>
  <si>
    <t>09854172755</t>
  </si>
  <si>
    <t>1046 NO. MOINAPARA LPS</t>
  </si>
  <si>
    <t>18160501804</t>
  </si>
  <si>
    <t>CHELENG GAON LPS</t>
  </si>
  <si>
    <t>18160502101</t>
  </si>
  <si>
    <t>Kakotibari grant&amp; Japidhara</t>
  </si>
  <si>
    <t>Debeswari Chutia</t>
  </si>
  <si>
    <t>JAPIDHARA LPS</t>
  </si>
  <si>
    <t>18160501802</t>
  </si>
  <si>
    <t>LIKSON JAPIDHARA LPS</t>
  </si>
  <si>
    <t>18160501803</t>
  </si>
  <si>
    <t>SATURDAY</t>
  </si>
  <si>
    <t>Majpathar Pahuchungia</t>
  </si>
  <si>
    <t>Khariabasti</t>
  </si>
  <si>
    <t>Ujani Chahinihabi</t>
  </si>
  <si>
    <t xml:space="preserve">Biju Chetia </t>
  </si>
  <si>
    <t>UJANI CHAHINIHABI LPS</t>
  </si>
  <si>
    <t>09613788749</t>
  </si>
  <si>
    <t>Kharonipathar 2 no Nirmolia</t>
  </si>
  <si>
    <t>2 NO. NIRMALIA BINAPANI LPS</t>
  </si>
  <si>
    <t>18160519102</t>
  </si>
  <si>
    <t>3 NO KURUKANI LPS</t>
  </si>
  <si>
    <t>18160519301</t>
  </si>
  <si>
    <t>Teli basti</t>
  </si>
  <si>
    <t>Dakhin Moran</t>
  </si>
  <si>
    <t>Dipali Boruah</t>
  </si>
  <si>
    <t>Sepon T.E-B</t>
  </si>
  <si>
    <t>Beola Boruah</t>
  </si>
  <si>
    <t>KHATKHATI SUKANPUKHURI LPS</t>
  </si>
  <si>
    <t>18160514501</t>
  </si>
  <si>
    <t>Kabita Konwer</t>
  </si>
  <si>
    <t>Ushabam</t>
  </si>
  <si>
    <t>Bijumoni Bailung</t>
  </si>
  <si>
    <t>USHABAM MAZDOR LPS</t>
  </si>
  <si>
    <t>18160509106</t>
  </si>
  <si>
    <t>Sadharam Khotkhoti</t>
  </si>
  <si>
    <t>kabita Chutia</t>
  </si>
  <si>
    <t>Bijulee Nagar</t>
  </si>
  <si>
    <t>Gita Moni Gogoi</t>
  </si>
  <si>
    <t>BIJULI NAGAR LPS</t>
  </si>
  <si>
    <t>18160504101</t>
  </si>
  <si>
    <t>Dipti Kotoki</t>
  </si>
  <si>
    <t>Akashipathar Hajuabasti</t>
  </si>
  <si>
    <t>1006 NO. AKASHI PATHAR LPS</t>
  </si>
  <si>
    <t>18160504201</t>
  </si>
  <si>
    <t>Mout Gaon</t>
  </si>
  <si>
    <t>764 NO. HELLA GAON LPS</t>
  </si>
  <si>
    <t>18160504105</t>
  </si>
  <si>
    <t>641 KURUKANI  BORGOYAN LPS</t>
  </si>
  <si>
    <t>18160520901</t>
  </si>
  <si>
    <t>699 NO. NARAYANPUR LPS</t>
  </si>
  <si>
    <t>18160519103</t>
  </si>
  <si>
    <t>Telbari</t>
  </si>
  <si>
    <t>Thanpathar</t>
  </si>
  <si>
    <t>Mamoni Bhunya</t>
  </si>
  <si>
    <t>Sabita Tanti</t>
  </si>
  <si>
    <t>TELBARI LINE LPS</t>
  </si>
  <si>
    <t>18160528501</t>
  </si>
  <si>
    <t>2 No Hingrijan</t>
  </si>
  <si>
    <t>Rina Tossa</t>
  </si>
  <si>
    <t>2 NO. HINGARIJAN BAGICHA LPS</t>
  </si>
  <si>
    <t>18160503402</t>
  </si>
  <si>
    <t>Jengoni</t>
  </si>
  <si>
    <t>Minakshi Boruah Phukon</t>
  </si>
  <si>
    <t>HINGRIJAN MES</t>
  </si>
  <si>
    <t>18160503405</t>
  </si>
  <si>
    <t>Duari Gaon</t>
  </si>
  <si>
    <t>MOINAMATI LPS</t>
  </si>
  <si>
    <t>18160501301</t>
  </si>
  <si>
    <t>NA-PAM LPS</t>
  </si>
  <si>
    <t>18160502302</t>
  </si>
  <si>
    <t>BALIJAN DUWARI LPS</t>
  </si>
  <si>
    <t>18160501701</t>
  </si>
  <si>
    <t>Borbil Kisan Basti</t>
  </si>
  <si>
    <t>TIPHUK BALIJAN LPS</t>
  </si>
  <si>
    <t>18160501706</t>
  </si>
  <si>
    <t>697 NO. BORBILL LPS</t>
  </si>
  <si>
    <t>18160501703</t>
  </si>
  <si>
    <t>BORBILL MES</t>
  </si>
  <si>
    <t>Rukang Grant</t>
  </si>
  <si>
    <t>Junali Mohan</t>
  </si>
  <si>
    <t>RUKANG MES</t>
  </si>
  <si>
    <t>18160512501</t>
  </si>
  <si>
    <t>HOLOGURI NAVAJYOTI LPS</t>
  </si>
  <si>
    <t>18160511002</t>
  </si>
  <si>
    <t>09435274598</t>
  </si>
  <si>
    <t>741 Napam Deghaliabari  LPs</t>
  </si>
  <si>
    <t>9954978654</t>
  </si>
  <si>
    <t>Khoomtai</t>
  </si>
  <si>
    <t>Timon Bahbari Gaon</t>
  </si>
  <si>
    <t>Timonhabi,Bahbari,Sarupathar</t>
  </si>
  <si>
    <t xml:space="preserve">Rina Bailung </t>
  </si>
  <si>
    <t>Suffry T.E No. 2</t>
  </si>
  <si>
    <t>Hologuri No 2</t>
  </si>
  <si>
    <t>Kunja Boruah</t>
  </si>
  <si>
    <t>Gorpara</t>
  </si>
  <si>
    <t>Uttar Moranjan</t>
  </si>
  <si>
    <t>MORANJAN LPS</t>
  </si>
  <si>
    <t>18160505301</t>
  </si>
  <si>
    <t>KAKOWANI CHUK LPS</t>
  </si>
  <si>
    <t>18160504503</t>
  </si>
  <si>
    <t>780 NO GARH BASTI LPS</t>
  </si>
  <si>
    <t>18160509802</t>
  </si>
  <si>
    <t>KHANIKAR GARH BASTI LPS</t>
  </si>
  <si>
    <t>18160509701</t>
  </si>
  <si>
    <t>Ghilaguri</t>
  </si>
  <si>
    <t>2 NO. GHILAGURI LPS</t>
  </si>
  <si>
    <t>KHARGHARIA DOBA MES</t>
  </si>
  <si>
    <t>18160505504</t>
  </si>
  <si>
    <t>Rukang janajati</t>
  </si>
  <si>
    <t>Rinkumoni Mohan</t>
  </si>
  <si>
    <t>Tiphuk Habi Mazdur</t>
  </si>
  <si>
    <t>Guanmoni Das</t>
  </si>
  <si>
    <t xml:space="preserve">Tiphuk Kachumari </t>
  </si>
  <si>
    <t>Beauti Kerketa</t>
  </si>
  <si>
    <t>848 Binapani LPS</t>
  </si>
  <si>
    <t>Bakhar Bengena High School</t>
  </si>
  <si>
    <t>Bakhar Bengena Girls Mes</t>
  </si>
  <si>
    <t>9678629588</t>
  </si>
  <si>
    <t>Jobalting</t>
  </si>
  <si>
    <t>Tutumoni Gogoi</t>
  </si>
  <si>
    <t>234 Jabalating LPS</t>
  </si>
  <si>
    <t>Kutuhaguri MVS</t>
  </si>
  <si>
    <t>745 Bapuji LPS</t>
  </si>
  <si>
    <t>DEEPLING BAGISHA LPS</t>
  </si>
  <si>
    <t>18160525702</t>
  </si>
  <si>
    <t>CHANDBESSA LPS</t>
  </si>
  <si>
    <t>MAHKHUTI T.E LPS</t>
  </si>
  <si>
    <t>KRISHNA NAGAR LPS</t>
  </si>
  <si>
    <t>18160526003</t>
  </si>
  <si>
    <t>Chutia Katoni</t>
  </si>
  <si>
    <t>CHAHINI PATHAR LPS</t>
  </si>
  <si>
    <t>18160525802</t>
  </si>
  <si>
    <t>18160507201</t>
  </si>
  <si>
    <t>Santi Chetia</t>
  </si>
  <si>
    <t>Punibil</t>
  </si>
  <si>
    <t>PUNIBIL LPS</t>
  </si>
  <si>
    <t>PUNIBIL M.E</t>
  </si>
  <si>
    <t>Bonomali</t>
  </si>
  <si>
    <t>Bonamali TE</t>
  </si>
  <si>
    <t>BONAMALI TE LPS</t>
  </si>
  <si>
    <t>18160504401</t>
  </si>
  <si>
    <t>09613925700</t>
  </si>
  <si>
    <t>CHETRI KORNA LPS</t>
  </si>
  <si>
    <t>18160501504</t>
  </si>
  <si>
    <t>08011943953</t>
  </si>
  <si>
    <t>BHUYANLINE MAZDOOR LPS</t>
  </si>
  <si>
    <t>08133073911</t>
  </si>
  <si>
    <t>TAWKOKMUKH LPS</t>
  </si>
  <si>
    <t>18160501501</t>
  </si>
  <si>
    <t>09435422513</t>
  </si>
  <si>
    <t>09613428706</t>
  </si>
  <si>
    <t>TIOK CHANGMAI LPS</t>
  </si>
  <si>
    <t>18160503202</t>
  </si>
  <si>
    <t>09954007617</t>
  </si>
  <si>
    <t>769 NO.DICHOW BOTUA LPS</t>
  </si>
  <si>
    <t>07399974097</t>
  </si>
  <si>
    <t>KHERONI PATHAR LPS</t>
  </si>
  <si>
    <t>09435576399</t>
  </si>
  <si>
    <t>DEROI ADARSHA JANAJATI LPS</t>
  </si>
  <si>
    <t>09954239969</t>
  </si>
  <si>
    <t>RATANPUR  TEA GARDEN LPS</t>
  </si>
  <si>
    <t>18160502801</t>
  </si>
  <si>
    <t>09859339928</t>
  </si>
  <si>
    <t>09678274021</t>
  </si>
  <si>
    <t>Bodoti Missing</t>
  </si>
  <si>
    <t>DEROI RESERVE NAHARANIBAM MES</t>
  </si>
  <si>
    <t>09957170219</t>
  </si>
  <si>
    <t>Deogharia Milanpur High</t>
  </si>
  <si>
    <t>Milanpur</t>
  </si>
  <si>
    <t>MILANPUR DEOGHARIA MES</t>
  </si>
  <si>
    <t>08822137033</t>
  </si>
  <si>
    <t>MULAGABHARU GIRLS MES</t>
  </si>
  <si>
    <t>08876586007</t>
  </si>
  <si>
    <t>Chelang Habi Deodhai -B</t>
  </si>
  <si>
    <t>NAMONI POHUCHUNGI LPS</t>
  </si>
  <si>
    <t>18160502103</t>
  </si>
  <si>
    <t>08011296563</t>
  </si>
  <si>
    <t>Junmoni Baruah Dehingia</t>
  </si>
  <si>
    <t>RUPALI BANUA LPS</t>
  </si>
  <si>
    <t>18160501401</t>
  </si>
  <si>
    <t>07896696208</t>
  </si>
  <si>
    <t>UJANI DADHARA LPS</t>
  </si>
  <si>
    <t>18160501403</t>
  </si>
  <si>
    <t>09678578328</t>
  </si>
  <si>
    <t>999 Nangalamora LPS</t>
  </si>
  <si>
    <t>Bokota Boiragibor LPS</t>
  </si>
  <si>
    <t>Bokota Banhgarh Mes</t>
  </si>
  <si>
    <t>632 Sarubil LPS</t>
  </si>
  <si>
    <t>09859474543</t>
  </si>
  <si>
    <t>Azarbari</t>
  </si>
  <si>
    <t>TIOK BANGALI GAON (KA) LPS</t>
  </si>
  <si>
    <t>18160502905</t>
  </si>
  <si>
    <t>09859219601</t>
  </si>
  <si>
    <t>JYOTI PRASAD LPS</t>
  </si>
  <si>
    <t>18160526905</t>
  </si>
  <si>
    <t>09957990862</t>
  </si>
  <si>
    <t>TIOK GARDEN - B LPS</t>
  </si>
  <si>
    <t>18160503502</t>
  </si>
  <si>
    <t>09854352474</t>
  </si>
  <si>
    <t>09678688893</t>
  </si>
  <si>
    <t>TIOK MES</t>
  </si>
  <si>
    <t>18160503201</t>
  </si>
  <si>
    <t>08011511329</t>
  </si>
  <si>
    <t>TIOK RAJABARI J.K. LPS</t>
  </si>
  <si>
    <t>18160503101</t>
  </si>
  <si>
    <t>09435158482</t>
  </si>
  <si>
    <t>TIOK GAON - C  L. P. SCHOOL</t>
  </si>
  <si>
    <t>18160502802</t>
  </si>
  <si>
    <t>07896140666</t>
  </si>
  <si>
    <t>Deroi Deoghoria</t>
  </si>
  <si>
    <t>DEROI NATUN ADARSHA  LPS</t>
  </si>
  <si>
    <t>09864172413</t>
  </si>
  <si>
    <t>Deoghoria kumar gaon</t>
  </si>
  <si>
    <t>Helaiguri</t>
  </si>
  <si>
    <t>Pachimbasti Garu Janajati LP</t>
  </si>
  <si>
    <t>Pachimbasti  Tribel ME</t>
  </si>
  <si>
    <t>642 NO. KHAMON LPS</t>
  </si>
  <si>
    <t>18160507204</t>
  </si>
  <si>
    <t>09957538001</t>
  </si>
  <si>
    <t>Kakoti bari Pathar</t>
  </si>
  <si>
    <t>CHAHINIHABI LPS</t>
  </si>
  <si>
    <t>18160506901</t>
  </si>
  <si>
    <t>07399023316</t>
  </si>
  <si>
    <t>DABAKHATIA LPS</t>
  </si>
  <si>
    <t>18160507402</t>
  </si>
  <si>
    <t>09707083053</t>
  </si>
  <si>
    <t>POHUCHUNGI DEODHAI LPS</t>
  </si>
  <si>
    <t>18160507301</t>
  </si>
  <si>
    <t>09577175537</t>
  </si>
  <si>
    <t>A.J. ahmed Memorial High School</t>
  </si>
  <si>
    <t>TIMON LPS</t>
  </si>
  <si>
    <t>18160507401</t>
  </si>
  <si>
    <t>09954757177</t>
  </si>
  <si>
    <t>URIAMGHAT LP SCHOOL</t>
  </si>
  <si>
    <t>18160527801</t>
  </si>
  <si>
    <t>09954608997</t>
  </si>
  <si>
    <t>PAHUSUNGI MAJORCHUK LPS</t>
  </si>
  <si>
    <t>09613919041</t>
  </si>
  <si>
    <t>\</t>
  </si>
  <si>
    <t>17.1.18</t>
  </si>
  <si>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</si>
  <si>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t>Khamun  1</t>
  </si>
  <si>
    <t xml:space="preserve">BaRAGHARIA </t>
  </si>
  <si>
    <t>Jabaka T.E No. 1</t>
  </si>
  <si>
    <t>Dr. Firdosh Reihan</t>
  </si>
  <si>
    <t>Prabin Baruah</t>
  </si>
  <si>
    <t>656 Ekoratoli LPS</t>
  </si>
  <si>
    <t>Tawkak mukh</t>
  </si>
  <si>
    <t>18160518801</t>
  </si>
  <si>
    <t>Tawkak T.E No. 4</t>
  </si>
  <si>
    <t>Hiranya Khetrapal</t>
  </si>
  <si>
    <t>TOWKAK HINDI SHISHU VIDYALAY</t>
  </si>
  <si>
    <t>Khukamora laujan -B</t>
  </si>
  <si>
    <t>Rupa Deka</t>
  </si>
  <si>
    <t>18160505703</t>
  </si>
  <si>
    <t>Tanganihabi -A</t>
  </si>
  <si>
    <t>Lolita Tai</t>
  </si>
  <si>
    <t>Hajua Jungle Basti</t>
  </si>
  <si>
    <t>18160509801</t>
  </si>
  <si>
    <t>Hiranya Handique</t>
  </si>
  <si>
    <t>Pronoti Gogoi</t>
  </si>
  <si>
    <t>BARUAH CHUK AMARJYOTI LPS</t>
  </si>
  <si>
    <t>18160511308</t>
  </si>
  <si>
    <t>Rupali Gohain</t>
  </si>
  <si>
    <t>Desangpani</t>
  </si>
  <si>
    <t>Nirupoma Borgohain</t>
  </si>
  <si>
    <t>Digholia Junghle</t>
  </si>
  <si>
    <t>Jsotshna Begum</t>
  </si>
  <si>
    <t>MICRO PLAN FORMAT
NATIONAL HEALTH MISSION-Rashtriya Bal Swasthya Karyakram (RBSK)
ACTION  PLAN OF YEAR - 2018-19</t>
  </si>
  <si>
    <t>NEPALI BOSTI   LPS</t>
  </si>
  <si>
    <t>18160503403</t>
  </si>
  <si>
    <t>Jabaka T.E No. 2</t>
  </si>
  <si>
    <t>Demowguri Dagaon LPS</t>
  </si>
  <si>
    <t>Tassabasti</t>
  </si>
  <si>
    <t>TASABASTI LPS</t>
  </si>
  <si>
    <t>KHAGESWARI SAIKIA MVS</t>
  </si>
  <si>
    <t>Khamun rangabam</t>
  </si>
  <si>
    <t>LANKA PATHAR LPS</t>
  </si>
  <si>
    <t>JENGLINE LPS</t>
  </si>
  <si>
    <t>18160527102</t>
  </si>
  <si>
    <t>Kakoramora Muslim Gaon</t>
  </si>
  <si>
    <t>KAKARAMORA LPS</t>
  </si>
  <si>
    <t>18160503802</t>
  </si>
  <si>
    <t>NAGPURIA BASTI LPS</t>
  </si>
  <si>
    <t>18160517407</t>
  </si>
  <si>
    <t>593 NO. SINGORITALI  LPS</t>
  </si>
  <si>
    <t>18160500602</t>
  </si>
  <si>
    <t>Borpathar No 5</t>
  </si>
  <si>
    <t>KUHIAR BARI LPS</t>
  </si>
  <si>
    <t>18160517301</t>
  </si>
  <si>
    <t>309 NO. BHOJO LPS</t>
  </si>
  <si>
    <t>18160502603</t>
  </si>
  <si>
    <t>860BHOJO ANANDAPRASAD VIDYAMAN</t>
  </si>
  <si>
    <t>18160502601</t>
  </si>
  <si>
    <t>Bhojo No. 1</t>
  </si>
  <si>
    <t>Natunmati/Itakhuli</t>
  </si>
  <si>
    <t>BHOJO NATUN MATI LPS</t>
  </si>
  <si>
    <t>Nalanibam</t>
  </si>
  <si>
    <t>NALANIBAM  MVS</t>
  </si>
  <si>
    <t>18160513306</t>
  </si>
  <si>
    <t>HINGARITOLI  LPS</t>
  </si>
  <si>
    <t>18160500606</t>
  </si>
  <si>
    <t>ASWIN BILL LPS</t>
  </si>
  <si>
    <t>18160518001</t>
  </si>
  <si>
    <t>LADOIGARH LPS</t>
  </si>
  <si>
    <t>18160527103</t>
  </si>
  <si>
    <t>Bamline</t>
  </si>
  <si>
    <t>Tawkak T.E No. 8</t>
  </si>
  <si>
    <t>NAMTOLA HOLONG BARI LPS</t>
  </si>
  <si>
    <t>Kailashbasti</t>
  </si>
  <si>
    <t>Kachupathar Paramani</t>
  </si>
  <si>
    <t>Gorkush Kacharibam</t>
  </si>
  <si>
    <t>Maniki Tiniali</t>
  </si>
  <si>
    <t>778 NO.KAKOWANI LPS</t>
  </si>
  <si>
    <t>18160516805</t>
  </si>
  <si>
    <t>1050 NO. NEHERU LPS</t>
  </si>
  <si>
    <t>18160512204</t>
  </si>
  <si>
    <t>NIZ KHALOIGHUGURA SR.BASIC S</t>
  </si>
  <si>
    <t>18160512202</t>
  </si>
  <si>
    <t>LAICHANG MILON LPS</t>
  </si>
  <si>
    <t>18160508001</t>
  </si>
  <si>
    <t>Deodhai gaon</t>
  </si>
  <si>
    <t>Chandbessa</t>
  </si>
  <si>
    <t xml:space="preserve">Lolita Bauri </t>
  </si>
  <si>
    <t>Nemuguri</t>
  </si>
  <si>
    <t>Swala Handique</t>
  </si>
  <si>
    <t>Poli Dehingia</t>
  </si>
  <si>
    <t xml:space="preserve">Pakhili Gogoi </t>
  </si>
  <si>
    <t>Nitu Lodhi</t>
  </si>
  <si>
    <t>Hema Boruah</t>
  </si>
  <si>
    <t>Reboti Tanti</t>
  </si>
  <si>
    <t>Nayanmoni Deori</t>
  </si>
  <si>
    <t>Bina Dutta</t>
  </si>
  <si>
    <t>Niva Paik</t>
  </si>
  <si>
    <t xml:space="preserve">Khamlung </t>
  </si>
  <si>
    <t xml:space="preserve">Mamoni Mall </t>
  </si>
  <si>
    <t>Disangpani</t>
  </si>
  <si>
    <t>Swapna Phukon</t>
  </si>
  <si>
    <t>Bharati Kohar</t>
  </si>
  <si>
    <t>Labanya Baruah</t>
  </si>
  <si>
    <t>Nizkhaloighugura</t>
  </si>
  <si>
    <t>Kunja Handique</t>
  </si>
  <si>
    <t>Dipali Gogoi</t>
  </si>
  <si>
    <t>Gunada Phukon</t>
  </si>
  <si>
    <t>Bordoba</t>
  </si>
  <si>
    <t>Anu Khatuwani</t>
  </si>
  <si>
    <t>Domor Dollong Habi Gaon- A</t>
  </si>
  <si>
    <t>Domordollong Habi</t>
  </si>
  <si>
    <t>Tiok Bongaligaon No. 3</t>
  </si>
  <si>
    <t>KURUKANI HOLMARI LPS</t>
  </si>
  <si>
    <t>GORCHARIALI MES</t>
  </si>
  <si>
    <t>Sonari Town Ward no. 10(B)</t>
  </si>
  <si>
    <t>Sonari Town Ward no. 2 (B)</t>
  </si>
  <si>
    <t>B.P. BARUVA MEMORIAL HSS</t>
  </si>
  <si>
    <t>18160515403</t>
  </si>
  <si>
    <t>DHRUBAJYOTI LPS</t>
  </si>
  <si>
    <t>18160505203</t>
  </si>
  <si>
    <t>KHERBARI SUNALIPAM LPS</t>
  </si>
  <si>
    <t>18160506701</t>
  </si>
  <si>
    <t>Thukubil</t>
  </si>
  <si>
    <t>JANAKI PATHAR LPS</t>
  </si>
  <si>
    <t>18160524004</t>
  </si>
  <si>
    <t>Hologuri Maz ME</t>
  </si>
  <si>
    <t>652 Na Katani LPS</t>
  </si>
  <si>
    <t>PATSAKU HS</t>
  </si>
  <si>
    <t>18160511303</t>
  </si>
  <si>
    <t>Amulaguri</t>
  </si>
  <si>
    <t>Amalaguri  Bagan LPS</t>
  </si>
  <si>
    <t>HINGARAJAN BAGICHA  LPS</t>
  </si>
  <si>
    <t>18160503401</t>
  </si>
  <si>
    <t>Amalaguri  2 Mazdur LPS</t>
  </si>
  <si>
    <t>Moinapara Bagicha LPS</t>
  </si>
  <si>
    <t>Desanpani</t>
  </si>
  <si>
    <t>Bhajo</t>
  </si>
  <si>
    <t>Arpana Gogoi</t>
  </si>
  <si>
    <t>Sunity Rajkumari</t>
  </si>
  <si>
    <t>Putoli Bora</t>
  </si>
  <si>
    <t>Anita Chakrabortty</t>
  </si>
  <si>
    <t>Dipali Sutbanshi</t>
  </si>
  <si>
    <t xml:space="preserve">Bina Saikia </t>
  </si>
  <si>
    <t>Rupali Handique</t>
  </si>
  <si>
    <t>Karuna  Handique</t>
  </si>
  <si>
    <t>Kamala Rajput</t>
  </si>
  <si>
    <t>TOWKAK MES</t>
  </si>
  <si>
    <t>Porachoni Habi</t>
  </si>
  <si>
    <t>UJANI TIPUK MAZDUR LPS</t>
  </si>
  <si>
    <t>18160506103</t>
  </si>
  <si>
    <t>KHARGHARIA DOBA MVS</t>
  </si>
  <si>
    <t>GARH BASTI  MVS</t>
  </si>
  <si>
    <t>Kohargaon</t>
  </si>
  <si>
    <t>Phorbondiya</t>
  </si>
  <si>
    <t>910 Forbondhia LPS</t>
  </si>
  <si>
    <t>HAJI SIDDIQUE ALI HIGH SCHOOL</t>
  </si>
  <si>
    <t>P.Kaitha</t>
  </si>
  <si>
    <t>Doba</t>
  </si>
  <si>
    <t>Kakotibari</t>
  </si>
  <si>
    <r>
      <t xml:space="preserve">Day
</t>
    </r>
    <r>
      <rPr>
        <sz val="10"/>
        <color theme="1"/>
        <rFont val="Arial Narrow"/>
        <family val="2"/>
      </rPr>
      <t>(Eg. Mon, Tue, Wed….)</t>
    </r>
  </si>
  <si>
    <t>Sonari Town Ward no. 5 (A)</t>
  </si>
  <si>
    <t>Ana Rahman</t>
  </si>
  <si>
    <t>Sonari Town Ward no. 5 (B)</t>
  </si>
  <si>
    <t>194 NO. SONARI TOWN LPS</t>
  </si>
  <si>
    <t>18160521502</t>
  </si>
  <si>
    <t>PANCHAPALLOV LPS</t>
  </si>
  <si>
    <t>18160511001</t>
  </si>
  <si>
    <t>PANCHA PALLAV JANAJATI MES</t>
  </si>
  <si>
    <t>18160511003</t>
  </si>
  <si>
    <t>09854668931</t>
  </si>
  <si>
    <t>Mahmora High School</t>
  </si>
  <si>
    <t>18160501502</t>
  </si>
  <si>
    <t>9854867662</t>
  </si>
  <si>
    <t>Mira Nag</t>
  </si>
  <si>
    <t>Duba Tiniali High School</t>
  </si>
  <si>
    <t>Holmari</t>
  </si>
  <si>
    <t>1 no Hingrijan</t>
  </si>
  <si>
    <t>MICRO PLAN FORMAT
NATIONAL HEALTH MISSION-Rashtriya Bal Swasthya Karyakram (RBSK)
ACTION  PLAN OF YEAR -2018-19</t>
  </si>
  <si>
    <r>
      <t xml:space="preserve">Plan for MHT No.
</t>
    </r>
    <r>
      <rPr>
        <sz val="11"/>
        <color theme="1"/>
        <rFont val="Calibri"/>
        <family val="2"/>
        <scheme val="minor"/>
      </rPr>
      <t xml:space="preserve"> (Team 1/ Team 2)</t>
    </r>
  </si>
  <si>
    <t>Category of School
 (LP, UP, High, HS)</t>
  </si>
  <si>
    <r>
      <t xml:space="preserve">Day
</t>
    </r>
    <r>
      <rPr>
        <sz val="11"/>
        <color theme="1"/>
        <rFont val="Calibri"/>
        <family val="2"/>
        <scheme val="minor"/>
      </rPr>
      <t>(Eg. Mon, Tue, Wed….)</t>
    </r>
  </si>
  <si>
    <r>
      <t xml:space="preserve">Type of Vehicle required
</t>
    </r>
    <r>
      <rPr>
        <sz val="11"/>
        <color theme="1"/>
        <rFont val="Calibri"/>
        <family val="2"/>
        <scheme val="minor"/>
      </rPr>
      <t>(Car/Two Wheeler/ Boat/ any other means of transport)</t>
    </r>
  </si>
</sst>
</file>

<file path=xl/styles.xml><?xml version="1.0" encoding="utf-8"?>
<styleSheet xmlns="http://schemas.openxmlformats.org/spreadsheetml/2006/main">
  <numFmts count="1">
    <numFmt numFmtId="164" formatCode="[$-409]d/mmm/yy;@"/>
  </numFmts>
  <fonts count="56">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sz val="11"/>
      <name val="Arial Narrow"/>
      <family val="2"/>
    </font>
    <font>
      <sz val="11"/>
      <name val="Calibri"/>
      <family val="2"/>
      <scheme val="minor"/>
    </font>
    <font>
      <sz val="11"/>
      <color indexed="8"/>
      <name val="Calibri"/>
      <family val="2"/>
      <scheme val="minor"/>
    </font>
    <font>
      <sz val="10"/>
      <name val="Arial"/>
      <family val="2"/>
    </font>
    <font>
      <sz val="10"/>
      <name val="Arial Narrow"/>
      <family val="2"/>
    </font>
    <font>
      <sz val="10"/>
      <color theme="1"/>
      <name val="Times New Roman"/>
      <family val="1"/>
    </font>
    <font>
      <sz val="11"/>
      <color theme="1"/>
      <name val="Times New Roman"/>
      <family val="1"/>
    </font>
    <font>
      <sz val="9"/>
      <name val="Arial"/>
      <family val="2"/>
    </font>
    <font>
      <sz val="10"/>
      <name val="Verdana"/>
      <family val="2"/>
    </font>
    <font>
      <sz val="9"/>
      <color theme="1"/>
      <name val="Calibri"/>
      <family val="2"/>
      <scheme val="minor"/>
    </font>
    <font>
      <sz val="9"/>
      <color theme="1"/>
      <name val="Times New Roman"/>
      <family val="1"/>
    </font>
    <font>
      <sz val="9"/>
      <name val="Calibri"/>
      <family val="2"/>
      <scheme val="minor"/>
    </font>
    <font>
      <sz val="12"/>
      <color theme="1"/>
      <name val="Calibri"/>
      <family val="2"/>
      <scheme val="minor"/>
    </font>
    <font>
      <sz val="12"/>
      <color theme="1"/>
      <name val="Arial Narrow"/>
      <family val="2"/>
    </font>
    <font>
      <sz val="12"/>
      <color theme="1"/>
      <name val="Times New Roman"/>
      <family val="1"/>
    </font>
    <font>
      <sz val="11"/>
      <name val="Cambria"/>
      <family val="1"/>
      <scheme val="major"/>
    </font>
    <font>
      <sz val="10"/>
      <color theme="1"/>
      <name val="Arial Narrow"/>
      <family val="2"/>
    </font>
    <font>
      <sz val="8"/>
      <color theme="1"/>
      <name val="Calibri"/>
      <family val="2"/>
      <scheme val="minor"/>
    </font>
    <font>
      <sz val="8"/>
      <name val="Calibri"/>
      <family val="2"/>
      <scheme val="minor"/>
    </font>
    <font>
      <sz val="11"/>
      <name val="Verdana"/>
      <family val="2"/>
    </font>
    <font>
      <b/>
      <sz val="11"/>
      <color rgb="FFFF0000"/>
      <name val="Cambria"/>
      <family val="1"/>
      <scheme val="major"/>
    </font>
    <font>
      <sz val="11"/>
      <color rgb="FFFF0000"/>
      <name val="Calibri"/>
      <family val="2"/>
      <scheme val="minor"/>
    </font>
    <font>
      <sz val="10"/>
      <color theme="1"/>
      <name val="Calibri"/>
      <family val="2"/>
      <scheme val="minor"/>
    </font>
    <font>
      <sz val="10"/>
      <color rgb="FFFF0000"/>
      <name val="Calibri"/>
      <family val="2"/>
      <scheme val="minor"/>
    </font>
    <font>
      <b/>
      <sz val="11"/>
      <color rgb="FFFF0000"/>
      <name val="Calibri"/>
      <family val="2"/>
      <scheme val="minor"/>
    </font>
    <font>
      <sz val="9"/>
      <color theme="1"/>
      <name val="Arial"/>
      <family val="2"/>
    </font>
    <font>
      <sz val="10"/>
      <color theme="1"/>
      <name val="Arial"/>
      <family val="2"/>
    </font>
    <font>
      <sz val="11"/>
      <color theme="1"/>
      <name val="Arial"/>
      <family val="2"/>
    </font>
    <font>
      <sz val="12"/>
      <color theme="1"/>
      <name val="Arial"/>
      <family val="2"/>
    </font>
    <font>
      <b/>
      <sz val="11"/>
      <color theme="1"/>
      <name val="Calibri"/>
      <family val="2"/>
      <scheme val="minor"/>
    </font>
    <font>
      <sz val="11"/>
      <color theme="1"/>
      <name val="Cambria"/>
      <family val="1"/>
      <scheme val="major"/>
    </font>
    <font>
      <b/>
      <sz val="11"/>
      <color theme="1"/>
      <name val="Cambria"/>
      <family val="1"/>
      <scheme val="major"/>
    </font>
    <font>
      <sz val="11"/>
      <color theme="1"/>
      <name val="Verdana"/>
      <family val="2"/>
    </font>
    <font>
      <b/>
      <sz val="8"/>
      <color theme="1"/>
      <name val="Calibri"/>
      <family val="2"/>
      <scheme val="minor"/>
    </font>
    <font>
      <sz val="12"/>
      <color theme="1"/>
      <name val="Cambria"/>
      <family val="1"/>
      <scheme val="major"/>
    </font>
    <font>
      <sz val="11"/>
      <color rgb="FF000000"/>
      <name val="Calibri"/>
      <family val="2"/>
      <scheme val="minor"/>
    </font>
    <font>
      <sz val="11"/>
      <name val="Arial"/>
      <family val="2"/>
    </font>
    <font>
      <sz val="10"/>
      <name val="Calibri"/>
      <family val="2"/>
      <scheme val="minor"/>
    </font>
    <font>
      <sz val="10"/>
      <name val="Cambria"/>
      <family val="1"/>
      <scheme val="major"/>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66">
    <xf numFmtId="0" fontId="0" fillId="0" borderId="0" xfId="0"/>
    <xf numFmtId="0" fontId="3" fillId="0" borderId="0" xfId="0" applyFont="1"/>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protection locked="0"/>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2" fillId="8" borderId="1" xfId="0" applyFont="1" applyFill="1" applyBorder="1" applyAlignment="1">
      <alignment horizontal="center" vertical="center"/>
    </xf>
    <xf numFmtId="0" fontId="3" fillId="0" borderId="2" xfId="0" applyFont="1" applyBorder="1" applyAlignment="1" applyProtection="1">
      <protection locked="0"/>
    </xf>
    <xf numFmtId="0" fontId="3" fillId="0" borderId="1" xfId="0" applyFont="1" applyFill="1" applyBorder="1" applyAlignment="1" applyProtection="1">
      <alignment vertical="center"/>
      <protection locked="0"/>
    </xf>
    <xf numFmtId="0" fontId="17" fillId="0" borderId="1" xfId="0" applyFont="1" applyBorder="1" applyProtection="1">
      <protection locked="0"/>
    </xf>
    <xf numFmtId="0" fontId="0" fillId="9" borderId="1" xfId="0" applyFont="1" applyFill="1" applyBorder="1" applyAlignment="1" applyProtection="1">
      <alignment horizontal="center" vertical="center"/>
      <protection locked="0"/>
    </xf>
    <xf numFmtId="0" fontId="18" fillId="9" borderId="1" xfId="0" applyFont="1" applyFill="1" applyBorder="1" applyAlignment="1" applyProtection="1">
      <alignment horizontal="center"/>
      <protection locked="0"/>
    </xf>
    <xf numFmtId="0" fontId="0" fillId="9" borderId="1" xfId="0" applyFont="1" applyFill="1" applyBorder="1" applyAlignment="1" applyProtection="1">
      <alignment horizontal="center"/>
      <protection locked="0"/>
    </xf>
    <xf numFmtId="0" fontId="0" fillId="9" borderId="1" xfId="0" applyFont="1" applyFill="1" applyBorder="1" applyAlignment="1" applyProtection="1">
      <protection locked="0"/>
    </xf>
    <xf numFmtId="0" fontId="0" fillId="9" borderId="1" xfId="0" applyNumberFormat="1" applyFont="1" applyFill="1" applyBorder="1" applyAlignment="1" applyProtection="1">
      <alignment horizontal="center" vertical="center"/>
      <protection locked="0"/>
    </xf>
    <xf numFmtId="0" fontId="0" fillId="9" borderId="1"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top" wrapText="1"/>
      <protection locked="0"/>
    </xf>
    <xf numFmtId="0" fontId="18" fillId="9" borderId="1" xfId="0" applyFont="1" applyFill="1" applyBorder="1" applyAlignment="1" applyProtection="1">
      <alignment horizontal="center" vertical="center"/>
      <protection locked="0"/>
    </xf>
    <xf numFmtId="0" fontId="0" fillId="9" borderId="1" xfId="0" applyFont="1" applyFill="1" applyBorder="1" applyAlignment="1" applyProtection="1">
      <alignment horizontal="center" vertical="top"/>
      <protection locked="0"/>
    </xf>
    <xf numFmtId="0" fontId="18" fillId="9" borderId="1" xfId="0" applyFont="1" applyFill="1" applyBorder="1" applyAlignment="1" applyProtection="1">
      <alignment horizontal="center" vertical="top"/>
      <protection locked="0"/>
    </xf>
    <xf numFmtId="0" fontId="0" fillId="9" borderId="1" xfId="0" applyFont="1" applyFill="1" applyBorder="1" applyAlignment="1" applyProtection="1">
      <alignment horizontal="left" vertical="center" wrapText="1"/>
      <protection locked="0"/>
    </xf>
    <xf numFmtId="0" fontId="18" fillId="9" borderId="1" xfId="0" applyFont="1" applyFill="1" applyBorder="1" applyAlignment="1" applyProtection="1">
      <alignment horizontal="left" vertical="center" wrapText="1"/>
      <protection locked="0"/>
    </xf>
    <xf numFmtId="0" fontId="18" fillId="9" borderId="1" xfId="0" applyFont="1" applyFill="1" applyBorder="1" applyAlignment="1" applyProtection="1">
      <alignment horizontal="center" vertical="center" wrapText="1"/>
      <protection locked="0"/>
    </xf>
    <xf numFmtId="164" fontId="0" fillId="9" borderId="1" xfId="0" applyNumberFormat="1" applyFill="1" applyBorder="1" applyAlignment="1" applyProtection="1">
      <alignment horizontal="center" vertical="center" wrapText="1"/>
      <protection locked="0"/>
    </xf>
    <xf numFmtId="164" fontId="0" fillId="9" borderId="1" xfId="0" applyNumberFormat="1" applyFont="1" applyFill="1" applyBorder="1" applyAlignment="1" applyProtection="1">
      <alignment horizontal="center" vertical="center" wrapText="1"/>
      <protection locked="0"/>
    </xf>
    <xf numFmtId="0" fontId="0" fillId="9" borderId="1" xfId="0" applyFill="1" applyBorder="1" applyAlignment="1" applyProtection="1">
      <alignment horizontal="left" vertical="center" wrapText="1"/>
      <protection locked="0"/>
    </xf>
    <xf numFmtId="0" fontId="20" fillId="9" borderId="1" xfId="0" applyFont="1" applyFill="1" applyBorder="1" applyAlignment="1" applyProtection="1">
      <alignment horizontal="center"/>
      <protection locked="0"/>
    </xf>
    <xf numFmtId="0" fontId="0" fillId="9" borderId="1" xfId="0" applyFill="1" applyBorder="1" applyAlignment="1" applyProtection="1">
      <alignment horizontal="center" vertical="center" wrapText="1"/>
      <protection locked="0"/>
    </xf>
    <xf numFmtId="0" fontId="21" fillId="9" borderId="1" xfId="0" applyFont="1" applyFill="1" applyBorder="1" applyAlignment="1" applyProtection="1">
      <alignment horizontal="center" vertical="center" wrapText="1"/>
      <protection locked="0"/>
    </xf>
    <xf numFmtId="0" fontId="0" fillId="9" borderId="1" xfId="0" applyFont="1" applyFill="1" applyBorder="1" applyAlignment="1" applyProtection="1">
      <alignment horizontal="center" vertical="top" wrapText="1"/>
      <protection locked="0"/>
    </xf>
    <xf numFmtId="0" fontId="22" fillId="9" borderId="1" xfId="0" applyFont="1" applyFill="1" applyBorder="1" applyAlignment="1" applyProtection="1">
      <alignment horizontal="center" vertical="center"/>
      <protection locked="0"/>
    </xf>
    <xf numFmtId="0" fontId="23" fillId="9" borderId="1" xfId="0" applyFont="1" applyFill="1" applyBorder="1" applyAlignment="1" applyProtection="1">
      <alignment horizontal="center" vertical="center"/>
      <protection locked="0"/>
    </xf>
    <xf numFmtId="0" fontId="0" fillId="9" borderId="1" xfId="0" applyFill="1" applyBorder="1" applyAlignment="1" applyProtection="1">
      <alignment horizontal="center"/>
      <protection locked="0"/>
    </xf>
    <xf numFmtId="0" fontId="0" fillId="9" borderId="1" xfId="0" applyFill="1" applyBorder="1" applyAlignment="1" applyProtection="1">
      <alignment horizontal="center" vertical="top" wrapText="1"/>
      <protection locked="0"/>
    </xf>
    <xf numFmtId="0" fontId="3" fillId="9" borderId="1" xfId="0" applyFont="1" applyFill="1" applyBorder="1" applyAlignment="1" applyProtection="1">
      <alignment horizontal="center" vertical="center"/>
      <protection locked="0"/>
    </xf>
    <xf numFmtId="0" fontId="0" fillId="9" borderId="1" xfId="0" applyFont="1" applyFill="1" applyBorder="1" applyAlignment="1" applyProtection="1">
      <alignment vertical="top"/>
      <protection locked="0"/>
    </xf>
    <xf numFmtId="0" fontId="0" fillId="9" borderId="1" xfId="0" applyFont="1" applyFill="1" applyBorder="1" applyProtection="1">
      <protection locked="0"/>
    </xf>
    <xf numFmtId="0" fontId="18" fillId="9" borderId="1" xfId="0" applyFont="1" applyFill="1" applyBorder="1" applyProtection="1">
      <protection locked="0"/>
    </xf>
    <xf numFmtId="0" fontId="0" fillId="9" borderId="1" xfId="0" quotePrefix="1" applyNumberFormat="1" applyFont="1" applyFill="1" applyBorder="1" applyAlignment="1" applyProtection="1">
      <alignment horizontal="center" vertical="center"/>
      <protection locked="0"/>
    </xf>
    <xf numFmtId="0" fontId="0" fillId="9" borderId="1" xfId="0" applyFont="1" applyFill="1" applyBorder="1" applyAlignment="1" applyProtection="1">
      <alignment horizontal="left" vertical="top" wrapText="1"/>
      <protection locked="0"/>
    </xf>
    <xf numFmtId="0" fontId="0" fillId="9" borderId="1" xfId="0" applyFill="1" applyBorder="1" applyProtection="1">
      <protection locked="0"/>
    </xf>
    <xf numFmtId="0" fontId="0" fillId="9" borderId="0" xfId="0" applyFont="1" applyFill="1" applyAlignment="1" applyProtection="1">
      <alignment horizontal="center"/>
      <protection locked="0"/>
    </xf>
    <xf numFmtId="0" fontId="27" fillId="9" borderId="1" xfId="0" applyFont="1" applyFill="1" applyBorder="1" applyAlignment="1" applyProtection="1">
      <alignment horizontal="center" vertical="center"/>
      <protection locked="0"/>
    </xf>
    <xf numFmtId="0" fontId="21" fillId="9" borderId="1" xfId="0"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protection locked="0"/>
    </xf>
    <xf numFmtId="0" fontId="0" fillId="9" borderId="4" xfId="0" applyFont="1" applyFill="1" applyBorder="1" applyAlignment="1" applyProtection="1">
      <alignment horizontal="center"/>
      <protection locked="0"/>
    </xf>
    <xf numFmtId="0" fontId="18" fillId="9" borderId="4" xfId="0" applyFont="1" applyFill="1" applyBorder="1" applyAlignment="1" applyProtection="1">
      <alignment horizontal="center"/>
      <protection locked="0"/>
    </xf>
    <xf numFmtId="0" fontId="18" fillId="9" borderId="1" xfId="0" applyFont="1" applyFill="1" applyBorder="1" applyAlignment="1" applyProtection="1">
      <alignment vertical="center"/>
      <protection locked="0"/>
    </xf>
    <xf numFmtId="0" fontId="21" fillId="9" borderId="1" xfId="0" applyFont="1" applyFill="1" applyBorder="1" applyAlignment="1" applyProtection="1">
      <alignment horizontal="left" vertical="center" wrapText="1"/>
      <protection locked="0"/>
    </xf>
    <xf numFmtId="0" fontId="18" fillId="9" borderId="6" xfId="0" applyFont="1" applyFill="1" applyBorder="1" applyAlignment="1" applyProtection="1">
      <alignment vertical="center"/>
      <protection locked="0"/>
    </xf>
    <xf numFmtId="0" fontId="3" fillId="0" borderId="1" xfId="0" applyFont="1" applyBorder="1" applyAlignment="1" applyProtection="1">
      <alignment horizontal="center" vertical="center" wrapText="1"/>
      <protection locked="0"/>
    </xf>
    <xf numFmtId="0" fontId="24" fillId="9" borderId="1" xfId="0" applyFont="1" applyFill="1" applyBorder="1" applyAlignment="1" applyProtection="1">
      <alignment horizontal="left"/>
      <protection locked="0"/>
    </xf>
    <xf numFmtId="0" fontId="0" fillId="9" borderId="2" xfId="0" applyFont="1" applyFill="1" applyBorder="1" applyAlignment="1" applyProtection="1">
      <alignment horizontal="center" vertical="center"/>
      <protection locked="0"/>
    </xf>
    <xf numFmtId="0" fontId="3" fillId="0" borderId="0" xfId="0" applyFont="1" applyProtection="1">
      <protection locked="0"/>
    </xf>
    <xf numFmtId="0" fontId="0" fillId="9" borderId="1" xfId="0" applyFont="1" applyFill="1" applyBorder="1" applyAlignment="1" applyProtection="1">
      <alignment horizontal="center" wrapText="1"/>
      <protection locked="0"/>
    </xf>
    <xf numFmtId="0" fontId="27" fillId="9" borderId="1" xfId="0" applyFont="1" applyFill="1" applyBorder="1" applyAlignment="1" applyProtection="1">
      <alignment vertical="center"/>
      <protection locked="0"/>
    </xf>
    <xf numFmtId="0" fontId="0" fillId="9" borderId="1" xfId="0" applyFill="1" applyBorder="1" applyAlignment="1" applyProtection="1">
      <alignment horizontal="left" vertical="top" wrapText="1"/>
      <protection locked="0"/>
    </xf>
    <xf numFmtId="0" fontId="3" fillId="0" borderId="0" xfId="0" applyFont="1" applyAlignment="1">
      <alignment horizontal="center"/>
    </xf>
    <xf numFmtId="0" fontId="29" fillId="9" borderId="4" xfId="0" applyFont="1" applyFill="1" applyBorder="1" applyAlignment="1" applyProtection="1">
      <protection locked="0"/>
    </xf>
    <xf numFmtId="0" fontId="29" fillId="9" borderId="1" xfId="0" applyFont="1" applyFill="1" applyBorder="1" applyAlignment="1" applyProtection="1">
      <alignment horizontal="center" vertical="center"/>
      <protection locked="0"/>
    </xf>
    <xf numFmtId="0" fontId="29" fillId="9" borderId="1" xfId="0" applyFont="1" applyFill="1" applyBorder="1" applyAlignment="1" applyProtection="1">
      <alignment horizontal="center"/>
      <protection locked="0"/>
    </xf>
    <xf numFmtId="0" fontId="31" fillId="9" borderId="1" xfId="0" applyFont="1" applyFill="1" applyBorder="1" applyAlignment="1" applyProtection="1">
      <alignment horizontal="center" vertical="center"/>
      <protection locked="0"/>
    </xf>
    <xf numFmtId="0" fontId="29" fillId="9" borderId="1" xfId="0" applyFont="1" applyFill="1" applyBorder="1" applyProtection="1">
      <protection locked="0"/>
    </xf>
    <xf numFmtId="0" fontId="29" fillId="9" borderId="1" xfId="0" applyFont="1" applyFill="1" applyBorder="1" applyAlignment="1" applyProtection="1">
      <alignment horizontal="left" vertical="top" wrapText="1"/>
      <protection locked="0"/>
    </xf>
    <xf numFmtId="0" fontId="29" fillId="9" borderId="1" xfId="0" applyFont="1" applyFill="1" applyBorder="1" applyAlignment="1" applyProtection="1">
      <alignment horizontal="center" vertical="top" wrapText="1"/>
      <protection locked="0"/>
    </xf>
    <xf numFmtId="0" fontId="29" fillId="9" borderId="1" xfId="0" applyFont="1" applyFill="1" applyBorder="1" applyAlignment="1" applyProtection="1">
      <protection locked="0"/>
    </xf>
    <xf numFmtId="0" fontId="30" fillId="9" borderId="1" xfId="0" applyFont="1" applyFill="1" applyBorder="1" applyAlignment="1" applyProtection="1">
      <alignment horizontal="center" vertical="center" wrapText="1"/>
      <protection locked="0"/>
    </xf>
    <xf numFmtId="0" fontId="30" fillId="9" borderId="1" xfId="0" applyFont="1" applyFill="1" applyBorder="1" applyAlignment="1" applyProtection="1">
      <alignment horizontal="center" vertical="center"/>
      <protection locked="0"/>
    </xf>
    <xf numFmtId="0" fontId="30" fillId="9" borderId="1" xfId="0" applyFont="1" applyFill="1" applyBorder="1" applyAlignment="1" applyProtection="1">
      <alignment horizontal="center"/>
      <protection locked="0"/>
    </xf>
    <xf numFmtId="0" fontId="29" fillId="9" borderId="1" xfId="0" applyFont="1" applyFill="1" applyBorder="1" applyAlignment="1" applyProtection="1">
      <alignment horizontal="center" vertical="center" wrapText="1"/>
      <protection locked="0"/>
    </xf>
    <xf numFmtId="0" fontId="29" fillId="9" borderId="4" xfId="0" applyFont="1" applyFill="1" applyBorder="1" applyAlignment="1" applyProtection="1">
      <alignment horizontal="center"/>
      <protection locked="0"/>
    </xf>
    <xf numFmtId="0" fontId="29" fillId="9" borderId="1" xfId="0" applyFont="1" applyFill="1" applyBorder="1" applyAlignment="1" applyProtection="1">
      <alignment horizontal="left" vertical="center" wrapText="1"/>
      <protection locked="0"/>
    </xf>
    <xf numFmtId="0" fontId="29" fillId="9" borderId="1" xfId="0" applyFont="1" applyFill="1" applyBorder="1" applyAlignment="1" applyProtection="1">
      <alignment horizontal="center" vertical="top"/>
      <protection locked="0"/>
    </xf>
    <xf numFmtId="0" fontId="18" fillId="9" borderId="0" xfId="0" applyFont="1" applyFill="1" applyAlignment="1" applyProtection="1">
      <alignment horizontal="center"/>
      <protection locked="0"/>
    </xf>
    <xf numFmtId="0" fontId="18" fillId="9" borderId="0" xfId="0" applyFont="1" applyFill="1" applyBorder="1" applyAlignment="1" applyProtection="1">
      <alignment horizontal="center"/>
      <protection locked="0"/>
    </xf>
    <xf numFmtId="164" fontId="0" fillId="9" borderId="1" xfId="0" applyNumberFormat="1" applyFill="1" applyBorder="1" applyAlignment="1" applyProtection="1">
      <alignment horizontal="left" vertical="top" wrapText="1"/>
      <protection locked="0"/>
    </xf>
    <xf numFmtId="164" fontId="0" fillId="9" borderId="1" xfId="0" applyNumberFormat="1" applyFont="1" applyFill="1" applyBorder="1" applyAlignment="1" applyProtection="1">
      <alignment horizontal="left" vertical="center" wrapText="1"/>
      <protection locked="0"/>
    </xf>
    <xf numFmtId="164" fontId="0" fillId="9" borderId="1" xfId="0" applyNumberFormat="1" applyFill="1" applyBorder="1" applyAlignment="1" applyProtection="1">
      <alignment horizontal="left" vertical="center" wrapText="1"/>
      <protection locked="0"/>
    </xf>
    <xf numFmtId="164" fontId="0" fillId="9" borderId="1" xfId="0" applyNumberFormat="1" applyFont="1" applyFill="1" applyBorder="1" applyAlignment="1" applyProtection="1">
      <alignment horizontal="left" vertical="top" wrapText="1"/>
      <protection locked="0"/>
    </xf>
    <xf numFmtId="0" fontId="18" fillId="9" borderId="1" xfId="0" applyFont="1" applyFill="1" applyBorder="1" applyAlignment="1" applyProtection="1">
      <alignment horizontal="left"/>
      <protection locked="0"/>
    </xf>
    <xf numFmtId="0" fontId="28" fillId="9" borderId="1" xfId="0" applyFont="1" applyFill="1" applyBorder="1" applyAlignment="1" applyProtection="1">
      <alignment horizontal="left"/>
      <protection locked="0"/>
    </xf>
    <xf numFmtId="0" fontId="0" fillId="9" borderId="1" xfId="0" applyFont="1" applyFill="1" applyBorder="1" applyAlignment="1" applyProtection="1">
      <alignment vertical="center"/>
      <protection locked="0"/>
    </xf>
    <xf numFmtId="0" fontId="18" fillId="9" borderId="0" xfId="0" applyFont="1" applyFill="1" applyAlignment="1" applyProtection="1">
      <alignment vertical="top"/>
      <protection locked="0"/>
    </xf>
    <xf numFmtId="0" fontId="24" fillId="9" borderId="4" xfId="0" applyFont="1" applyFill="1" applyBorder="1" applyAlignment="1" applyProtection="1">
      <alignment horizontal="left"/>
      <protection locked="0"/>
    </xf>
    <xf numFmtId="0" fontId="18" fillId="9" borderId="1" xfId="0" applyFont="1" applyFill="1" applyBorder="1" applyAlignment="1" applyProtection="1">
      <alignment horizontal="left" vertical="top"/>
      <protection locked="0"/>
    </xf>
    <xf numFmtId="0" fontId="34" fillId="9" borderId="1" xfId="0" applyFont="1" applyFill="1" applyBorder="1" applyAlignment="1" applyProtection="1">
      <alignment horizontal="center"/>
      <protection locked="0"/>
    </xf>
    <xf numFmtId="0" fontId="0" fillId="9" borderId="1" xfId="0" applyFont="1" applyFill="1" applyBorder="1" applyAlignment="1" applyProtection="1">
      <alignment horizontal="left"/>
      <protection locked="0"/>
    </xf>
    <xf numFmtId="0" fontId="35" fillId="9" borderId="1" xfId="0" applyFont="1" applyFill="1" applyBorder="1" applyAlignment="1" applyProtection="1">
      <alignment horizontal="center"/>
      <protection locked="0"/>
    </xf>
    <xf numFmtId="0" fontId="32" fillId="0" borderId="1" xfId="0" applyFont="1" applyBorder="1" applyProtection="1">
      <protection locked="0"/>
    </xf>
    <xf numFmtId="0" fontId="18" fillId="9" borderId="1" xfId="0" applyFont="1" applyFill="1" applyBorder="1" applyAlignment="1" applyProtection="1">
      <alignment horizontal="left" vertical="center"/>
      <protection locked="0"/>
    </xf>
    <xf numFmtId="0" fontId="19" fillId="9" borderId="1" xfId="0" applyFont="1" applyFill="1" applyBorder="1" applyAlignment="1" applyProtection="1">
      <alignment horizontal="left" vertical="top"/>
      <protection locked="0"/>
    </xf>
    <xf numFmtId="0" fontId="37" fillId="0" borderId="1" xfId="0" applyFont="1" applyBorder="1" applyProtection="1">
      <protection locked="0"/>
    </xf>
    <xf numFmtId="0" fontId="4" fillId="9" borderId="0" xfId="0" applyFont="1" applyFill="1" applyProtection="1">
      <protection locked="0"/>
    </xf>
    <xf numFmtId="0" fontId="3" fillId="9" borderId="1" xfId="0" applyFont="1" applyFill="1" applyBorder="1" applyAlignment="1" applyProtection="1">
      <alignment horizontal="left" vertical="center" wrapText="1"/>
      <protection locked="0"/>
    </xf>
    <xf numFmtId="0" fontId="30" fillId="9" borderId="1" xfId="0" applyFont="1" applyFill="1" applyBorder="1" applyAlignment="1" applyProtection="1">
      <alignment horizontal="left" vertical="center" wrapText="1"/>
      <protection locked="0"/>
    </xf>
    <xf numFmtId="0" fontId="2" fillId="0" borderId="0" xfId="0" applyFont="1" applyFill="1" applyBorder="1" applyAlignment="1">
      <alignment horizontal="left" vertical="center" wrapText="1"/>
    </xf>
    <xf numFmtId="0" fontId="0" fillId="9" borderId="1" xfId="0" applyFill="1" applyBorder="1" applyAlignment="1" applyProtection="1">
      <alignment horizontal="left"/>
      <protection locked="0"/>
    </xf>
    <xf numFmtId="16" fontId="0" fillId="9" borderId="1" xfId="0" applyNumberFormat="1" applyFill="1" applyBorder="1" applyAlignment="1" applyProtection="1">
      <alignment horizontal="left"/>
      <protection locked="0"/>
    </xf>
    <xf numFmtId="14" fontId="1" fillId="3" borderId="1" xfId="0" applyNumberFormat="1" applyFont="1" applyFill="1" applyBorder="1" applyAlignment="1">
      <alignment horizontal="left" vertical="center"/>
    </xf>
    <xf numFmtId="0" fontId="3" fillId="0" borderId="0" xfId="0" applyFont="1" applyAlignment="1">
      <alignment horizontal="left"/>
    </xf>
    <xf numFmtId="14" fontId="0" fillId="9" borderId="1" xfId="0" applyNumberFormat="1" applyFill="1" applyBorder="1" applyAlignment="1" applyProtection="1">
      <alignment horizontal="left"/>
      <protection locked="0"/>
    </xf>
    <xf numFmtId="14" fontId="0" fillId="9" borderId="1" xfId="0" applyNumberFormat="1" applyFont="1" applyFill="1" applyBorder="1" applyAlignment="1" applyProtection="1">
      <alignment horizontal="left"/>
      <protection locked="0"/>
    </xf>
    <xf numFmtId="14" fontId="0" fillId="9" borderId="1" xfId="0" applyNumberFormat="1" applyFont="1" applyFill="1" applyBorder="1" applyAlignment="1" applyProtection="1">
      <alignment horizontal="left" vertical="center" wrapText="1"/>
      <protection locked="0"/>
    </xf>
    <xf numFmtId="14" fontId="0" fillId="9" borderId="1" xfId="0" applyNumberFormat="1" applyFill="1" applyBorder="1" applyAlignment="1" applyProtection="1">
      <alignment horizontal="left" vertical="center" wrapText="1"/>
      <protection locked="0"/>
    </xf>
    <xf numFmtId="14" fontId="0" fillId="9" borderId="1" xfId="0" applyNumberFormat="1" applyFont="1" applyFill="1" applyBorder="1" applyAlignment="1" applyProtection="1">
      <alignment horizontal="left" vertical="top" wrapText="1"/>
      <protection locked="0"/>
    </xf>
    <xf numFmtId="14" fontId="3" fillId="0" borderId="1" xfId="0" applyNumberFormat="1" applyFont="1" applyBorder="1" applyAlignment="1" applyProtection="1">
      <alignment horizontal="left" vertical="center" wrapText="1"/>
      <protection locked="0"/>
    </xf>
    <xf numFmtId="14" fontId="2" fillId="0" borderId="0" xfId="0" applyNumberFormat="1" applyFont="1" applyFill="1" applyBorder="1" applyAlignment="1">
      <alignment horizontal="left" vertical="center" wrapText="1"/>
    </xf>
    <xf numFmtId="14" fontId="3" fillId="0" borderId="0" xfId="0" applyNumberFormat="1" applyFont="1" applyAlignment="1">
      <alignment horizontal="left"/>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0" fontId="1" fillId="3" borderId="1" xfId="0" applyFont="1" applyFill="1" applyBorder="1" applyAlignment="1">
      <alignment horizontal="center" vertical="center"/>
    </xf>
    <xf numFmtId="16" fontId="40" fillId="0" borderId="0" xfId="0" applyNumberFormat="1" applyFont="1" applyAlignment="1" applyProtection="1">
      <alignment horizontal="left"/>
      <protection locked="0"/>
    </xf>
    <xf numFmtId="0" fontId="38" fillId="9" borderId="6" xfId="0" applyFont="1" applyFill="1" applyBorder="1" applyProtection="1">
      <protection locked="0"/>
    </xf>
    <xf numFmtId="0" fontId="18" fillId="9" borderId="1" xfId="0" applyFont="1" applyFill="1" applyBorder="1" applyAlignment="1" applyProtection="1">
      <alignment horizontal="left" vertical="top" wrapText="1"/>
      <protection locked="0"/>
    </xf>
    <xf numFmtId="0" fontId="0" fillId="9" borderId="4" xfId="0" applyFont="1" applyFill="1" applyBorder="1" applyAlignment="1" applyProtection="1">
      <alignment horizontal="left"/>
      <protection locked="0"/>
    </xf>
    <xf numFmtId="0" fontId="0" fillId="9" borderId="0" xfId="0" applyFont="1" applyFill="1" applyAlignment="1" applyProtection="1">
      <alignment horizontal="left"/>
      <protection locked="0"/>
    </xf>
    <xf numFmtId="0" fontId="18" fillId="9" borderId="4" xfId="0" applyFont="1" applyFill="1" applyBorder="1" applyAlignment="1" applyProtection="1">
      <alignment horizontal="left" vertical="center" wrapText="1"/>
      <protection locked="0"/>
    </xf>
    <xf numFmtId="0" fontId="19" fillId="9" borderId="1" xfId="0" applyFont="1" applyFill="1" applyBorder="1" applyAlignment="1" applyProtection="1">
      <alignment horizontal="left" vertical="top" wrapText="1"/>
      <protection locked="0"/>
    </xf>
    <xf numFmtId="0" fontId="1" fillId="3" borderId="1" xfId="0" applyFont="1" applyFill="1" applyBorder="1" applyAlignment="1">
      <alignment horizontal="left" vertical="center"/>
    </xf>
    <xf numFmtId="0" fontId="2" fillId="8" borderId="1" xfId="0" applyFont="1" applyFill="1" applyBorder="1" applyAlignment="1">
      <alignment horizontal="left" vertical="center"/>
    </xf>
    <xf numFmtId="17" fontId="6" fillId="0" borderId="1" xfId="0" applyNumberFormat="1" applyFont="1" applyFill="1" applyBorder="1" applyAlignment="1" applyProtection="1">
      <alignment horizontal="left" vertical="center" wrapText="1"/>
      <protection locked="0"/>
    </xf>
    <xf numFmtId="0" fontId="0" fillId="9" borderId="1" xfId="0" applyFill="1" applyBorder="1" applyAlignment="1" applyProtection="1">
      <alignment horizontal="left" vertical="center"/>
      <protection locked="0"/>
    </xf>
    <xf numFmtId="0" fontId="0" fillId="9" borderId="2" xfId="0" applyFont="1" applyFill="1" applyBorder="1" applyAlignment="1" applyProtection="1">
      <alignment horizontal="left" vertical="center"/>
      <protection locked="0"/>
    </xf>
    <xf numFmtId="0" fontId="26" fillId="9" borderId="1" xfId="0" applyFont="1" applyFill="1" applyBorder="1" applyAlignment="1" applyProtection="1">
      <alignment horizontal="left" vertical="center"/>
      <protection locked="0"/>
    </xf>
    <xf numFmtId="0" fontId="1" fillId="0" borderId="1" xfId="0" applyFont="1" applyBorder="1" applyAlignment="1">
      <alignment horizontal="left" vertical="center"/>
    </xf>
    <xf numFmtId="0" fontId="41" fillId="9" borderId="1" xfId="0" applyFont="1" applyFill="1" applyBorder="1" applyProtection="1">
      <protection locked="0"/>
    </xf>
    <xf numFmtId="0" fontId="34" fillId="9" borderId="0" xfId="0" applyFont="1" applyFill="1" applyBorder="1" applyAlignment="1" applyProtection="1">
      <alignment horizontal="left"/>
      <protection locked="0"/>
    </xf>
    <xf numFmtId="0" fontId="0" fillId="9" borderId="1" xfId="0" applyFont="1" applyFill="1" applyBorder="1" applyAlignment="1" applyProtection="1">
      <alignment horizontal="left" vertical="center"/>
      <protection locked="0"/>
    </xf>
    <xf numFmtId="0" fontId="25" fillId="9" borderId="1" xfId="0" applyFont="1" applyFill="1" applyBorder="1" applyAlignment="1" applyProtection="1">
      <alignment horizontal="left"/>
      <protection locked="0"/>
    </xf>
    <xf numFmtId="0" fontId="0" fillId="9" borderId="4" xfId="0" applyFont="1" applyFill="1" applyBorder="1" applyAlignment="1" applyProtection="1">
      <alignment horizontal="left" vertical="center"/>
      <protection locked="0"/>
    </xf>
    <xf numFmtId="0" fontId="0" fillId="9" borderId="2" xfId="0" applyFont="1" applyFill="1" applyBorder="1" applyAlignment="1" applyProtection="1">
      <alignment horizontal="left"/>
      <protection locked="0"/>
    </xf>
    <xf numFmtId="0" fontId="32" fillId="9" borderId="1" xfId="0" applyFont="1" applyFill="1" applyBorder="1" applyAlignment="1" applyProtection="1">
      <alignment horizontal="left"/>
      <protection locked="0"/>
    </xf>
    <xf numFmtId="0" fontId="36" fillId="9" borderId="1" xfId="0" applyFont="1" applyFill="1" applyBorder="1" applyAlignment="1" applyProtection="1">
      <alignment horizontal="left"/>
      <protection locked="0"/>
    </xf>
    <xf numFmtId="0" fontId="37" fillId="9" borderId="1" xfId="0" applyFont="1" applyFill="1" applyBorder="1" applyAlignment="1" applyProtection="1">
      <alignment horizontal="left"/>
      <protection locked="0"/>
    </xf>
    <xf numFmtId="0" fontId="0" fillId="9" borderId="1" xfId="0" applyFont="1" applyFill="1" applyBorder="1" applyAlignment="1">
      <alignment wrapText="1"/>
    </xf>
    <xf numFmtId="0" fontId="39" fillId="9" borderId="1" xfId="0" applyFont="1" applyFill="1" applyBorder="1" applyAlignment="1">
      <alignment horizontal="left" wrapText="1"/>
    </xf>
    <xf numFmtId="0" fontId="2" fillId="0" borderId="0"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0" borderId="1" xfId="0" applyFont="1" applyBorder="1"/>
    <xf numFmtId="14" fontId="3" fillId="0" borderId="1" xfId="0" applyNumberFormat="1" applyFont="1" applyBorder="1" applyAlignment="1">
      <alignment horizontal="left"/>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9" borderId="0" xfId="0" applyFont="1" applyFill="1"/>
    <xf numFmtId="0" fontId="0" fillId="9" borderId="1" xfId="0" applyFont="1" applyFill="1" applyBorder="1" applyAlignment="1" applyProtection="1">
      <alignment horizontal="left" vertical="top"/>
      <protection locked="0"/>
    </xf>
    <xf numFmtId="0" fontId="22" fillId="9" borderId="1" xfId="0" applyFont="1" applyFill="1" applyBorder="1" applyAlignment="1" applyProtection="1">
      <alignment horizontal="left" vertical="center"/>
      <protection locked="0"/>
    </xf>
    <xf numFmtId="0" fontId="30" fillId="9" borderId="1" xfId="0" applyFont="1" applyFill="1" applyBorder="1" applyAlignment="1" applyProtection="1">
      <alignment horizontal="left"/>
      <protection locked="0"/>
    </xf>
    <xf numFmtId="0" fontId="29" fillId="9" borderId="1" xfId="0" applyFont="1" applyFill="1" applyBorder="1" applyAlignment="1" applyProtection="1">
      <alignment horizontal="left"/>
      <protection locked="0"/>
    </xf>
    <xf numFmtId="0" fontId="27" fillId="9" borderId="1" xfId="0" applyFont="1" applyFill="1" applyBorder="1" applyAlignment="1" applyProtection="1">
      <alignment horizontal="left" vertical="center"/>
      <protection locked="0"/>
    </xf>
    <xf numFmtId="0" fontId="26" fillId="9" borderId="1" xfId="0" applyFont="1" applyFill="1" applyBorder="1" applyAlignment="1" applyProtection="1">
      <alignment horizontal="left"/>
      <protection locked="0"/>
    </xf>
    <xf numFmtId="0" fontId="31" fillId="9" borderId="1" xfId="0" applyFont="1" applyFill="1" applyBorder="1" applyAlignment="1" applyProtection="1">
      <alignment horizontal="left" vertical="center"/>
      <protection locked="0"/>
    </xf>
    <xf numFmtId="16" fontId="0" fillId="9" borderId="1" xfId="0" applyNumberFormat="1" applyFont="1" applyFill="1" applyBorder="1" applyAlignment="1" applyProtection="1">
      <alignment horizontal="left"/>
      <protection locked="0"/>
    </xf>
    <xf numFmtId="164" fontId="3" fillId="9" borderId="1" xfId="0" applyNumberFormat="1" applyFont="1" applyFill="1" applyBorder="1" applyAlignment="1" applyProtection="1">
      <alignment horizontal="left" vertical="center" wrapText="1"/>
      <protection locked="0"/>
    </xf>
    <xf numFmtId="14" fontId="3" fillId="9" borderId="1" xfId="0" applyNumberFormat="1" applyFont="1" applyFill="1" applyBorder="1" applyAlignment="1" applyProtection="1">
      <alignment horizontal="left"/>
      <protection locked="0"/>
    </xf>
    <xf numFmtId="164" fontId="30" fillId="9" borderId="1" xfId="0" applyNumberFormat="1" applyFont="1" applyFill="1" applyBorder="1" applyAlignment="1" applyProtection="1">
      <alignment horizontal="left" vertical="center" wrapText="1"/>
      <protection locked="0"/>
    </xf>
    <xf numFmtId="0" fontId="0" fillId="9" borderId="1" xfId="0" applyNumberFormat="1" applyFont="1" applyFill="1" applyBorder="1" applyAlignment="1" applyProtection="1">
      <alignment horizontal="left" vertical="center"/>
      <protection locked="0"/>
    </xf>
    <xf numFmtId="0" fontId="3" fillId="9" borderId="0" xfId="0" applyFont="1" applyFill="1" applyAlignment="1">
      <alignment horizontal="left"/>
    </xf>
    <xf numFmtId="16" fontId="3" fillId="9" borderId="0" xfId="0" applyNumberFormat="1" applyFont="1" applyFill="1" applyAlignment="1">
      <alignment horizontal="left"/>
    </xf>
    <xf numFmtId="0" fontId="3" fillId="9" borderId="0" xfId="0" applyFont="1" applyFill="1" applyAlignment="1">
      <alignment horizontal="center"/>
    </xf>
    <xf numFmtId="0" fontId="33" fillId="9" borderId="1" xfId="0" applyFont="1" applyFill="1" applyBorder="1" applyAlignment="1" applyProtection="1">
      <alignment horizontal="left" vertical="center" wrapText="1"/>
      <protection locked="0"/>
    </xf>
    <xf numFmtId="0" fontId="33" fillId="9" borderId="1" xfId="0" applyFont="1" applyFill="1" applyBorder="1" applyAlignment="1" applyProtection="1">
      <alignment horizontal="center" vertical="center" wrapText="1"/>
      <protection locked="0"/>
    </xf>
    <xf numFmtId="0" fontId="42" fillId="9" borderId="1" xfId="0" applyFont="1" applyFill="1" applyBorder="1" applyAlignment="1" applyProtection="1">
      <alignment horizontal="left"/>
      <protection locked="0"/>
    </xf>
    <xf numFmtId="0" fontId="33" fillId="9" borderId="1" xfId="0" applyFont="1" applyFill="1" applyBorder="1" applyAlignment="1" applyProtection="1">
      <alignment horizontal="center" vertical="center"/>
      <protection locked="0"/>
    </xf>
    <xf numFmtId="0" fontId="0" fillId="9" borderId="1" xfId="0" quotePrefix="1" applyNumberFormat="1" applyFont="1" applyFill="1" applyBorder="1" applyAlignment="1" applyProtection="1">
      <alignment horizontal="left" vertical="center"/>
      <protection locked="0"/>
    </xf>
    <xf numFmtId="0" fontId="43" fillId="9" borderId="1" xfId="0" applyFont="1" applyFill="1" applyBorder="1" applyAlignment="1" applyProtection="1">
      <alignment horizontal="left"/>
      <protection locked="0"/>
    </xf>
    <xf numFmtId="0" fontId="44" fillId="9" borderId="1" xfId="0" applyFont="1" applyFill="1" applyBorder="1" applyAlignment="1" applyProtection="1">
      <alignment horizontal="center"/>
      <protection locked="0"/>
    </xf>
    <xf numFmtId="0" fontId="0" fillId="9" borderId="6" xfId="0" applyFont="1" applyFill="1" applyBorder="1" applyAlignment="1" applyProtection="1">
      <alignment horizontal="left" vertical="center"/>
      <protection locked="0"/>
    </xf>
    <xf numFmtId="0" fontId="29" fillId="9" borderId="1" xfId="0" applyFont="1" applyFill="1" applyBorder="1" applyAlignment="1" applyProtection="1">
      <alignment horizontal="left" vertical="center"/>
      <protection locked="0"/>
    </xf>
    <xf numFmtId="0" fontId="45" fillId="9" borderId="1" xfId="0" applyFont="1" applyFill="1" applyBorder="1" applyAlignment="1" applyProtection="1">
      <alignment horizontal="left"/>
      <protection locked="0"/>
    </xf>
    <xf numFmtId="0" fontId="29" fillId="9" borderId="6" xfId="0" applyFont="1" applyFill="1" applyBorder="1" applyAlignment="1" applyProtection="1">
      <alignment horizontal="left" vertical="center"/>
      <protection locked="0"/>
    </xf>
    <xf numFmtId="0" fontId="29" fillId="9" borderId="4" xfId="0" applyFont="1" applyFill="1" applyBorder="1" applyAlignment="1" applyProtection="1">
      <alignment horizontal="left"/>
      <protection locked="0"/>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2" borderId="2" xfId="0" applyFont="1" applyFill="1" applyBorder="1" applyAlignment="1">
      <alignment horizontal="center" vertical="center"/>
    </xf>
    <xf numFmtId="0" fontId="0" fillId="9" borderId="4" xfId="0" applyFill="1" applyBorder="1" applyProtection="1">
      <protection locked="0"/>
    </xf>
    <xf numFmtId="0" fontId="0" fillId="9" borderId="11" xfId="0" applyFill="1" applyBorder="1" applyProtection="1">
      <protection locked="0"/>
    </xf>
    <xf numFmtId="0" fontId="34" fillId="9" borderId="1" xfId="0" applyFont="1" applyFill="1" applyBorder="1" applyAlignment="1" applyProtection="1">
      <alignment horizontal="left"/>
      <protection locked="0"/>
    </xf>
    <xf numFmtId="14" fontId="3" fillId="9" borderId="0" xfId="0" applyNumberFormat="1" applyFont="1" applyFill="1" applyAlignment="1">
      <alignment horizontal="left"/>
    </xf>
    <xf numFmtId="14" fontId="3" fillId="9" borderId="1" xfId="0" applyNumberFormat="1" applyFont="1" applyFill="1" applyBorder="1" applyAlignment="1">
      <alignment horizontal="left"/>
    </xf>
    <xf numFmtId="0" fontId="3" fillId="9" borderId="1" xfId="0" applyFont="1" applyFill="1" applyBorder="1"/>
    <xf numFmtId="0" fontId="47" fillId="9" borderId="1" xfId="0" applyFont="1" applyFill="1" applyBorder="1" applyProtection="1">
      <protection locked="0"/>
    </xf>
    <xf numFmtId="0" fontId="47" fillId="9" borderId="1" xfId="0" applyFont="1" applyFill="1" applyBorder="1" applyAlignment="1" applyProtection="1">
      <alignment horizontal="left"/>
      <protection locked="0"/>
    </xf>
    <xf numFmtId="0" fontId="1" fillId="9" borderId="0" xfId="0" applyFont="1" applyFill="1" applyProtection="1">
      <protection locked="0"/>
    </xf>
    <xf numFmtId="0" fontId="48" fillId="9" borderId="1" xfId="0" applyFont="1" applyFill="1" applyBorder="1" applyProtection="1">
      <protection locked="0"/>
    </xf>
    <xf numFmtId="0" fontId="49" fillId="9" borderId="1" xfId="0" applyFont="1" applyFill="1" applyBorder="1" applyAlignment="1" applyProtection="1">
      <alignment horizontal="center"/>
      <protection locked="0"/>
    </xf>
    <xf numFmtId="0" fontId="42" fillId="9" borderId="1" xfId="0" applyFont="1" applyFill="1" applyBorder="1" applyAlignment="1" applyProtection="1">
      <alignment horizontal="center"/>
      <protection locked="0"/>
    </xf>
    <xf numFmtId="14" fontId="46" fillId="9" borderId="1" xfId="0" applyNumberFormat="1" applyFont="1" applyFill="1" applyBorder="1" applyAlignment="1" applyProtection="1">
      <alignment horizontal="left"/>
      <protection locked="0"/>
    </xf>
    <xf numFmtId="0" fontId="46" fillId="9" borderId="1" xfId="0" applyFont="1" applyFill="1" applyBorder="1" applyProtection="1">
      <protection locked="0"/>
    </xf>
    <xf numFmtId="0" fontId="46" fillId="9" borderId="1" xfId="0" applyFont="1" applyFill="1" applyBorder="1" applyAlignment="1" applyProtection="1">
      <alignment horizontal="left"/>
      <protection locked="0"/>
    </xf>
    <xf numFmtId="0" fontId="1" fillId="9" borderId="1" xfId="0" applyFont="1" applyFill="1" applyBorder="1" applyAlignment="1" applyProtection="1">
      <alignment horizontal="left" vertical="center" wrapText="1"/>
      <protection locked="0"/>
    </xf>
    <xf numFmtId="0" fontId="46" fillId="9" borderId="1" xfId="0" applyNumberFormat="1" applyFont="1" applyFill="1" applyBorder="1" applyAlignment="1" applyProtection="1">
      <alignment horizontal="center" vertical="center"/>
      <protection locked="0"/>
    </xf>
    <xf numFmtId="0" fontId="50" fillId="9" borderId="1" xfId="0" applyFont="1" applyFill="1" applyBorder="1" applyAlignment="1" applyProtection="1">
      <alignment horizontal="center"/>
      <protection locked="0"/>
    </xf>
    <xf numFmtId="0" fontId="0" fillId="9" borderId="6" xfId="0" applyFont="1" applyFill="1" applyBorder="1" applyAlignment="1" applyProtection="1">
      <alignment horizontal="center" vertical="center"/>
      <protection locked="0"/>
    </xf>
    <xf numFmtId="0" fontId="42" fillId="9" borderId="4" xfId="0" applyFont="1" applyFill="1" applyBorder="1" applyAlignment="1" applyProtection="1">
      <alignment horizontal="center"/>
      <protection locked="0"/>
    </xf>
    <xf numFmtId="0" fontId="0" fillId="9" borderId="1" xfId="0" applyFont="1" applyFill="1" applyBorder="1" applyAlignment="1" applyProtection="1">
      <alignment vertical="top" wrapText="1"/>
      <protection locked="0"/>
    </xf>
    <xf numFmtId="0" fontId="51" fillId="9" borderId="1" xfId="0" applyFont="1" applyFill="1" applyBorder="1" applyAlignment="1" applyProtection="1">
      <alignment horizontal="center"/>
      <protection locked="0"/>
    </xf>
    <xf numFmtId="0" fontId="29" fillId="9" borderId="6" xfId="0" applyFont="1" applyFill="1" applyBorder="1" applyAlignment="1" applyProtection="1">
      <alignment horizontal="center"/>
      <protection locked="0"/>
    </xf>
    <xf numFmtId="0" fontId="45" fillId="9" borderId="1" xfId="0" applyFont="1" applyFill="1" applyBorder="1" applyAlignment="1" applyProtection="1">
      <alignment horizontal="center"/>
      <protection locked="0"/>
    </xf>
    <xf numFmtId="0" fontId="0" fillId="9" borderId="2" xfId="0" applyFont="1" applyFill="1" applyBorder="1" applyAlignment="1" applyProtection="1">
      <alignment horizontal="center" vertical="center" wrapText="1"/>
      <protection locked="0"/>
    </xf>
    <xf numFmtId="0" fontId="32" fillId="9" borderId="1" xfId="0" applyFont="1" applyFill="1" applyBorder="1" applyAlignment="1" applyProtection="1">
      <alignment horizontal="center"/>
      <protection locked="0"/>
    </xf>
    <xf numFmtId="0" fontId="19" fillId="9" borderId="1" xfId="0" applyFont="1" applyFill="1" applyBorder="1" applyAlignment="1" applyProtection="1">
      <alignment horizontal="center" vertical="top" wrapText="1"/>
      <protection locked="0"/>
    </xf>
    <xf numFmtId="0" fontId="18" fillId="9" borderId="4" xfId="0" applyFont="1" applyFill="1" applyBorder="1" applyAlignment="1" applyProtection="1">
      <alignment horizontal="center" vertical="center" wrapText="1"/>
      <protection locked="0"/>
    </xf>
    <xf numFmtId="0" fontId="0" fillId="9" borderId="2" xfId="0" applyFont="1" applyFill="1" applyBorder="1" applyAlignment="1" applyProtection="1">
      <alignment horizontal="center"/>
      <protection locked="0"/>
    </xf>
    <xf numFmtId="0" fontId="18" fillId="9" borderId="1" xfId="0" applyFont="1" applyFill="1" applyBorder="1" applyAlignment="1" applyProtection="1">
      <alignment vertical="top"/>
      <protection locked="0"/>
    </xf>
    <xf numFmtId="0" fontId="0" fillId="9" borderId="0" xfId="0" applyFont="1" applyFill="1" applyProtection="1">
      <protection locked="0"/>
    </xf>
    <xf numFmtId="0" fontId="0" fillId="9" borderId="1" xfId="0" applyFill="1" applyBorder="1" applyAlignment="1" applyProtection="1">
      <alignment horizontal="center" vertical="center"/>
      <protection locked="0"/>
    </xf>
    <xf numFmtId="0" fontId="25" fillId="9" borderId="1" xfId="0" applyFont="1" applyFill="1" applyBorder="1" applyAlignment="1" applyProtection="1">
      <alignment horizontal="center"/>
      <protection locked="0"/>
    </xf>
    <xf numFmtId="0" fontId="0" fillId="9" borderId="4" xfId="0" applyFont="1" applyFill="1" applyBorder="1" applyAlignment="1" applyProtection="1">
      <alignment horizontal="center" vertical="center"/>
      <protection locked="0"/>
    </xf>
    <xf numFmtId="0" fontId="52" fillId="9" borderId="2" xfId="0" applyFont="1" applyFill="1" applyBorder="1" applyAlignment="1" applyProtection="1">
      <alignment horizontal="center" vertical="center" wrapText="1"/>
      <protection locked="0"/>
    </xf>
    <xf numFmtId="0" fontId="18" fillId="9" borderId="6" xfId="0" applyFont="1" applyFill="1" applyBorder="1" applyAlignment="1" applyProtection="1">
      <alignment horizontal="center" vertical="center"/>
      <protection locked="0"/>
    </xf>
    <xf numFmtId="0" fontId="18" fillId="9" borderId="1" xfId="0" quotePrefix="1" applyNumberFormat="1" applyFont="1" applyFill="1" applyBorder="1" applyAlignment="1" applyProtection="1">
      <alignment horizontal="center" vertical="center"/>
      <protection locked="0"/>
    </xf>
    <xf numFmtId="0" fontId="24" fillId="9" borderId="1" xfId="0" applyFont="1" applyFill="1" applyBorder="1" applyAlignment="1" applyProtection="1">
      <alignment horizontal="center"/>
      <protection locked="0"/>
    </xf>
    <xf numFmtId="0" fontId="26" fillId="9" borderId="1" xfId="0" applyFont="1" applyFill="1" applyBorder="1" applyAlignment="1" applyProtection="1">
      <alignment horizontal="center"/>
      <protection locked="0"/>
    </xf>
    <xf numFmtId="0" fontId="24" fillId="9" borderId="4" xfId="0" applyFont="1" applyFill="1" applyBorder="1" applyAlignment="1" applyProtection="1">
      <alignment horizontal="center"/>
      <protection locked="0"/>
    </xf>
    <xf numFmtId="0" fontId="0" fillId="9" borderId="0" xfId="0" applyFill="1" applyAlignment="1" applyProtection="1">
      <alignment horizontal="center"/>
      <protection locked="0"/>
    </xf>
    <xf numFmtId="164" fontId="3" fillId="9" borderId="1" xfId="0" applyNumberFormat="1" applyFont="1" applyFill="1" applyBorder="1" applyAlignment="1" applyProtection="1">
      <alignment horizontal="center" vertical="center" wrapText="1"/>
      <protection locked="0"/>
    </xf>
    <xf numFmtId="0" fontId="3" fillId="9" borderId="0" xfId="0" applyFont="1" applyFill="1" applyProtection="1">
      <protection locked="0"/>
    </xf>
    <xf numFmtId="164" fontId="0" fillId="9" borderId="1" xfId="0" applyNumberFormat="1" applyFill="1" applyBorder="1" applyAlignment="1" applyProtection="1">
      <alignment horizontal="center" vertical="top" wrapText="1"/>
      <protection locked="0"/>
    </xf>
    <xf numFmtId="0" fontId="52" fillId="9" borderId="1" xfId="0" applyFont="1" applyFill="1" applyBorder="1" applyAlignment="1" applyProtection="1">
      <alignment horizontal="center" vertical="center" wrapText="1"/>
      <protection locked="0"/>
    </xf>
    <xf numFmtId="0" fontId="18" fillId="9" borderId="1" xfId="0" applyFont="1" applyFill="1" applyBorder="1" applyAlignment="1" applyProtection="1">
      <protection locked="0"/>
    </xf>
    <xf numFmtId="0" fontId="18" fillId="9" borderId="1" xfId="0" applyFont="1" applyFill="1" applyBorder="1" applyAlignment="1" applyProtection="1">
      <alignment vertical="top" wrapText="1"/>
      <protection locked="0"/>
    </xf>
    <xf numFmtId="0" fontId="32" fillId="9" borderId="1" xfId="0" applyFont="1" applyFill="1" applyBorder="1" applyProtection="1">
      <protection locked="0"/>
    </xf>
    <xf numFmtId="0" fontId="53" fillId="9" borderId="1" xfId="0" applyFont="1" applyFill="1" applyBorder="1" applyAlignment="1" applyProtection="1">
      <alignment horizontal="center"/>
      <protection locked="0"/>
    </xf>
    <xf numFmtId="164" fontId="0" fillId="9" borderId="1" xfId="0" applyNumberFormat="1" applyFont="1" applyFill="1" applyBorder="1" applyAlignment="1" applyProtection="1">
      <alignment horizontal="center" vertical="top" wrapText="1"/>
      <protection locked="0"/>
    </xf>
    <xf numFmtId="0" fontId="28" fillId="9" borderId="1" xfId="0" applyFont="1" applyFill="1" applyBorder="1" applyAlignment="1" applyProtection="1">
      <alignment horizontal="center"/>
      <protection locked="0"/>
    </xf>
    <xf numFmtId="16" fontId="0" fillId="9" borderId="1" xfId="0" applyNumberFormat="1" applyFill="1" applyBorder="1" applyProtection="1">
      <protection locked="0"/>
    </xf>
    <xf numFmtId="16" fontId="18" fillId="9" borderId="1" xfId="0" applyNumberFormat="1" applyFont="1" applyFill="1" applyBorder="1" applyAlignment="1" applyProtection="1">
      <alignment horizontal="center" vertical="center" wrapText="1"/>
      <protection locked="0"/>
    </xf>
    <xf numFmtId="0" fontId="39" fillId="9" borderId="1" xfId="0" applyFont="1" applyFill="1" applyBorder="1" applyAlignment="1" applyProtection="1">
      <alignment horizontal="center"/>
      <protection locked="0"/>
    </xf>
    <xf numFmtId="0" fontId="33" fillId="9" borderId="0" xfId="0" applyFont="1" applyFill="1" applyProtection="1">
      <protection locked="0"/>
    </xf>
    <xf numFmtId="0" fontId="39" fillId="9" borderId="1" xfId="0" applyFont="1" applyFill="1" applyBorder="1" applyProtection="1">
      <protection locked="0"/>
    </xf>
    <xf numFmtId="0" fontId="54" fillId="9" borderId="1" xfId="0" applyFont="1" applyFill="1" applyBorder="1" applyAlignment="1" applyProtection="1">
      <alignment horizontal="left" vertical="center" wrapText="1"/>
      <protection locked="0"/>
    </xf>
    <xf numFmtId="0" fontId="39" fillId="9" borderId="1" xfId="0" applyFont="1" applyFill="1" applyBorder="1" applyAlignment="1" applyProtection="1">
      <alignment horizontal="left" vertical="center" wrapText="1"/>
      <protection locked="0"/>
    </xf>
    <xf numFmtId="0" fontId="54" fillId="9" borderId="1" xfId="0" applyFont="1" applyFill="1" applyBorder="1" applyAlignment="1" applyProtection="1">
      <alignment horizontal="center" vertical="center" wrapText="1"/>
      <protection locked="0"/>
    </xf>
    <xf numFmtId="0" fontId="39" fillId="9" borderId="1" xfId="0" applyFont="1" applyFill="1" applyBorder="1" applyAlignment="1" applyProtection="1">
      <alignment horizontal="center" vertical="center" wrapText="1"/>
      <protection locked="0"/>
    </xf>
    <xf numFmtId="0" fontId="54" fillId="9" borderId="1" xfId="0" applyFont="1" applyFill="1" applyBorder="1" applyAlignment="1" applyProtection="1">
      <alignment horizontal="center"/>
      <protection locked="0"/>
    </xf>
    <xf numFmtId="0" fontId="39" fillId="9" borderId="1" xfId="0" applyFont="1" applyFill="1" applyBorder="1" applyAlignment="1" applyProtection="1">
      <alignment horizontal="center" vertical="top" wrapText="1"/>
      <protection locked="0"/>
    </xf>
    <xf numFmtId="0" fontId="33" fillId="9" borderId="1" xfId="0" applyFont="1" applyFill="1" applyBorder="1" applyAlignment="1" applyProtection="1">
      <alignment horizontal="center"/>
      <protection locked="0"/>
    </xf>
    <xf numFmtId="0" fontId="33" fillId="0" borderId="0" xfId="0" applyFont="1"/>
    <xf numFmtId="0" fontId="39" fillId="9" borderId="1" xfId="0" applyFont="1" applyFill="1" applyBorder="1" applyAlignment="1" applyProtection="1">
      <alignment horizontal="center" vertical="top"/>
      <protection locked="0"/>
    </xf>
    <xf numFmtId="0" fontId="39" fillId="9" borderId="1" xfId="0" applyFont="1" applyFill="1" applyBorder="1" applyAlignment="1" applyProtection="1">
      <alignment horizontal="left" vertical="top"/>
      <protection locked="0"/>
    </xf>
    <xf numFmtId="0" fontId="54" fillId="9" borderId="1" xfId="0" applyFont="1" applyFill="1" applyBorder="1" applyAlignment="1" applyProtection="1">
      <alignment horizontal="center" vertical="top"/>
      <protection locked="0"/>
    </xf>
    <xf numFmtId="164" fontId="54" fillId="9" borderId="1" xfId="0" applyNumberFormat="1" applyFont="1" applyFill="1" applyBorder="1" applyAlignment="1" applyProtection="1">
      <alignment horizontal="center" vertical="top"/>
      <protection locked="0"/>
    </xf>
    <xf numFmtId="0" fontId="55" fillId="9" borderId="1" xfId="0" applyFont="1" applyFill="1" applyBorder="1" applyAlignment="1" applyProtection="1">
      <alignment horizontal="center"/>
      <protection locked="0"/>
    </xf>
    <xf numFmtId="0" fontId="39" fillId="9" borderId="4" xfId="0" applyFont="1" applyFill="1" applyBorder="1" applyAlignment="1" applyProtection="1">
      <alignment horizontal="left" vertical="top"/>
      <protection locked="0"/>
    </xf>
    <xf numFmtId="0" fontId="39" fillId="9" borderId="2" xfId="0" applyFont="1" applyFill="1" applyBorder="1" applyAlignment="1" applyProtection="1">
      <alignment horizontal="center" vertical="top"/>
      <protection locked="0"/>
    </xf>
    <xf numFmtId="0" fontId="0" fillId="0" borderId="1" xfId="0" applyFont="1" applyBorder="1" applyAlignment="1">
      <alignment horizontal="center" wrapText="1"/>
    </xf>
    <xf numFmtId="164" fontId="18" fillId="9" borderId="1" xfId="0" applyNumberFormat="1" applyFont="1" applyFill="1" applyBorder="1" applyAlignment="1" applyProtection="1">
      <alignment horizontal="center" vertical="top"/>
      <protection locked="0"/>
    </xf>
    <xf numFmtId="0" fontId="0" fillId="0" borderId="0" xfId="0" applyFont="1"/>
    <xf numFmtId="0" fontId="0" fillId="0" borderId="1" xfId="0" applyFont="1" applyBorder="1" applyAlignment="1">
      <alignment horizontal="center" vertical="center"/>
    </xf>
    <xf numFmtId="0" fontId="0" fillId="0" borderId="1" xfId="0" applyFont="1" applyBorder="1" applyAlignment="1" applyProtection="1">
      <alignment horizontal="center" vertical="center"/>
      <protection locked="0"/>
    </xf>
    <xf numFmtId="16" fontId="0" fillId="9" borderId="1" xfId="0" applyNumberFormat="1" applyFont="1" applyFill="1" applyBorder="1" applyProtection="1">
      <protection locked="0"/>
    </xf>
    <xf numFmtId="0" fontId="0" fillId="0" borderId="1" xfId="0" applyFont="1" applyBorder="1" applyAlignment="1" applyProtection="1">
      <alignment horizontal="left" vertical="center" wrapText="1"/>
      <protection locked="0"/>
    </xf>
    <xf numFmtId="0" fontId="0" fillId="0" borderId="1" xfId="0" applyFont="1" applyBorder="1" applyAlignment="1" applyProtection="1">
      <alignment horizontal="center" vertical="center" wrapText="1"/>
      <protection locked="0"/>
    </xf>
    <xf numFmtId="0" fontId="46" fillId="3" borderId="1" xfId="0" applyFont="1" applyFill="1" applyBorder="1" applyAlignment="1">
      <alignment horizontal="center" vertical="center"/>
    </xf>
    <xf numFmtId="0" fontId="46" fillId="3" borderId="1" xfId="0" applyFont="1" applyFill="1" applyBorder="1" applyAlignment="1">
      <alignment horizontal="left" vertical="center"/>
    </xf>
    <xf numFmtId="1" fontId="46" fillId="3" borderId="1" xfId="0" applyNumberFormat="1" applyFont="1" applyFill="1" applyBorder="1" applyAlignment="1">
      <alignment horizontal="center" vertical="center"/>
    </xf>
    <xf numFmtId="14" fontId="46" fillId="3" borderId="1" xfId="0" applyNumberFormat="1" applyFont="1" applyFill="1" applyBorder="1" applyAlignment="1">
      <alignment horizontal="left" vertical="center"/>
    </xf>
    <xf numFmtId="0" fontId="0" fillId="3" borderId="1" xfId="0" applyFont="1" applyFill="1" applyBorder="1"/>
    <xf numFmtId="0" fontId="46" fillId="0" borderId="1" xfId="0" applyFont="1" applyBorder="1" applyAlignment="1">
      <alignment horizontal="center" vertical="center"/>
    </xf>
    <xf numFmtId="0" fontId="46" fillId="0" borderId="1"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left"/>
    </xf>
    <xf numFmtId="17" fontId="46" fillId="0" borderId="1" xfId="0" applyNumberFormat="1" applyFont="1" applyFill="1" applyBorder="1" applyAlignment="1" applyProtection="1">
      <alignment horizontal="left" vertical="center" wrapText="1"/>
      <protection locked="0"/>
    </xf>
    <xf numFmtId="0" fontId="46" fillId="0"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0" fillId="9" borderId="1" xfId="0" applyFont="1" applyFill="1" applyBorder="1" applyAlignment="1">
      <alignment horizontal="center"/>
    </xf>
    <xf numFmtId="0" fontId="46" fillId="8" borderId="1" xfId="0" applyFont="1" applyFill="1" applyBorder="1" applyAlignment="1">
      <alignment horizontal="center" vertical="center"/>
    </xf>
    <xf numFmtId="0" fontId="46" fillId="8" borderId="1" xfId="0" applyFont="1" applyFill="1" applyBorder="1" applyAlignment="1">
      <alignment horizontal="left" vertical="center"/>
    </xf>
    <xf numFmtId="0" fontId="1" fillId="0" borderId="3" xfId="0" applyFont="1" applyFill="1" applyBorder="1" applyAlignment="1">
      <alignment horizont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1"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4" fillId="0" borderId="1" xfId="0" applyFont="1" applyBorder="1" applyAlignment="1" applyProtection="1">
      <alignment horizontal="center"/>
      <protection locked="0"/>
    </xf>
    <xf numFmtId="0" fontId="1" fillId="3" borderId="1" xfId="0" applyFont="1" applyFill="1" applyBorder="1" applyAlignment="1">
      <alignment horizontal="center" vertical="center"/>
    </xf>
    <xf numFmtId="0" fontId="1" fillId="0" borderId="1" xfId="0" applyFont="1" applyFill="1" applyBorder="1" applyAlignment="1">
      <alignment horizontal="left"/>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2" fillId="0" borderId="1" xfId="0" applyFont="1" applyFill="1" applyBorder="1" applyAlignment="1">
      <alignment horizontal="left" vertical="center"/>
    </xf>
    <xf numFmtId="0" fontId="15" fillId="0"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1" xfId="0" applyFont="1" applyBorder="1" applyAlignment="1" applyProtection="1">
      <alignment horizontal="center"/>
      <protection locked="0"/>
    </xf>
    <xf numFmtId="0" fontId="3" fillId="0" borderId="0" xfId="0" applyFont="1" applyAlignment="1">
      <alignment horizontal="left"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1" xfId="0" applyFont="1" applyBorder="1" applyAlignment="1">
      <alignment horizontal="center"/>
    </xf>
    <xf numFmtId="0" fontId="13" fillId="0" borderId="1"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12" fillId="0" borderId="0" xfId="0" applyFont="1" applyAlignment="1">
      <alignment horizontal="center"/>
    </xf>
    <xf numFmtId="0" fontId="9" fillId="0" borderId="0" xfId="0" applyFont="1" applyAlignment="1">
      <alignment horizontal="left" vertical="center"/>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left"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3" borderId="6"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14" fontId="2" fillId="3" borderId="6" xfId="0" applyNumberFormat="1" applyFont="1" applyFill="1" applyBorder="1" applyAlignment="1">
      <alignment horizontal="left" vertical="center"/>
    </xf>
    <xf numFmtId="14" fontId="2" fillId="3" borderId="7" xfId="0" applyNumberFormat="1" applyFont="1" applyFill="1" applyBorder="1" applyAlignment="1">
      <alignment horizontal="left" vertical="center"/>
    </xf>
    <xf numFmtId="0" fontId="46" fillId="0" borderId="5"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7" borderId="2" xfId="0" applyFont="1" applyFill="1" applyBorder="1" applyAlignment="1">
      <alignment horizontal="center" vertical="center" wrapText="1"/>
    </xf>
    <xf numFmtId="0" fontId="46" fillId="7" borderId="3" xfId="0" applyFont="1" applyFill="1" applyBorder="1" applyAlignment="1">
      <alignment horizontal="center" vertical="center" wrapText="1"/>
    </xf>
    <xf numFmtId="0" fontId="46" fillId="3" borderId="1" xfId="0" applyFont="1" applyFill="1" applyBorder="1" applyAlignment="1">
      <alignment horizontal="center" vertical="center"/>
    </xf>
    <xf numFmtId="0" fontId="46" fillId="3" borderId="6" xfId="0" applyFont="1" applyFill="1" applyBorder="1" applyAlignment="1">
      <alignment horizontal="center" vertical="center" wrapText="1"/>
    </xf>
    <xf numFmtId="0" fontId="46" fillId="3" borderId="7" xfId="0" applyFont="1" applyFill="1" applyBorder="1" applyAlignment="1">
      <alignment horizontal="center" vertical="center"/>
    </xf>
    <xf numFmtId="0" fontId="46" fillId="3" borderId="1" xfId="0" applyFont="1" applyFill="1" applyBorder="1" applyAlignment="1">
      <alignment horizontal="left" vertical="center" wrapText="1"/>
    </xf>
    <xf numFmtId="0" fontId="46" fillId="3" borderId="1" xfId="0" applyFont="1" applyFill="1" applyBorder="1" applyAlignment="1">
      <alignment horizontal="center" vertical="center" wrapText="1"/>
    </xf>
    <xf numFmtId="0" fontId="46" fillId="3" borderId="7" xfId="0" applyFont="1" applyFill="1" applyBorder="1" applyAlignment="1">
      <alignment horizontal="center" vertical="center" wrapText="1"/>
    </xf>
    <xf numFmtId="0" fontId="46" fillId="3" borderId="1" xfId="0" applyFont="1" applyFill="1" applyBorder="1" applyAlignment="1">
      <alignment horizontal="lef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N29"/>
  <sheetViews>
    <sheetView workbookViewId="0">
      <selection activeCell="O18" sqref="O18"/>
    </sheetView>
  </sheetViews>
  <sheetFormatPr defaultRowHeight="16.5"/>
  <cols>
    <col min="1" max="1" width="6" style="1" customWidth="1"/>
    <col min="2" max="2" width="21.85546875" style="1" customWidth="1"/>
    <col min="3" max="3" width="13.42578125" style="1" bestFit="1" customWidth="1"/>
    <col min="4" max="4" width="11"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1" style="1" bestFit="1" customWidth="1"/>
    <col min="13" max="13" width="19.5703125" style="1" customWidth="1"/>
    <col min="14" max="16384" width="9.140625" style="1"/>
  </cols>
  <sheetData>
    <row r="1" spans="1:14" ht="60" customHeight="1">
      <c r="A1" s="295" t="s">
        <v>753</v>
      </c>
      <c r="B1" s="295"/>
      <c r="C1" s="295"/>
      <c r="D1" s="295"/>
      <c r="E1" s="295"/>
      <c r="F1" s="295"/>
      <c r="G1" s="295"/>
      <c r="H1" s="295"/>
      <c r="I1" s="295"/>
      <c r="J1" s="295"/>
      <c r="K1" s="295"/>
      <c r="L1" s="295"/>
      <c r="M1" s="295"/>
    </row>
    <row r="2" spans="1:14">
      <c r="A2" s="296" t="s">
        <v>0</v>
      </c>
      <c r="B2" s="296"/>
      <c r="C2" s="297" t="s">
        <v>64</v>
      </c>
      <c r="D2" s="298"/>
      <c r="E2" s="191" t="s">
        <v>1</v>
      </c>
      <c r="F2" s="299" t="s">
        <v>65</v>
      </c>
      <c r="G2" s="299"/>
      <c r="H2" s="299"/>
      <c r="I2" s="299"/>
      <c r="J2" s="299"/>
      <c r="K2" s="300" t="s">
        <v>28</v>
      </c>
      <c r="L2" s="300"/>
      <c r="M2" s="16" t="s">
        <v>66</v>
      </c>
    </row>
    <row r="3" spans="1:14" ht="7.5" customHeight="1">
      <c r="A3" s="288"/>
      <c r="B3" s="288"/>
      <c r="C3" s="288"/>
      <c r="D3" s="288"/>
      <c r="E3" s="288"/>
      <c r="F3" s="289"/>
      <c r="G3" s="289"/>
      <c r="H3" s="289"/>
      <c r="I3" s="289"/>
      <c r="J3" s="289"/>
      <c r="K3" s="290"/>
      <c r="L3" s="290"/>
      <c r="M3" s="290"/>
    </row>
    <row r="4" spans="1:14">
      <c r="A4" s="291" t="s">
        <v>2</v>
      </c>
      <c r="B4" s="292"/>
      <c r="C4" s="292"/>
      <c r="D4" s="292"/>
      <c r="E4" s="293"/>
      <c r="F4" s="289"/>
      <c r="G4" s="289"/>
      <c r="H4" s="289"/>
      <c r="I4" s="294" t="s">
        <v>57</v>
      </c>
      <c r="J4" s="294"/>
      <c r="K4" s="294"/>
      <c r="L4" s="294"/>
      <c r="M4" s="294"/>
    </row>
    <row r="5" spans="1:14" ht="18.75" customHeight="1">
      <c r="A5" s="301" t="s">
        <v>4</v>
      </c>
      <c r="B5" s="301"/>
      <c r="C5" s="302" t="s">
        <v>730</v>
      </c>
      <c r="D5" s="303"/>
      <c r="E5" s="304"/>
      <c r="F5" s="289"/>
      <c r="G5" s="289"/>
      <c r="H5" s="289"/>
      <c r="I5" s="305" t="s">
        <v>5</v>
      </c>
      <c r="J5" s="305"/>
      <c r="K5" s="306" t="s">
        <v>351</v>
      </c>
      <c r="L5" s="307"/>
      <c r="M5" s="308"/>
    </row>
    <row r="6" spans="1:14" ht="18.75" customHeight="1">
      <c r="A6" s="309" t="s">
        <v>22</v>
      </c>
      <c r="B6" s="309"/>
      <c r="C6" s="17"/>
      <c r="D6" s="310">
        <v>9127059151</v>
      </c>
      <c r="E6" s="310"/>
      <c r="F6" s="289"/>
      <c r="G6" s="289"/>
      <c r="H6" s="289"/>
      <c r="I6" s="309" t="s">
        <v>22</v>
      </c>
      <c r="J6" s="309"/>
      <c r="K6" s="306">
        <v>9435094839</v>
      </c>
      <c r="L6" s="308"/>
      <c r="M6" s="18"/>
    </row>
    <row r="7" spans="1:14">
      <c r="A7" s="311" t="s">
        <v>3</v>
      </c>
      <c r="B7" s="311"/>
      <c r="C7" s="311"/>
      <c r="D7" s="311"/>
      <c r="E7" s="311"/>
      <c r="F7" s="311"/>
      <c r="G7" s="311"/>
      <c r="H7" s="311"/>
      <c r="I7" s="311"/>
      <c r="J7" s="311"/>
      <c r="K7" s="311"/>
      <c r="L7" s="311"/>
      <c r="M7" s="311"/>
    </row>
    <row r="8" spans="1:14">
      <c r="A8" s="312" t="s">
        <v>25</v>
      </c>
      <c r="B8" s="313"/>
      <c r="C8" s="314"/>
      <c r="D8" s="191" t="s">
        <v>24</v>
      </c>
      <c r="E8" s="19">
        <v>122400701</v>
      </c>
      <c r="F8" s="315"/>
      <c r="G8" s="316"/>
      <c r="H8" s="316"/>
      <c r="I8" s="312" t="s">
        <v>26</v>
      </c>
      <c r="J8" s="313"/>
      <c r="K8" s="314"/>
      <c r="L8" s="191" t="s">
        <v>24</v>
      </c>
      <c r="M8" s="19">
        <v>122400702</v>
      </c>
    </row>
    <row r="9" spans="1:14">
      <c r="A9" s="319" t="s">
        <v>30</v>
      </c>
      <c r="B9" s="320"/>
      <c r="C9" s="192" t="s">
        <v>6</v>
      </c>
      <c r="D9" s="5" t="s">
        <v>12</v>
      </c>
      <c r="E9" s="3" t="s">
        <v>15</v>
      </c>
      <c r="F9" s="317"/>
      <c r="G9" s="318"/>
      <c r="H9" s="318"/>
      <c r="I9" s="319" t="s">
        <v>30</v>
      </c>
      <c r="J9" s="320"/>
      <c r="K9" s="192" t="s">
        <v>6</v>
      </c>
      <c r="L9" s="5" t="s">
        <v>12</v>
      </c>
      <c r="M9" s="3" t="s">
        <v>15</v>
      </c>
    </row>
    <row r="10" spans="1:14">
      <c r="A10" s="321" t="s">
        <v>729</v>
      </c>
      <c r="B10" s="321"/>
      <c r="C10" s="2" t="s">
        <v>18</v>
      </c>
      <c r="D10" s="21"/>
      <c r="E10" s="22">
        <v>9365783285</v>
      </c>
      <c r="F10" s="317"/>
      <c r="G10" s="318"/>
      <c r="H10" s="318"/>
      <c r="I10" s="321" t="s">
        <v>61</v>
      </c>
      <c r="J10" s="321"/>
      <c r="K10" s="2" t="s">
        <v>18</v>
      </c>
      <c r="L10" s="21">
        <v>9864922718</v>
      </c>
      <c r="M10" s="18"/>
    </row>
    <row r="11" spans="1:14">
      <c r="A11" s="321"/>
      <c r="B11" s="321"/>
      <c r="C11" s="2" t="s">
        <v>19</v>
      </c>
      <c r="D11" s="21"/>
      <c r="E11" s="18"/>
      <c r="F11" s="317"/>
      <c r="G11" s="318"/>
      <c r="H11" s="318"/>
      <c r="I11" s="321" t="s">
        <v>67</v>
      </c>
      <c r="J11" s="321"/>
      <c r="K11" s="10" t="s">
        <v>19</v>
      </c>
      <c r="L11" s="21">
        <v>9706684672</v>
      </c>
      <c r="M11" s="18" t="s">
        <v>69</v>
      </c>
    </row>
    <row r="12" spans="1:14">
      <c r="A12" s="321" t="s">
        <v>62</v>
      </c>
      <c r="B12" s="321"/>
      <c r="C12" s="2" t="s">
        <v>20</v>
      </c>
      <c r="D12" s="21">
        <v>8011165625</v>
      </c>
      <c r="E12" s="18"/>
      <c r="F12" s="317"/>
      <c r="G12" s="318"/>
      <c r="H12" s="318"/>
      <c r="I12" s="323"/>
      <c r="J12" s="324"/>
      <c r="K12" s="2" t="s">
        <v>20</v>
      </c>
      <c r="L12" s="23"/>
      <c r="M12" s="22"/>
    </row>
    <row r="13" spans="1:14">
      <c r="A13" s="321" t="s">
        <v>63</v>
      </c>
      <c r="B13" s="321"/>
      <c r="C13" s="2" t="s">
        <v>21</v>
      </c>
      <c r="D13" s="21">
        <v>9954784255</v>
      </c>
      <c r="E13" s="18"/>
      <c r="F13" s="317"/>
      <c r="G13" s="318"/>
      <c r="H13" s="318"/>
      <c r="I13" s="323" t="s">
        <v>68</v>
      </c>
      <c r="J13" s="324"/>
      <c r="K13" s="2" t="s">
        <v>21</v>
      </c>
      <c r="L13" s="23">
        <v>9707325921</v>
      </c>
      <c r="M13" s="18"/>
    </row>
    <row r="14" spans="1:14">
      <c r="A14" s="325" t="s">
        <v>23</v>
      </c>
      <c r="B14" s="325"/>
      <c r="C14" s="13"/>
      <c r="D14" s="326"/>
      <c r="E14" s="326"/>
      <c r="F14" s="317"/>
      <c r="G14" s="318"/>
      <c r="H14" s="318"/>
      <c r="I14" s="327"/>
      <c r="J14" s="327"/>
      <c r="K14" s="327"/>
      <c r="L14" s="327"/>
      <c r="M14" s="327"/>
      <c r="N14" s="4"/>
    </row>
    <row r="15" spans="1:14">
      <c r="A15" s="328"/>
      <c r="B15" s="328"/>
      <c r="C15" s="328"/>
      <c r="D15" s="328"/>
      <c r="E15" s="328"/>
      <c r="F15" s="328"/>
      <c r="G15" s="328"/>
      <c r="H15" s="328"/>
      <c r="I15" s="328"/>
      <c r="J15" s="328"/>
      <c r="K15" s="328"/>
      <c r="L15" s="328"/>
      <c r="M15" s="328"/>
    </row>
    <row r="16" spans="1:14">
      <c r="A16" s="329" t="s">
        <v>41</v>
      </c>
      <c r="B16" s="329"/>
      <c r="C16" s="329"/>
      <c r="D16" s="329"/>
      <c r="E16" s="329"/>
      <c r="F16" s="329"/>
      <c r="G16" s="329"/>
      <c r="H16" s="329"/>
      <c r="I16" s="329"/>
      <c r="J16" s="329"/>
      <c r="K16" s="329"/>
      <c r="L16" s="329"/>
      <c r="M16" s="329"/>
    </row>
    <row r="17" spans="1:13">
      <c r="A17" s="330" t="s">
        <v>53</v>
      </c>
      <c r="B17" s="330"/>
      <c r="C17" s="330"/>
      <c r="D17" s="330"/>
      <c r="E17" s="330"/>
      <c r="F17" s="330"/>
      <c r="G17" s="330"/>
      <c r="H17" s="330"/>
      <c r="I17" s="330"/>
      <c r="J17" s="330"/>
      <c r="K17" s="330"/>
      <c r="L17" s="330"/>
      <c r="M17" s="330"/>
    </row>
    <row r="18" spans="1:13">
      <c r="A18" s="322" t="s">
        <v>54</v>
      </c>
      <c r="B18" s="322"/>
      <c r="C18" s="322"/>
      <c r="D18" s="322"/>
      <c r="E18" s="322"/>
      <c r="F18" s="322"/>
      <c r="G18" s="322"/>
      <c r="H18" s="322"/>
      <c r="I18" s="322"/>
      <c r="J18" s="322"/>
      <c r="K18" s="322"/>
      <c r="L18" s="322"/>
      <c r="M18" s="322"/>
    </row>
    <row r="19" spans="1:13">
      <c r="A19" s="322" t="s">
        <v>42</v>
      </c>
      <c r="B19" s="322"/>
      <c r="C19" s="322"/>
      <c r="D19" s="322"/>
      <c r="E19" s="322"/>
      <c r="F19" s="322"/>
      <c r="G19" s="322"/>
      <c r="H19" s="322"/>
      <c r="I19" s="322"/>
      <c r="J19" s="322"/>
      <c r="K19" s="322"/>
      <c r="L19" s="322"/>
      <c r="M19" s="322"/>
    </row>
    <row r="20" spans="1:13">
      <c r="A20" s="322" t="s">
        <v>36</v>
      </c>
      <c r="B20" s="322"/>
      <c r="C20" s="322"/>
      <c r="D20" s="322"/>
      <c r="E20" s="322"/>
      <c r="F20" s="322"/>
      <c r="G20" s="322"/>
      <c r="H20" s="322"/>
      <c r="I20" s="322"/>
      <c r="J20" s="322"/>
      <c r="K20" s="322"/>
      <c r="L20" s="322"/>
      <c r="M20" s="322"/>
    </row>
    <row r="21" spans="1:13">
      <c r="A21" s="322" t="s">
        <v>43</v>
      </c>
      <c r="B21" s="322"/>
      <c r="C21" s="322"/>
      <c r="D21" s="322"/>
      <c r="E21" s="322"/>
      <c r="F21" s="322"/>
      <c r="G21" s="322"/>
      <c r="H21" s="322"/>
      <c r="I21" s="322"/>
      <c r="J21" s="322"/>
      <c r="K21" s="322"/>
      <c r="L21" s="322"/>
      <c r="M21" s="322"/>
    </row>
    <row r="22" spans="1:13">
      <c r="A22" s="322" t="s">
        <v>37</v>
      </c>
      <c r="B22" s="322"/>
      <c r="C22" s="322"/>
      <c r="D22" s="322"/>
      <c r="E22" s="322"/>
      <c r="F22" s="322"/>
      <c r="G22" s="322"/>
      <c r="H22" s="322"/>
      <c r="I22" s="322"/>
      <c r="J22" s="322"/>
      <c r="K22" s="322"/>
      <c r="L22" s="322"/>
      <c r="M22" s="322"/>
    </row>
    <row r="23" spans="1:13">
      <c r="A23" s="333" t="s">
        <v>46</v>
      </c>
      <c r="B23" s="333"/>
      <c r="C23" s="333"/>
      <c r="D23" s="333"/>
      <c r="E23" s="333"/>
      <c r="F23" s="333"/>
      <c r="G23" s="333"/>
      <c r="H23" s="333"/>
      <c r="I23" s="333"/>
      <c r="J23" s="333"/>
      <c r="K23" s="333"/>
      <c r="L23" s="333"/>
      <c r="M23" s="333"/>
    </row>
    <row r="24" spans="1:13">
      <c r="A24" s="322" t="s">
        <v>38</v>
      </c>
      <c r="B24" s="322"/>
      <c r="C24" s="322"/>
      <c r="D24" s="322"/>
      <c r="E24" s="322"/>
      <c r="F24" s="322"/>
      <c r="G24" s="322"/>
      <c r="H24" s="322"/>
      <c r="I24" s="322"/>
      <c r="J24" s="322"/>
      <c r="K24" s="322"/>
      <c r="L24" s="322"/>
      <c r="M24" s="322"/>
    </row>
    <row r="25" spans="1:13">
      <c r="A25" s="322" t="s">
        <v>39</v>
      </c>
      <c r="B25" s="322"/>
      <c r="C25" s="322"/>
      <c r="D25" s="322"/>
      <c r="E25" s="322"/>
      <c r="F25" s="322"/>
      <c r="G25" s="322"/>
      <c r="H25" s="322"/>
      <c r="I25" s="322"/>
      <c r="J25" s="322"/>
      <c r="K25" s="322"/>
      <c r="L25" s="322"/>
      <c r="M25" s="322"/>
    </row>
    <row r="26" spans="1:13">
      <c r="A26" s="322" t="s">
        <v>40</v>
      </c>
      <c r="B26" s="322"/>
      <c r="C26" s="322"/>
      <c r="D26" s="322"/>
      <c r="E26" s="322"/>
      <c r="F26" s="322"/>
      <c r="G26" s="322"/>
      <c r="H26" s="322"/>
      <c r="I26" s="322"/>
      <c r="J26" s="322"/>
      <c r="K26" s="322"/>
      <c r="L26" s="322"/>
      <c r="M26" s="322"/>
    </row>
    <row r="27" spans="1:13">
      <c r="A27" s="331" t="s">
        <v>44</v>
      </c>
      <c r="B27" s="331"/>
      <c r="C27" s="331"/>
      <c r="D27" s="331"/>
      <c r="E27" s="331"/>
      <c r="F27" s="331"/>
      <c r="G27" s="331"/>
      <c r="H27" s="331"/>
      <c r="I27" s="331"/>
      <c r="J27" s="331"/>
      <c r="K27" s="331"/>
      <c r="L27" s="331"/>
      <c r="M27" s="331"/>
    </row>
    <row r="28" spans="1:13">
      <c r="A28" s="322" t="s">
        <v>45</v>
      </c>
      <c r="B28" s="322"/>
      <c r="C28" s="322"/>
      <c r="D28" s="322"/>
      <c r="E28" s="322"/>
      <c r="F28" s="322"/>
      <c r="G28" s="322"/>
      <c r="H28" s="322"/>
      <c r="I28" s="322"/>
      <c r="J28" s="322"/>
      <c r="K28" s="322"/>
      <c r="L28" s="322"/>
      <c r="M28" s="322"/>
    </row>
    <row r="29" spans="1:13" ht="18.75">
      <c r="A29" s="332" t="s">
        <v>55</v>
      </c>
      <c r="B29" s="332"/>
      <c r="C29" s="332"/>
      <c r="D29" s="332"/>
      <c r="E29" s="332"/>
      <c r="F29" s="332"/>
      <c r="G29" s="332"/>
      <c r="H29" s="332"/>
      <c r="I29" s="332"/>
      <c r="J29" s="332"/>
      <c r="K29" s="332"/>
      <c r="L29" s="332"/>
      <c r="M29" s="332"/>
    </row>
  </sheetData>
  <mergeCells count="50">
    <mergeCell ref="A27:M27"/>
    <mergeCell ref="A28:M28"/>
    <mergeCell ref="A29:M29"/>
    <mergeCell ref="A21:M21"/>
    <mergeCell ref="A22:M22"/>
    <mergeCell ref="A23:M23"/>
    <mergeCell ref="A24:M24"/>
    <mergeCell ref="A25:M25"/>
    <mergeCell ref="A26:M26"/>
    <mergeCell ref="A20:M20"/>
    <mergeCell ref="A12:B12"/>
    <mergeCell ref="I12:J12"/>
    <mergeCell ref="A13:B13"/>
    <mergeCell ref="I13:J13"/>
    <mergeCell ref="A14:B14"/>
    <mergeCell ref="D14:E14"/>
    <mergeCell ref="I14:M14"/>
    <mergeCell ref="A15:M15"/>
    <mergeCell ref="A16:M16"/>
    <mergeCell ref="A17:M17"/>
    <mergeCell ref="A18:M18"/>
    <mergeCell ref="A19:M19"/>
    <mergeCell ref="A7:M7"/>
    <mergeCell ref="A8:C8"/>
    <mergeCell ref="F8:H14"/>
    <mergeCell ref="I8:K8"/>
    <mergeCell ref="A9:B9"/>
    <mergeCell ref="I9:J9"/>
    <mergeCell ref="A10:B10"/>
    <mergeCell ref="I10:J10"/>
    <mergeCell ref="A11:B11"/>
    <mergeCell ref="I11:J11"/>
    <mergeCell ref="A1:M1"/>
    <mergeCell ref="A2:B2"/>
    <mergeCell ref="C2:D2"/>
    <mergeCell ref="F2:J2"/>
    <mergeCell ref="K2:L2"/>
    <mergeCell ref="A3:E3"/>
    <mergeCell ref="F3:H6"/>
    <mergeCell ref="I3:M3"/>
    <mergeCell ref="A4:E4"/>
    <mergeCell ref="I4:M4"/>
    <mergeCell ref="A5:B5"/>
    <mergeCell ref="C5:E5"/>
    <mergeCell ref="I5:J5"/>
    <mergeCell ref="K5:M5"/>
    <mergeCell ref="A6:B6"/>
    <mergeCell ref="D6:E6"/>
    <mergeCell ref="I6:J6"/>
    <mergeCell ref="K6:L6"/>
  </mergeCells>
  <dataValidations count="3">
    <dataValidation allowBlank="1" showInputMessage="1" showErrorMessage="1" prompt="Insert Unique Id of Mobile Health Team" sqref="E8 M8"/>
    <dataValidation allowBlank="1" showInputMessage="1" showErrorMessage="1" prompt="E-mail Id" sqref="D14:E14 M10:M13 E10:E13 M6 D6:E6"/>
    <dataValidation allowBlank="1" showInputMessage="1" showErrorMessage="1" prompt="Mobile No." sqref="C14 L10:L13 D10:D13 K6:L6 C6"/>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167"/>
  <sheetViews>
    <sheetView workbookViewId="0">
      <selection activeCell="A8" sqref="A8"/>
    </sheetView>
  </sheetViews>
  <sheetFormatPr defaultRowHeight="16.5"/>
  <cols>
    <col min="1" max="1" width="6.140625" style="1" bestFit="1" customWidth="1"/>
    <col min="2" max="2" width="8" style="1" customWidth="1"/>
    <col min="3" max="3" width="25.85546875" style="114" customWidth="1"/>
    <col min="4" max="4" width="11.140625" style="114" customWidth="1"/>
    <col min="5" max="5" width="13.140625" style="9" customWidth="1"/>
    <col min="6" max="6" width="8.5703125" style="1" customWidth="1"/>
    <col min="7" max="7" width="6.140625" style="9" customWidth="1"/>
    <col min="8" max="8" width="6.28515625" style="9" bestFit="1" customWidth="1"/>
    <col min="9" max="9" width="6" style="1" bestFit="1" customWidth="1"/>
    <col min="10" max="10" width="11" style="114" customWidth="1"/>
    <col min="11" max="11" width="15.28515625" style="1" customWidth="1"/>
    <col min="12" max="12" width="14.5703125" style="1" customWidth="1"/>
    <col min="13" max="13" width="14.28515625" style="1" customWidth="1"/>
    <col min="14" max="14" width="13.85546875" style="1" customWidth="1"/>
    <col min="15" max="15" width="11.85546875" style="1" customWidth="1"/>
    <col min="16" max="16" width="9.5703125" style="114" customWidth="1"/>
    <col min="17" max="17" width="11.5703125" style="1" bestFit="1" customWidth="1"/>
    <col min="18" max="18" width="8.140625" style="1" customWidth="1"/>
    <col min="19" max="19" width="12.42578125" style="1" customWidth="1"/>
    <col min="20" max="20" width="6.7109375" style="1" customWidth="1"/>
    <col min="21" max="16384" width="9.140625" style="1"/>
  </cols>
  <sheetData>
    <row r="1" spans="1:20" ht="51" customHeight="1">
      <c r="A1" s="338" t="s">
        <v>725</v>
      </c>
      <c r="B1" s="338"/>
      <c r="C1" s="338"/>
      <c r="D1" s="339"/>
      <c r="E1" s="339"/>
      <c r="F1" s="339"/>
      <c r="G1" s="339"/>
      <c r="H1" s="339"/>
      <c r="I1" s="339"/>
      <c r="J1" s="339"/>
      <c r="K1" s="339"/>
      <c r="L1" s="339"/>
      <c r="M1" s="339"/>
      <c r="N1" s="339"/>
      <c r="O1" s="339"/>
      <c r="P1" s="339"/>
      <c r="Q1" s="339"/>
      <c r="R1" s="339"/>
      <c r="S1" s="339"/>
    </row>
    <row r="2" spans="1:20">
      <c r="A2" s="340" t="s">
        <v>56</v>
      </c>
      <c r="B2" s="341"/>
      <c r="C2" s="341"/>
      <c r="D2" s="135">
        <v>43374</v>
      </c>
      <c r="E2" s="123"/>
      <c r="F2" s="123"/>
      <c r="G2" s="123"/>
      <c r="H2" s="123"/>
      <c r="I2" s="123"/>
      <c r="J2" s="110"/>
      <c r="K2" s="123"/>
      <c r="L2" s="123"/>
      <c r="M2" s="123"/>
      <c r="N2" s="123"/>
      <c r="O2" s="123"/>
      <c r="P2" s="110"/>
      <c r="Q2" s="123"/>
      <c r="R2" s="123"/>
      <c r="S2" s="123"/>
    </row>
    <row r="3" spans="1:20" ht="24" customHeight="1">
      <c r="A3" s="342" t="s">
        <v>14</v>
      </c>
      <c r="B3" s="335" t="s">
        <v>58</v>
      </c>
      <c r="C3" s="344" t="s">
        <v>7</v>
      </c>
      <c r="D3" s="344" t="s">
        <v>52</v>
      </c>
      <c r="E3" s="334" t="s">
        <v>16</v>
      </c>
      <c r="F3" s="345" t="s">
        <v>17</v>
      </c>
      <c r="G3" s="334" t="s">
        <v>8</v>
      </c>
      <c r="H3" s="334"/>
      <c r="I3" s="334"/>
      <c r="J3" s="344" t="s">
        <v>31</v>
      </c>
      <c r="K3" s="335" t="s">
        <v>33</v>
      </c>
      <c r="L3" s="335" t="s">
        <v>47</v>
      </c>
      <c r="M3" s="335" t="s">
        <v>48</v>
      </c>
      <c r="N3" s="335" t="s">
        <v>34</v>
      </c>
      <c r="O3" s="335" t="s">
        <v>35</v>
      </c>
      <c r="P3" s="337" t="s">
        <v>51</v>
      </c>
      <c r="Q3" s="334" t="s">
        <v>49</v>
      </c>
      <c r="R3" s="334" t="s">
        <v>32</v>
      </c>
      <c r="S3" s="334" t="s">
        <v>50</v>
      </c>
      <c r="T3" s="334" t="s">
        <v>13</v>
      </c>
    </row>
    <row r="4" spans="1:20" ht="25.5" customHeight="1">
      <c r="A4" s="342"/>
      <c r="B4" s="343"/>
      <c r="C4" s="344"/>
      <c r="D4" s="344"/>
      <c r="E4" s="334"/>
      <c r="F4" s="345"/>
      <c r="G4" s="124" t="s">
        <v>9</v>
      </c>
      <c r="H4" s="124" t="s">
        <v>10</v>
      </c>
      <c r="I4" s="124" t="s">
        <v>11</v>
      </c>
      <c r="J4" s="344"/>
      <c r="K4" s="336"/>
      <c r="L4" s="336"/>
      <c r="M4" s="336"/>
      <c r="N4" s="336"/>
      <c r="O4" s="336"/>
      <c r="P4" s="337"/>
      <c r="Q4" s="342"/>
      <c r="R4" s="334"/>
      <c r="S4" s="334"/>
      <c r="T4" s="334"/>
    </row>
    <row r="5" spans="1:20">
      <c r="A5" s="2">
        <v>1</v>
      </c>
      <c r="B5" s="65" t="s">
        <v>59</v>
      </c>
      <c r="C5" s="128" t="s">
        <v>362</v>
      </c>
      <c r="D5" s="111" t="s">
        <v>29</v>
      </c>
      <c r="E5" s="25">
        <v>183110547</v>
      </c>
      <c r="F5" s="61"/>
      <c r="G5" s="26">
        <v>23</v>
      </c>
      <c r="H5" s="26">
        <v>15</v>
      </c>
      <c r="I5" s="10">
        <f t="shared" ref="I5:I25" si="0">G5+H5</f>
        <v>38</v>
      </c>
      <c r="J5" s="195">
        <v>9854313537</v>
      </c>
      <c r="K5" s="64" t="s">
        <v>443</v>
      </c>
      <c r="L5" s="61"/>
      <c r="M5" s="25"/>
      <c r="N5" s="63" t="s">
        <v>444</v>
      </c>
      <c r="O5" s="42">
        <v>9859772639</v>
      </c>
      <c r="P5" s="90">
        <v>43374</v>
      </c>
      <c r="Q5" s="54" t="s">
        <v>90</v>
      </c>
      <c r="R5" s="26">
        <v>21</v>
      </c>
      <c r="S5" s="58" t="s">
        <v>234</v>
      </c>
      <c r="T5" s="11"/>
    </row>
    <row r="6" spans="1:20">
      <c r="A6" s="2">
        <v>2</v>
      </c>
      <c r="B6" s="11"/>
      <c r="C6" s="128" t="s">
        <v>580</v>
      </c>
      <c r="D6" s="111" t="s">
        <v>29</v>
      </c>
      <c r="E6" s="25">
        <v>183110542</v>
      </c>
      <c r="F6" s="61"/>
      <c r="G6" s="26">
        <v>7</v>
      </c>
      <c r="H6" s="26">
        <v>24</v>
      </c>
      <c r="I6" s="10">
        <f t="shared" si="0"/>
        <v>31</v>
      </c>
      <c r="J6" s="101">
        <v>9859778630</v>
      </c>
      <c r="K6" s="64" t="s">
        <v>443</v>
      </c>
      <c r="L6" s="61"/>
      <c r="M6" s="25"/>
      <c r="N6" s="63" t="s">
        <v>444</v>
      </c>
      <c r="O6" s="42">
        <v>9859772639</v>
      </c>
      <c r="P6" s="90"/>
      <c r="Q6" s="50"/>
      <c r="R6" s="26">
        <v>22</v>
      </c>
      <c r="S6" s="58" t="s">
        <v>234</v>
      </c>
      <c r="T6" s="11"/>
    </row>
    <row r="7" spans="1:20">
      <c r="A7" s="2">
        <v>3</v>
      </c>
      <c r="B7" s="11"/>
      <c r="C7" s="129" t="s">
        <v>581</v>
      </c>
      <c r="D7" s="11" t="s">
        <v>27</v>
      </c>
      <c r="E7" s="24" t="s">
        <v>582</v>
      </c>
      <c r="F7" s="54"/>
      <c r="G7" s="26">
        <v>13</v>
      </c>
      <c r="H7" s="26">
        <v>11</v>
      </c>
      <c r="I7" s="10">
        <f t="shared" si="0"/>
        <v>24</v>
      </c>
      <c r="J7" s="142">
        <v>9854686481</v>
      </c>
      <c r="K7" s="64" t="s">
        <v>443</v>
      </c>
      <c r="L7" s="70" t="s">
        <v>241</v>
      </c>
      <c r="M7" s="44">
        <v>9613919542</v>
      </c>
      <c r="N7" s="26"/>
      <c r="O7" s="26"/>
      <c r="P7" s="90"/>
      <c r="Q7" s="54"/>
      <c r="R7" s="26">
        <v>18</v>
      </c>
      <c r="S7" s="58" t="s">
        <v>234</v>
      </c>
      <c r="T7" s="11"/>
    </row>
    <row r="8" spans="1:20">
      <c r="A8" s="2">
        <v>4</v>
      </c>
      <c r="B8" s="11"/>
      <c r="C8" s="129" t="s">
        <v>363</v>
      </c>
      <c r="D8" s="11" t="s">
        <v>27</v>
      </c>
      <c r="E8" s="24" t="s">
        <v>364</v>
      </c>
      <c r="F8" s="61" t="s">
        <v>70</v>
      </c>
      <c r="G8" s="26">
        <v>20</v>
      </c>
      <c r="H8" s="26">
        <v>17</v>
      </c>
      <c r="I8" s="10">
        <f t="shared" si="0"/>
        <v>37</v>
      </c>
      <c r="J8" s="195">
        <v>9401949428</v>
      </c>
      <c r="K8" s="64" t="s">
        <v>443</v>
      </c>
      <c r="L8" s="70" t="s">
        <v>241</v>
      </c>
      <c r="M8" s="44">
        <v>9613919542</v>
      </c>
      <c r="N8" s="26"/>
      <c r="O8" s="26"/>
      <c r="P8" s="90"/>
      <c r="Q8" s="50"/>
      <c r="R8" s="26">
        <v>19</v>
      </c>
      <c r="S8" s="58" t="s">
        <v>234</v>
      </c>
      <c r="T8" s="11"/>
    </row>
    <row r="9" spans="1:20">
      <c r="A9" s="2">
        <v>5</v>
      </c>
      <c r="B9" s="58" t="s">
        <v>60</v>
      </c>
      <c r="C9" s="129" t="s">
        <v>367</v>
      </c>
      <c r="D9" s="11" t="s">
        <v>27</v>
      </c>
      <c r="E9" s="24" t="s">
        <v>368</v>
      </c>
      <c r="F9" s="193"/>
      <c r="G9" s="26">
        <v>22</v>
      </c>
      <c r="H9" s="26">
        <v>19</v>
      </c>
      <c r="I9" s="10">
        <f t="shared" si="0"/>
        <v>41</v>
      </c>
      <c r="J9" s="164">
        <v>9401456426</v>
      </c>
      <c r="K9" s="64" t="s">
        <v>443</v>
      </c>
      <c r="L9" s="70" t="s">
        <v>241</v>
      </c>
      <c r="M9" s="44">
        <v>9613919542</v>
      </c>
      <c r="N9" s="26"/>
      <c r="O9" s="26"/>
      <c r="P9" s="90">
        <v>43374</v>
      </c>
      <c r="Q9" s="54" t="s">
        <v>90</v>
      </c>
      <c r="R9" s="26">
        <v>21</v>
      </c>
      <c r="S9" s="58" t="s">
        <v>234</v>
      </c>
      <c r="T9" s="11"/>
    </row>
    <row r="10" spans="1:20">
      <c r="A10" s="2">
        <v>6</v>
      </c>
      <c r="B10" s="11"/>
      <c r="C10" s="129" t="s">
        <v>583</v>
      </c>
      <c r="D10" s="11" t="s">
        <v>27</v>
      </c>
      <c r="E10" s="24" t="s">
        <v>584</v>
      </c>
      <c r="F10" s="194"/>
      <c r="G10" s="26">
        <v>20</v>
      </c>
      <c r="H10" s="26">
        <v>12</v>
      </c>
      <c r="I10" s="10">
        <f t="shared" si="0"/>
        <v>32</v>
      </c>
      <c r="J10" s="195">
        <v>9859110647</v>
      </c>
      <c r="K10" s="64" t="s">
        <v>443</v>
      </c>
      <c r="L10" s="70" t="s">
        <v>241</v>
      </c>
      <c r="M10" s="44">
        <v>9613919542</v>
      </c>
      <c r="N10" s="26"/>
      <c r="O10" s="26"/>
      <c r="P10" s="90"/>
      <c r="Q10" s="54"/>
      <c r="R10" s="26">
        <v>22</v>
      </c>
      <c r="S10" s="58" t="s">
        <v>234</v>
      </c>
      <c r="T10" s="11"/>
    </row>
    <row r="11" spans="1:20">
      <c r="A11" s="2">
        <v>7</v>
      </c>
      <c r="B11" s="65" t="s">
        <v>59</v>
      </c>
      <c r="C11" s="128" t="s">
        <v>365</v>
      </c>
      <c r="D11" s="111" t="s">
        <v>29</v>
      </c>
      <c r="E11" s="25">
        <v>183110248</v>
      </c>
      <c r="F11" s="60"/>
      <c r="G11" s="26">
        <v>31</v>
      </c>
      <c r="H11" s="26">
        <v>32</v>
      </c>
      <c r="I11" s="10">
        <f t="shared" si="0"/>
        <v>63</v>
      </c>
      <c r="J11" s="101">
        <v>8749914239</v>
      </c>
      <c r="K11" s="64" t="s">
        <v>442</v>
      </c>
      <c r="L11" s="66"/>
      <c r="M11" s="44"/>
      <c r="N11" s="63" t="s">
        <v>445</v>
      </c>
      <c r="O11" s="42">
        <v>9577374842</v>
      </c>
      <c r="P11" s="90">
        <v>43376</v>
      </c>
      <c r="Q11" s="54" t="s">
        <v>80</v>
      </c>
      <c r="R11" s="26">
        <v>35</v>
      </c>
      <c r="S11" s="58" t="s">
        <v>234</v>
      </c>
      <c r="T11" s="11"/>
    </row>
    <row r="12" spans="1:20">
      <c r="A12" s="2">
        <v>8</v>
      </c>
      <c r="B12" s="11"/>
      <c r="C12" s="129" t="s">
        <v>585</v>
      </c>
      <c r="D12" s="11" t="s">
        <v>27</v>
      </c>
      <c r="E12" s="24" t="s">
        <v>586</v>
      </c>
      <c r="F12" s="61" t="s">
        <v>70</v>
      </c>
      <c r="G12" s="26">
        <v>43</v>
      </c>
      <c r="H12" s="26">
        <v>41</v>
      </c>
      <c r="I12" s="10">
        <f t="shared" si="0"/>
        <v>84</v>
      </c>
      <c r="J12" s="137">
        <v>7399294504</v>
      </c>
      <c r="K12" s="64" t="s">
        <v>442</v>
      </c>
      <c r="L12" s="66" t="s">
        <v>446</v>
      </c>
      <c r="M12" s="44">
        <v>9613742011</v>
      </c>
      <c r="N12" s="26"/>
      <c r="O12" s="26"/>
      <c r="P12" s="90"/>
      <c r="Q12" s="54"/>
      <c r="R12" s="26">
        <v>35</v>
      </c>
      <c r="S12" s="58" t="s">
        <v>234</v>
      </c>
      <c r="T12" s="11"/>
    </row>
    <row r="13" spans="1:20">
      <c r="A13" s="2">
        <v>9</v>
      </c>
      <c r="B13" s="11"/>
      <c r="C13" s="129" t="s">
        <v>587</v>
      </c>
      <c r="D13" s="11" t="s">
        <v>27</v>
      </c>
      <c r="E13" s="24" t="s">
        <v>588</v>
      </c>
      <c r="F13" s="61" t="s">
        <v>70</v>
      </c>
      <c r="G13" s="26">
        <v>27</v>
      </c>
      <c r="H13" s="26">
        <v>27</v>
      </c>
      <c r="I13" s="10">
        <f t="shared" si="0"/>
        <v>54</v>
      </c>
      <c r="J13" s="141">
        <v>9859897074</v>
      </c>
      <c r="K13" s="64" t="s">
        <v>442</v>
      </c>
      <c r="L13" s="66" t="s">
        <v>446</v>
      </c>
      <c r="M13" s="44">
        <v>9613742011</v>
      </c>
      <c r="N13" s="26"/>
      <c r="O13" s="26"/>
      <c r="P13" s="90"/>
      <c r="Q13" s="50"/>
      <c r="R13" s="26">
        <v>35</v>
      </c>
      <c r="S13" s="58" t="s">
        <v>234</v>
      </c>
      <c r="T13" s="11"/>
    </row>
    <row r="14" spans="1:20">
      <c r="A14" s="2">
        <v>10</v>
      </c>
      <c r="B14" s="58" t="s">
        <v>60</v>
      </c>
      <c r="C14" s="128" t="s">
        <v>589</v>
      </c>
      <c r="D14" s="111" t="s">
        <v>29</v>
      </c>
      <c r="E14" s="25">
        <v>183110244</v>
      </c>
      <c r="F14" s="26"/>
      <c r="G14" s="26">
        <v>25</v>
      </c>
      <c r="H14" s="26">
        <v>23</v>
      </c>
      <c r="I14" s="10">
        <f t="shared" si="0"/>
        <v>48</v>
      </c>
      <c r="J14" s="101">
        <v>9957880620</v>
      </c>
      <c r="K14" s="64" t="s">
        <v>442</v>
      </c>
      <c r="L14" s="66"/>
      <c r="M14" s="44"/>
      <c r="N14" s="63" t="s">
        <v>126</v>
      </c>
      <c r="O14" s="42">
        <v>9957288350</v>
      </c>
      <c r="P14" s="90">
        <v>43376</v>
      </c>
      <c r="Q14" s="54" t="s">
        <v>80</v>
      </c>
      <c r="R14" s="26">
        <v>36</v>
      </c>
      <c r="S14" s="58" t="s">
        <v>234</v>
      </c>
      <c r="T14" s="11"/>
    </row>
    <row r="15" spans="1:20">
      <c r="A15" s="2">
        <v>11</v>
      </c>
      <c r="B15" s="11"/>
      <c r="C15" s="128" t="s">
        <v>366</v>
      </c>
      <c r="D15" s="111" t="s">
        <v>29</v>
      </c>
      <c r="E15" s="25">
        <v>183110249</v>
      </c>
      <c r="F15" s="61"/>
      <c r="G15" s="26">
        <v>32</v>
      </c>
      <c r="H15" s="26">
        <v>31</v>
      </c>
      <c r="I15" s="10">
        <f t="shared" si="0"/>
        <v>63</v>
      </c>
      <c r="J15" s="101">
        <v>9859003178</v>
      </c>
      <c r="K15" s="64" t="s">
        <v>442</v>
      </c>
      <c r="L15" s="66"/>
      <c r="M15" s="44"/>
      <c r="N15" s="63" t="s">
        <v>447</v>
      </c>
      <c r="O15" s="42">
        <v>9859559798</v>
      </c>
      <c r="P15" s="90"/>
      <c r="Q15" s="50"/>
      <c r="R15" s="26">
        <v>36</v>
      </c>
      <c r="S15" s="58" t="s">
        <v>234</v>
      </c>
      <c r="T15" s="11"/>
    </row>
    <row r="16" spans="1:20">
      <c r="A16" s="2">
        <v>12</v>
      </c>
      <c r="B16" s="11"/>
      <c r="C16" s="129" t="s">
        <v>590</v>
      </c>
      <c r="D16" s="11" t="s">
        <v>27</v>
      </c>
      <c r="E16" s="31">
        <v>18160509502</v>
      </c>
      <c r="F16" s="54"/>
      <c r="G16" s="26">
        <v>26</v>
      </c>
      <c r="H16" s="26">
        <v>32</v>
      </c>
      <c r="I16" s="10">
        <f t="shared" si="0"/>
        <v>58</v>
      </c>
      <c r="J16" s="137">
        <v>9859557371</v>
      </c>
      <c r="K16" s="64" t="s">
        <v>442</v>
      </c>
      <c r="L16" s="66" t="s">
        <v>446</v>
      </c>
      <c r="M16" s="44">
        <v>9613742011</v>
      </c>
      <c r="N16" s="26"/>
      <c r="O16" s="26"/>
      <c r="P16" s="90"/>
      <c r="Q16" s="50"/>
      <c r="R16" s="26">
        <v>36</v>
      </c>
      <c r="S16" s="58" t="s">
        <v>234</v>
      </c>
      <c r="T16" s="11"/>
    </row>
    <row r="17" spans="1:20">
      <c r="A17" s="2">
        <v>13</v>
      </c>
      <c r="B17" s="65" t="s">
        <v>59</v>
      </c>
      <c r="C17" s="128" t="s">
        <v>217</v>
      </c>
      <c r="D17" s="111" t="s">
        <v>29</v>
      </c>
      <c r="E17" s="25">
        <v>183110413</v>
      </c>
      <c r="F17" s="61"/>
      <c r="G17" s="26">
        <v>41</v>
      </c>
      <c r="H17" s="26">
        <v>38</v>
      </c>
      <c r="I17" s="10">
        <f t="shared" si="0"/>
        <v>79</v>
      </c>
      <c r="J17" s="101">
        <v>8752935799</v>
      </c>
      <c r="K17" s="64" t="s">
        <v>443</v>
      </c>
      <c r="L17" s="61"/>
      <c r="M17" s="25"/>
      <c r="N17" s="63" t="s">
        <v>449</v>
      </c>
      <c r="O17" s="42">
        <v>9613770932</v>
      </c>
      <c r="P17" s="90">
        <v>43377</v>
      </c>
      <c r="Q17" s="54" t="s">
        <v>82</v>
      </c>
      <c r="R17" s="26">
        <v>15</v>
      </c>
      <c r="S17" s="58" t="s">
        <v>234</v>
      </c>
      <c r="T17" s="11"/>
    </row>
    <row r="18" spans="1:20">
      <c r="A18" s="2">
        <v>14</v>
      </c>
      <c r="B18" s="11"/>
      <c r="C18" s="129" t="s">
        <v>369</v>
      </c>
      <c r="D18" s="11" t="s">
        <v>27</v>
      </c>
      <c r="E18" s="24" t="s">
        <v>370</v>
      </c>
      <c r="F18" s="60" t="s">
        <v>71</v>
      </c>
      <c r="G18" s="26">
        <v>36</v>
      </c>
      <c r="H18" s="26">
        <v>26</v>
      </c>
      <c r="I18" s="10">
        <f t="shared" si="0"/>
        <v>62</v>
      </c>
      <c r="J18" s="137">
        <v>9401173568</v>
      </c>
      <c r="K18" s="64" t="s">
        <v>443</v>
      </c>
      <c r="L18" s="95" t="s">
        <v>448</v>
      </c>
      <c r="M18" s="44">
        <v>9954967197</v>
      </c>
      <c r="N18" s="26"/>
      <c r="O18" s="26"/>
      <c r="P18" s="90"/>
      <c r="Q18" s="50"/>
      <c r="R18" s="26">
        <v>16</v>
      </c>
      <c r="S18" s="58" t="s">
        <v>234</v>
      </c>
      <c r="T18" s="11"/>
    </row>
    <row r="19" spans="1:20">
      <c r="A19" s="2">
        <v>15</v>
      </c>
      <c r="B19" s="11"/>
      <c r="C19" s="129" t="s">
        <v>371</v>
      </c>
      <c r="D19" s="11" t="s">
        <v>27</v>
      </c>
      <c r="E19" s="24" t="s">
        <v>372</v>
      </c>
      <c r="F19" s="61" t="s">
        <v>70</v>
      </c>
      <c r="G19" s="26">
        <v>25</v>
      </c>
      <c r="H19" s="26">
        <v>18</v>
      </c>
      <c r="I19" s="10">
        <f t="shared" si="0"/>
        <v>43</v>
      </c>
      <c r="J19" s="137">
        <v>9613417039</v>
      </c>
      <c r="K19" s="64" t="s">
        <v>443</v>
      </c>
      <c r="L19" s="95" t="s">
        <v>448</v>
      </c>
      <c r="M19" s="44">
        <v>9954967197</v>
      </c>
      <c r="N19" s="26"/>
      <c r="O19" s="26"/>
      <c r="P19" s="90"/>
      <c r="Q19" s="50"/>
      <c r="R19" s="26">
        <v>17</v>
      </c>
      <c r="S19" s="58" t="s">
        <v>234</v>
      </c>
      <c r="T19" s="11"/>
    </row>
    <row r="20" spans="1:20">
      <c r="A20" s="2">
        <v>16</v>
      </c>
      <c r="B20" s="58" t="s">
        <v>60</v>
      </c>
      <c r="C20" s="128" t="s">
        <v>373</v>
      </c>
      <c r="D20" s="111" t="s">
        <v>29</v>
      </c>
      <c r="E20" s="25">
        <v>183110410</v>
      </c>
      <c r="F20" s="61"/>
      <c r="G20" s="26">
        <v>25</v>
      </c>
      <c r="H20" s="26">
        <v>25</v>
      </c>
      <c r="I20" s="10">
        <f t="shared" si="0"/>
        <v>50</v>
      </c>
      <c r="J20" s="101">
        <v>9678909066</v>
      </c>
      <c r="K20" s="64"/>
      <c r="L20" s="61"/>
      <c r="M20" s="25"/>
      <c r="N20" s="63" t="s">
        <v>449</v>
      </c>
      <c r="O20" s="42">
        <v>9613770932</v>
      </c>
      <c r="P20" s="90">
        <v>43377</v>
      </c>
      <c r="Q20" s="54" t="s">
        <v>82</v>
      </c>
      <c r="R20" s="26">
        <v>17</v>
      </c>
      <c r="S20" s="58" t="s">
        <v>234</v>
      </c>
      <c r="T20" s="11"/>
    </row>
    <row r="21" spans="1:20">
      <c r="A21" s="2">
        <v>17</v>
      </c>
      <c r="B21" s="11"/>
      <c r="C21" s="129" t="s">
        <v>374</v>
      </c>
      <c r="D21" s="11" t="s">
        <v>27</v>
      </c>
      <c r="E21" s="24" t="s">
        <v>375</v>
      </c>
      <c r="F21" s="61" t="s">
        <v>70</v>
      </c>
      <c r="G21" s="26">
        <v>8</v>
      </c>
      <c r="H21" s="26">
        <v>8</v>
      </c>
      <c r="I21" s="10">
        <f t="shared" si="0"/>
        <v>16</v>
      </c>
      <c r="J21" s="137">
        <v>9435227533</v>
      </c>
      <c r="K21" s="64" t="s">
        <v>443</v>
      </c>
      <c r="L21" s="95" t="s">
        <v>448</v>
      </c>
      <c r="M21" s="44">
        <v>9954967197</v>
      </c>
      <c r="N21" s="26"/>
      <c r="O21" s="26"/>
      <c r="P21" s="90"/>
      <c r="Q21" s="50"/>
      <c r="R21" s="26">
        <v>18</v>
      </c>
      <c r="S21" s="58" t="s">
        <v>234</v>
      </c>
      <c r="T21" s="11"/>
    </row>
    <row r="22" spans="1:20">
      <c r="A22" s="2">
        <v>18</v>
      </c>
      <c r="B22" s="11"/>
      <c r="C22" s="129" t="s">
        <v>591</v>
      </c>
      <c r="D22" s="11" t="s">
        <v>27</v>
      </c>
      <c r="E22" s="24" t="s">
        <v>592</v>
      </c>
      <c r="F22" s="60" t="s">
        <v>71</v>
      </c>
      <c r="G22" s="26">
        <v>22</v>
      </c>
      <c r="H22" s="26">
        <v>17</v>
      </c>
      <c r="I22" s="10">
        <f t="shared" si="0"/>
        <v>39</v>
      </c>
      <c r="J22" s="137">
        <v>8752008141</v>
      </c>
      <c r="K22" s="64" t="s">
        <v>443</v>
      </c>
      <c r="L22" s="95" t="s">
        <v>448</v>
      </c>
      <c r="M22" s="44">
        <v>9954967197</v>
      </c>
      <c r="N22" s="26"/>
      <c r="O22" s="26"/>
      <c r="P22" s="90"/>
      <c r="Q22" s="50"/>
      <c r="R22" s="26">
        <v>18</v>
      </c>
      <c r="S22" s="58" t="s">
        <v>234</v>
      </c>
      <c r="T22" s="11"/>
    </row>
    <row r="23" spans="1:20">
      <c r="A23" s="2">
        <v>19</v>
      </c>
      <c r="B23" s="65" t="s">
        <v>59</v>
      </c>
      <c r="C23" s="128" t="s">
        <v>376</v>
      </c>
      <c r="D23" s="111" t="s">
        <v>29</v>
      </c>
      <c r="E23" s="31">
        <v>23</v>
      </c>
      <c r="F23" s="60"/>
      <c r="G23" s="26">
        <v>26</v>
      </c>
      <c r="H23" s="26">
        <v>29</v>
      </c>
      <c r="I23" s="10">
        <f t="shared" si="0"/>
        <v>55</v>
      </c>
      <c r="J23" s="101">
        <v>9707691269</v>
      </c>
      <c r="K23" s="64"/>
      <c r="L23" s="66" t="s">
        <v>451</v>
      </c>
      <c r="M23" s="44">
        <v>9954711373</v>
      </c>
      <c r="N23" s="63" t="s">
        <v>243</v>
      </c>
      <c r="O23" s="42">
        <v>9678084050</v>
      </c>
      <c r="P23" s="90">
        <v>43378</v>
      </c>
      <c r="Q23" s="39" t="s">
        <v>87</v>
      </c>
      <c r="R23" s="29">
        <v>33</v>
      </c>
      <c r="S23" s="58" t="s">
        <v>234</v>
      </c>
      <c r="T23" s="11"/>
    </row>
    <row r="24" spans="1:20">
      <c r="A24" s="2">
        <v>20</v>
      </c>
      <c r="B24" s="11"/>
      <c r="C24" s="129" t="s">
        <v>377</v>
      </c>
      <c r="D24" s="11" t="s">
        <v>27</v>
      </c>
      <c r="E24" s="24" t="s">
        <v>378</v>
      </c>
      <c r="F24" s="60" t="s">
        <v>71</v>
      </c>
      <c r="G24" s="26">
        <v>28</v>
      </c>
      <c r="H24" s="26">
        <v>30</v>
      </c>
      <c r="I24" s="10">
        <f t="shared" si="0"/>
        <v>58</v>
      </c>
      <c r="J24" s="137">
        <v>8472984627</v>
      </c>
      <c r="K24" s="64" t="s">
        <v>450</v>
      </c>
      <c r="L24" s="66" t="s">
        <v>451</v>
      </c>
      <c r="M24" s="44">
        <v>9954711373</v>
      </c>
      <c r="N24" s="26"/>
      <c r="O24" s="26"/>
      <c r="P24" s="90"/>
      <c r="Q24" s="34"/>
      <c r="R24" s="29">
        <v>33</v>
      </c>
      <c r="S24" s="58" t="s">
        <v>234</v>
      </c>
      <c r="T24" s="11"/>
    </row>
    <row r="25" spans="1:20">
      <c r="A25" s="2">
        <v>21</v>
      </c>
      <c r="B25" s="11"/>
      <c r="C25" s="129" t="s">
        <v>379</v>
      </c>
      <c r="D25" s="11" t="s">
        <v>27</v>
      </c>
      <c r="E25" s="24" t="s">
        <v>380</v>
      </c>
      <c r="F25" s="61" t="s">
        <v>70</v>
      </c>
      <c r="G25" s="26">
        <v>23</v>
      </c>
      <c r="H25" s="26">
        <v>30</v>
      </c>
      <c r="I25" s="10">
        <f t="shared" si="0"/>
        <v>53</v>
      </c>
      <c r="J25" s="137">
        <v>9706475516</v>
      </c>
      <c r="K25" s="64" t="s">
        <v>450</v>
      </c>
      <c r="L25" s="66" t="s">
        <v>451</v>
      </c>
      <c r="M25" s="44">
        <v>9954711373</v>
      </c>
      <c r="N25" s="26"/>
      <c r="O25" s="26"/>
      <c r="P25" s="90"/>
      <c r="Q25" s="39"/>
      <c r="R25" s="29">
        <v>32</v>
      </c>
      <c r="S25" s="58" t="s">
        <v>234</v>
      </c>
      <c r="T25" s="11"/>
    </row>
    <row r="26" spans="1:20">
      <c r="A26" s="2">
        <v>22</v>
      </c>
      <c r="B26" s="68"/>
      <c r="C26" s="128"/>
      <c r="D26" s="111"/>
      <c r="E26" s="25"/>
      <c r="F26" s="60"/>
      <c r="G26" s="26"/>
      <c r="H26" s="26"/>
      <c r="I26" s="10"/>
      <c r="J26" s="101"/>
      <c r="K26" s="64"/>
      <c r="L26" s="60"/>
      <c r="M26" s="25"/>
      <c r="N26" s="63"/>
      <c r="O26" s="42"/>
      <c r="P26" s="90"/>
      <c r="Q26" s="39"/>
      <c r="R26" s="26"/>
      <c r="S26" s="58"/>
      <c r="T26" s="11"/>
    </row>
    <row r="27" spans="1:20">
      <c r="A27" s="2">
        <v>23</v>
      </c>
      <c r="B27" s="58" t="s">
        <v>60</v>
      </c>
      <c r="C27" s="129" t="s">
        <v>381</v>
      </c>
      <c r="D27" s="11" t="s">
        <v>27</v>
      </c>
      <c r="E27" s="24" t="s">
        <v>382</v>
      </c>
      <c r="F27" s="194"/>
      <c r="G27" s="26">
        <v>12</v>
      </c>
      <c r="H27" s="26">
        <v>9</v>
      </c>
      <c r="I27" s="10">
        <f t="shared" ref="I27:I65" si="1">G27+H27</f>
        <v>21</v>
      </c>
      <c r="J27" s="137">
        <v>9401247754</v>
      </c>
      <c r="K27" s="64" t="s">
        <v>443</v>
      </c>
      <c r="L27" s="70" t="s">
        <v>241</v>
      </c>
      <c r="M27" s="44">
        <v>9613919542</v>
      </c>
      <c r="N27" s="63" t="s">
        <v>242</v>
      </c>
      <c r="O27" s="42">
        <v>9613770586</v>
      </c>
      <c r="P27" s="90">
        <v>43378</v>
      </c>
      <c r="Q27" s="39" t="s">
        <v>87</v>
      </c>
      <c r="R27" s="26">
        <v>19</v>
      </c>
      <c r="S27" s="58" t="s">
        <v>234</v>
      </c>
      <c r="T27" s="11"/>
    </row>
    <row r="28" spans="1:20">
      <c r="A28" s="2">
        <v>24</v>
      </c>
      <c r="B28" s="11"/>
      <c r="C28" s="129" t="s">
        <v>383</v>
      </c>
      <c r="D28" s="11" t="s">
        <v>27</v>
      </c>
      <c r="E28" s="24" t="s">
        <v>384</v>
      </c>
      <c r="F28" s="194"/>
      <c r="G28" s="26">
        <v>30</v>
      </c>
      <c r="H28" s="26">
        <v>15</v>
      </c>
      <c r="I28" s="10">
        <f t="shared" si="1"/>
        <v>45</v>
      </c>
      <c r="J28" s="137">
        <v>9854186822</v>
      </c>
      <c r="K28" s="64" t="s">
        <v>443</v>
      </c>
      <c r="L28" s="70" t="s">
        <v>241</v>
      </c>
      <c r="M28" s="44">
        <v>9613919542</v>
      </c>
      <c r="N28" s="26"/>
      <c r="O28" s="26"/>
      <c r="P28" s="90"/>
      <c r="Q28" s="50"/>
      <c r="R28" s="26">
        <v>19</v>
      </c>
      <c r="S28" s="58" t="s">
        <v>234</v>
      </c>
      <c r="T28" s="11"/>
    </row>
    <row r="29" spans="1:20">
      <c r="A29" s="2">
        <v>25</v>
      </c>
      <c r="B29" s="65" t="s">
        <v>59</v>
      </c>
      <c r="C29" s="128" t="s">
        <v>200</v>
      </c>
      <c r="D29" s="111" t="s">
        <v>29</v>
      </c>
      <c r="E29" s="46">
        <v>22</v>
      </c>
      <c r="F29" s="61"/>
      <c r="G29" s="26">
        <v>66</v>
      </c>
      <c r="H29" s="26">
        <v>64</v>
      </c>
      <c r="I29" s="10">
        <f t="shared" si="1"/>
        <v>130</v>
      </c>
      <c r="J29" s="101">
        <v>9401185949</v>
      </c>
      <c r="K29" s="64"/>
      <c r="L29" s="61"/>
      <c r="M29" s="25"/>
      <c r="N29" s="63" t="s">
        <v>243</v>
      </c>
      <c r="O29" s="42">
        <v>9678084050</v>
      </c>
      <c r="P29" s="90">
        <v>43379</v>
      </c>
      <c r="Q29" s="39" t="s">
        <v>83</v>
      </c>
      <c r="R29" s="29">
        <v>34</v>
      </c>
      <c r="S29" s="58" t="s">
        <v>234</v>
      </c>
      <c r="T29" s="11"/>
    </row>
    <row r="30" spans="1:20">
      <c r="A30" s="2">
        <v>26</v>
      </c>
      <c r="B30" s="11"/>
      <c r="C30" s="128" t="s">
        <v>201</v>
      </c>
      <c r="D30" s="111" t="s">
        <v>29</v>
      </c>
      <c r="E30" s="24">
        <v>13</v>
      </c>
      <c r="F30" s="54" t="s">
        <v>724</v>
      </c>
      <c r="G30" s="26">
        <v>29</v>
      </c>
      <c r="H30" s="26">
        <v>14</v>
      </c>
      <c r="I30" s="10">
        <f t="shared" si="1"/>
        <v>43</v>
      </c>
      <c r="J30" s="99">
        <v>9954756001</v>
      </c>
      <c r="K30" s="64"/>
      <c r="L30" s="66" t="s">
        <v>244</v>
      </c>
      <c r="M30" s="44">
        <v>8011470167</v>
      </c>
      <c r="N30" s="63" t="s">
        <v>245</v>
      </c>
      <c r="O30" s="42">
        <v>9508727323</v>
      </c>
      <c r="P30" s="90"/>
      <c r="Q30" s="39"/>
      <c r="R30" s="29">
        <v>36</v>
      </c>
      <c r="S30" s="58" t="s">
        <v>234</v>
      </c>
      <c r="T30" s="11"/>
    </row>
    <row r="31" spans="1:20">
      <c r="A31" s="2">
        <v>27</v>
      </c>
      <c r="B31" s="58" t="s">
        <v>60</v>
      </c>
      <c r="C31" s="129" t="s">
        <v>385</v>
      </c>
      <c r="D31" s="11" t="s">
        <v>27</v>
      </c>
      <c r="E31" s="31">
        <v>18160500503</v>
      </c>
      <c r="F31" s="61" t="s">
        <v>70</v>
      </c>
      <c r="G31" s="26">
        <v>28</v>
      </c>
      <c r="H31" s="26">
        <v>21</v>
      </c>
      <c r="I31" s="10">
        <f t="shared" si="1"/>
        <v>49</v>
      </c>
      <c r="J31" s="137">
        <v>9954723795</v>
      </c>
      <c r="K31" s="64" t="s">
        <v>450</v>
      </c>
      <c r="L31" s="66" t="s">
        <v>244</v>
      </c>
      <c r="M31" s="44">
        <v>8011470167</v>
      </c>
      <c r="N31" s="26"/>
      <c r="O31" s="26"/>
      <c r="P31" s="90">
        <v>43379</v>
      </c>
      <c r="Q31" s="39" t="s">
        <v>83</v>
      </c>
      <c r="R31" s="29">
        <v>36</v>
      </c>
      <c r="S31" s="58" t="s">
        <v>234</v>
      </c>
      <c r="T31" s="11"/>
    </row>
    <row r="32" spans="1:20">
      <c r="A32" s="2">
        <v>28</v>
      </c>
      <c r="B32" s="11"/>
      <c r="C32" s="129" t="s">
        <v>386</v>
      </c>
      <c r="D32" s="11" t="s">
        <v>27</v>
      </c>
      <c r="E32" s="24" t="s">
        <v>387</v>
      </c>
      <c r="F32" s="61" t="s">
        <v>70</v>
      </c>
      <c r="G32" s="26">
        <v>45</v>
      </c>
      <c r="H32" s="26">
        <v>34</v>
      </c>
      <c r="I32" s="10">
        <f t="shared" si="1"/>
        <v>79</v>
      </c>
      <c r="J32" s="137">
        <v>9854869096</v>
      </c>
      <c r="K32" s="64" t="s">
        <v>450</v>
      </c>
      <c r="L32" s="66" t="s">
        <v>244</v>
      </c>
      <c r="M32" s="44">
        <v>8011470167</v>
      </c>
      <c r="N32" s="26"/>
      <c r="O32" s="26"/>
      <c r="P32" s="91"/>
      <c r="Q32" s="34"/>
      <c r="R32" s="29">
        <v>36</v>
      </c>
      <c r="S32" s="58" t="s">
        <v>234</v>
      </c>
      <c r="T32" s="11"/>
    </row>
    <row r="33" spans="1:20">
      <c r="A33" s="2">
        <v>29</v>
      </c>
      <c r="B33" s="65" t="s">
        <v>59</v>
      </c>
      <c r="C33" s="128" t="s">
        <v>579</v>
      </c>
      <c r="D33" s="136" t="s">
        <v>29</v>
      </c>
      <c r="E33" s="25">
        <v>183110419</v>
      </c>
      <c r="F33" s="25"/>
      <c r="G33" s="26">
        <v>35</v>
      </c>
      <c r="H33" s="26">
        <v>24</v>
      </c>
      <c r="I33" s="10">
        <f t="shared" si="1"/>
        <v>59</v>
      </c>
      <c r="J33" s="101">
        <v>9613344825</v>
      </c>
      <c r="K33" s="36" t="s">
        <v>75</v>
      </c>
      <c r="L33" s="32" t="s">
        <v>96</v>
      </c>
      <c r="M33" s="32">
        <v>9678190124</v>
      </c>
      <c r="N33" s="42"/>
      <c r="O33" s="37"/>
      <c r="P33" s="90">
        <v>43381</v>
      </c>
      <c r="Q33" s="47" t="s">
        <v>90</v>
      </c>
      <c r="R33" s="43">
        <v>12</v>
      </c>
      <c r="S33" s="58" t="s">
        <v>234</v>
      </c>
      <c r="T33" s="11"/>
    </row>
    <row r="34" spans="1:20" ht="30">
      <c r="A34" s="2">
        <v>30</v>
      </c>
      <c r="B34" s="11"/>
      <c r="C34" s="128" t="s">
        <v>593</v>
      </c>
      <c r="D34" s="136" t="s">
        <v>29</v>
      </c>
      <c r="E34" s="33">
        <v>183110437</v>
      </c>
      <c r="F34" s="33"/>
      <c r="G34" s="32">
        <v>18</v>
      </c>
      <c r="H34" s="32">
        <v>11</v>
      </c>
      <c r="I34" s="10">
        <f t="shared" si="1"/>
        <v>29</v>
      </c>
      <c r="J34" s="99">
        <v>9859023818</v>
      </c>
      <c r="K34" s="30" t="s">
        <v>75</v>
      </c>
      <c r="L34" s="32" t="s">
        <v>96</v>
      </c>
      <c r="M34" s="32">
        <v>9678190124</v>
      </c>
      <c r="N34" s="30" t="s">
        <v>594</v>
      </c>
      <c r="O34" s="30">
        <v>9957499844</v>
      </c>
      <c r="P34" s="90"/>
      <c r="Q34" s="43"/>
      <c r="R34" s="43">
        <v>13</v>
      </c>
      <c r="S34" s="58" t="s">
        <v>234</v>
      </c>
      <c r="T34" s="11"/>
    </row>
    <row r="35" spans="1:20">
      <c r="A35" s="2">
        <v>31</v>
      </c>
      <c r="B35" s="58" t="s">
        <v>60</v>
      </c>
      <c r="C35" s="128" t="s">
        <v>595</v>
      </c>
      <c r="D35" s="137" t="s">
        <v>29</v>
      </c>
      <c r="E35" s="25">
        <v>183110411</v>
      </c>
      <c r="F35" s="61"/>
      <c r="G35" s="26">
        <v>31</v>
      </c>
      <c r="H35" s="26">
        <v>34</v>
      </c>
      <c r="I35" s="10">
        <f t="shared" si="1"/>
        <v>65</v>
      </c>
      <c r="J35" s="101">
        <v>9613771148</v>
      </c>
      <c r="K35" s="35" t="s">
        <v>76</v>
      </c>
      <c r="L35" s="94" t="s">
        <v>77</v>
      </c>
      <c r="M35" s="24">
        <v>9854229775</v>
      </c>
      <c r="N35" s="35" t="s">
        <v>596</v>
      </c>
      <c r="O35" s="36">
        <v>9854238422</v>
      </c>
      <c r="P35" s="90">
        <v>43381</v>
      </c>
      <c r="Q35" s="47" t="s">
        <v>90</v>
      </c>
      <c r="R35" s="29">
        <v>14</v>
      </c>
      <c r="S35" s="58" t="s">
        <v>234</v>
      </c>
      <c r="T35" s="11"/>
    </row>
    <row r="36" spans="1:20">
      <c r="A36" s="2">
        <v>32</v>
      </c>
      <c r="B36" s="11"/>
      <c r="C36" s="128" t="s">
        <v>597</v>
      </c>
      <c r="D36" s="137" t="s">
        <v>29</v>
      </c>
      <c r="E36" s="25">
        <v>183110403</v>
      </c>
      <c r="F36" s="60"/>
      <c r="G36" s="26">
        <v>31</v>
      </c>
      <c r="H36" s="26">
        <v>36</v>
      </c>
      <c r="I36" s="10">
        <f t="shared" si="1"/>
        <v>67</v>
      </c>
      <c r="J36" s="101">
        <v>9859774760</v>
      </c>
      <c r="K36" s="35" t="s">
        <v>76</v>
      </c>
      <c r="L36" s="96" t="s">
        <v>598</v>
      </c>
      <c r="M36" s="24">
        <v>9854333056</v>
      </c>
      <c r="N36" s="35" t="s">
        <v>81</v>
      </c>
      <c r="O36" s="36">
        <v>9854338983</v>
      </c>
      <c r="P36" s="90"/>
      <c r="Q36" s="29"/>
      <c r="R36" s="29">
        <v>15</v>
      </c>
      <c r="S36" s="58" t="s">
        <v>234</v>
      </c>
      <c r="T36" s="11"/>
    </row>
    <row r="37" spans="1:20" ht="30">
      <c r="A37" s="2">
        <v>33</v>
      </c>
      <c r="B37" s="65" t="s">
        <v>59</v>
      </c>
      <c r="C37" s="94" t="s">
        <v>110</v>
      </c>
      <c r="D37" s="136" t="s">
        <v>29</v>
      </c>
      <c r="E37" s="25">
        <v>183110318</v>
      </c>
      <c r="F37" s="25"/>
      <c r="G37" s="50">
        <v>15</v>
      </c>
      <c r="H37" s="50">
        <v>18</v>
      </c>
      <c r="I37" s="10">
        <f t="shared" si="1"/>
        <v>33</v>
      </c>
      <c r="J37" s="101">
        <v>9859357812</v>
      </c>
      <c r="K37" s="51" t="s">
        <v>122</v>
      </c>
      <c r="L37" s="96" t="s">
        <v>123</v>
      </c>
      <c r="M37" s="24">
        <v>9854875951</v>
      </c>
      <c r="N37" s="35" t="s">
        <v>125</v>
      </c>
      <c r="O37" s="36">
        <v>9678317961</v>
      </c>
      <c r="P37" s="90">
        <v>43382</v>
      </c>
      <c r="Q37" s="54" t="s">
        <v>78</v>
      </c>
      <c r="R37" s="26">
        <v>16</v>
      </c>
      <c r="S37" s="58" t="s">
        <v>234</v>
      </c>
      <c r="T37" s="11"/>
    </row>
    <row r="38" spans="1:20">
      <c r="A38" s="2">
        <v>34</v>
      </c>
      <c r="B38" s="11"/>
      <c r="C38" s="101" t="s">
        <v>111</v>
      </c>
      <c r="D38" s="11" t="s">
        <v>27</v>
      </c>
      <c r="E38" s="31">
        <v>18160524102</v>
      </c>
      <c r="F38" s="25" t="s">
        <v>70</v>
      </c>
      <c r="G38" s="26">
        <v>25</v>
      </c>
      <c r="H38" s="26">
        <v>18</v>
      </c>
      <c r="I38" s="10">
        <f t="shared" si="1"/>
        <v>43</v>
      </c>
      <c r="J38" s="142">
        <v>9859474543</v>
      </c>
      <c r="K38" s="51" t="s">
        <v>122</v>
      </c>
      <c r="L38" s="96" t="s">
        <v>123</v>
      </c>
      <c r="M38" s="24">
        <v>9854875951</v>
      </c>
      <c r="N38" s="50"/>
      <c r="O38" s="50"/>
      <c r="P38" s="90"/>
      <c r="Q38" s="50"/>
      <c r="R38" s="26">
        <v>16</v>
      </c>
      <c r="S38" s="58" t="s">
        <v>234</v>
      </c>
      <c r="T38" s="11"/>
    </row>
    <row r="39" spans="1:20">
      <c r="A39" s="2">
        <v>35</v>
      </c>
      <c r="B39" s="58" t="s">
        <v>60</v>
      </c>
      <c r="C39" s="94" t="s">
        <v>389</v>
      </c>
      <c r="D39" s="136" t="s">
        <v>29</v>
      </c>
      <c r="E39" s="25">
        <v>183110224</v>
      </c>
      <c r="F39" s="89"/>
      <c r="G39" s="26">
        <v>12</v>
      </c>
      <c r="H39" s="26">
        <v>16</v>
      </c>
      <c r="I39" s="10">
        <f t="shared" si="1"/>
        <v>28</v>
      </c>
      <c r="J39" s="143">
        <v>9954731772</v>
      </c>
      <c r="K39" s="64" t="s">
        <v>452</v>
      </c>
      <c r="L39" s="61"/>
      <c r="M39" s="25"/>
      <c r="N39" s="63" t="s">
        <v>454</v>
      </c>
      <c r="O39" s="57">
        <v>8011278569</v>
      </c>
      <c r="P39" s="90">
        <v>43382</v>
      </c>
      <c r="Q39" s="54" t="s">
        <v>78</v>
      </c>
      <c r="R39" s="26">
        <v>44</v>
      </c>
      <c r="S39" s="58" t="s">
        <v>234</v>
      </c>
      <c r="T39" s="11"/>
    </row>
    <row r="40" spans="1:20">
      <c r="A40" s="2">
        <v>36</v>
      </c>
      <c r="B40" s="11"/>
      <c r="C40" s="94" t="s">
        <v>390</v>
      </c>
      <c r="D40" s="136" t="s">
        <v>29</v>
      </c>
      <c r="E40" s="25">
        <v>183110208</v>
      </c>
      <c r="F40" s="61"/>
      <c r="G40" s="26">
        <v>32</v>
      </c>
      <c r="H40" s="26">
        <v>27</v>
      </c>
      <c r="I40" s="10">
        <f t="shared" si="1"/>
        <v>59</v>
      </c>
      <c r="J40" s="101">
        <v>9854958069</v>
      </c>
      <c r="K40" s="64" t="s">
        <v>452</v>
      </c>
      <c r="L40" s="61"/>
      <c r="M40" s="25"/>
      <c r="N40" s="63" t="s">
        <v>454</v>
      </c>
      <c r="O40" s="57">
        <v>8011278569</v>
      </c>
      <c r="P40" s="111"/>
      <c r="Q40" s="50"/>
      <c r="R40" s="26">
        <v>43</v>
      </c>
      <c r="S40" s="58" t="s">
        <v>234</v>
      </c>
      <c r="T40" s="11"/>
    </row>
    <row r="41" spans="1:20">
      <c r="A41" s="2">
        <v>37</v>
      </c>
      <c r="B41" s="11"/>
      <c r="C41" s="130" t="s">
        <v>388</v>
      </c>
      <c r="D41" s="11" t="s">
        <v>27</v>
      </c>
      <c r="E41" s="28">
        <v>18160519305</v>
      </c>
      <c r="F41" s="88" t="s">
        <v>70</v>
      </c>
      <c r="G41" s="55">
        <v>26</v>
      </c>
      <c r="H41" s="55">
        <v>21</v>
      </c>
      <c r="I41" s="10">
        <f t="shared" si="1"/>
        <v>47</v>
      </c>
      <c r="J41" s="137">
        <v>9957866753</v>
      </c>
      <c r="K41" s="64" t="s">
        <v>452</v>
      </c>
      <c r="L41" s="66" t="s">
        <v>453</v>
      </c>
      <c r="M41" s="44">
        <v>9435425314</v>
      </c>
      <c r="N41" s="55"/>
      <c r="O41" s="55"/>
      <c r="P41" s="101"/>
      <c r="Q41" s="50"/>
      <c r="R41" s="26">
        <v>44</v>
      </c>
      <c r="S41" s="58" t="s">
        <v>234</v>
      </c>
      <c r="T41" s="11"/>
    </row>
    <row r="42" spans="1:20">
      <c r="A42" s="2">
        <v>38</v>
      </c>
      <c r="B42" s="65" t="s">
        <v>59</v>
      </c>
      <c r="C42" s="129" t="s">
        <v>391</v>
      </c>
      <c r="D42" s="11" t="s">
        <v>27</v>
      </c>
      <c r="E42" s="28">
        <v>18160522102</v>
      </c>
      <c r="F42" s="61" t="s">
        <v>70</v>
      </c>
      <c r="G42" s="26">
        <v>28</v>
      </c>
      <c r="H42" s="26">
        <v>16</v>
      </c>
      <c r="I42" s="10">
        <f t="shared" si="1"/>
        <v>44</v>
      </c>
      <c r="J42" s="137">
        <v>9577984118</v>
      </c>
      <c r="K42" s="64" t="s">
        <v>452</v>
      </c>
      <c r="L42" s="61"/>
      <c r="M42" s="25"/>
      <c r="N42" s="26"/>
      <c r="O42" s="26"/>
      <c r="P42" s="90">
        <v>43383</v>
      </c>
      <c r="Q42" s="54" t="s">
        <v>80</v>
      </c>
      <c r="R42" s="26">
        <v>43</v>
      </c>
      <c r="S42" s="58" t="s">
        <v>234</v>
      </c>
      <c r="T42" s="11"/>
    </row>
    <row r="43" spans="1:20">
      <c r="A43" s="2">
        <v>39</v>
      </c>
      <c r="B43" s="11"/>
      <c r="C43" s="129" t="s">
        <v>392</v>
      </c>
      <c r="D43" s="11" t="s">
        <v>27</v>
      </c>
      <c r="E43" s="28">
        <v>18160522101</v>
      </c>
      <c r="F43" s="60" t="s">
        <v>71</v>
      </c>
      <c r="G43" s="26">
        <v>28</v>
      </c>
      <c r="H43" s="26">
        <v>21</v>
      </c>
      <c r="I43" s="10">
        <f t="shared" si="1"/>
        <v>49</v>
      </c>
      <c r="J43" s="137">
        <v>9954482823</v>
      </c>
      <c r="K43" s="64" t="s">
        <v>452</v>
      </c>
      <c r="L43" s="66" t="s">
        <v>453</v>
      </c>
      <c r="M43" s="44">
        <v>9435425314</v>
      </c>
      <c r="N43" s="26"/>
      <c r="O43" s="26"/>
      <c r="P43" s="101"/>
      <c r="Q43" s="50"/>
      <c r="R43" s="26">
        <v>46</v>
      </c>
      <c r="S43" s="58" t="s">
        <v>234</v>
      </c>
      <c r="T43" s="11"/>
    </row>
    <row r="44" spans="1:20">
      <c r="A44" s="2">
        <v>40</v>
      </c>
      <c r="B44" s="58" t="s">
        <v>60</v>
      </c>
      <c r="C44" s="128" t="s">
        <v>395</v>
      </c>
      <c r="D44" s="111" t="s">
        <v>29</v>
      </c>
      <c r="E44" s="31">
        <v>115</v>
      </c>
      <c r="F44" s="61"/>
      <c r="G44" s="26">
        <v>18</v>
      </c>
      <c r="H44" s="26">
        <v>12</v>
      </c>
      <c r="I44" s="10">
        <f t="shared" si="1"/>
        <v>30</v>
      </c>
      <c r="J44" s="101">
        <v>8812049072</v>
      </c>
      <c r="K44" s="64" t="s">
        <v>455</v>
      </c>
      <c r="L44" s="61"/>
      <c r="M44" s="25"/>
      <c r="N44" s="63" t="s">
        <v>256</v>
      </c>
      <c r="O44" s="42">
        <v>9678241780</v>
      </c>
      <c r="P44" s="90">
        <v>43383</v>
      </c>
      <c r="Q44" s="54" t="s">
        <v>80</v>
      </c>
      <c r="R44" s="43">
        <v>17</v>
      </c>
      <c r="S44" s="58" t="s">
        <v>234</v>
      </c>
      <c r="T44" s="11"/>
    </row>
    <row r="45" spans="1:20">
      <c r="A45" s="2">
        <v>41</v>
      </c>
      <c r="B45" s="11"/>
      <c r="C45" s="131" t="s">
        <v>599</v>
      </c>
      <c r="D45" s="11" t="s">
        <v>27</v>
      </c>
      <c r="E45" s="31">
        <v>18160402803</v>
      </c>
      <c r="F45" s="140"/>
      <c r="G45" s="26">
        <v>9</v>
      </c>
      <c r="H45" s="26">
        <v>6</v>
      </c>
      <c r="I45" s="10">
        <f t="shared" si="1"/>
        <v>15</v>
      </c>
      <c r="J45" s="137">
        <v>9957930795</v>
      </c>
      <c r="K45" s="64" t="s">
        <v>455</v>
      </c>
      <c r="L45" s="70" t="s">
        <v>255</v>
      </c>
      <c r="M45" s="44">
        <v>7896198607</v>
      </c>
      <c r="N45" s="26"/>
      <c r="O45" s="26"/>
      <c r="P45" s="90"/>
      <c r="Q45" s="71"/>
      <c r="R45" s="43">
        <v>18</v>
      </c>
      <c r="S45" s="58" t="s">
        <v>234</v>
      </c>
      <c r="T45" s="11"/>
    </row>
    <row r="46" spans="1:20">
      <c r="A46" s="2">
        <v>42</v>
      </c>
      <c r="B46" s="11"/>
      <c r="C46" s="131" t="s">
        <v>396</v>
      </c>
      <c r="D46" s="11" t="s">
        <v>27</v>
      </c>
      <c r="E46" s="31">
        <v>1816000902</v>
      </c>
      <c r="F46" s="60" t="s">
        <v>70</v>
      </c>
      <c r="G46" s="26">
        <v>20</v>
      </c>
      <c r="H46" s="26">
        <v>16</v>
      </c>
      <c r="I46" s="10">
        <f t="shared" si="1"/>
        <v>36</v>
      </c>
      <c r="J46" s="137">
        <v>9957017165</v>
      </c>
      <c r="K46" s="64" t="s">
        <v>455</v>
      </c>
      <c r="L46" s="95" t="s">
        <v>456</v>
      </c>
      <c r="M46" s="40">
        <v>9954039715</v>
      </c>
      <c r="N46" s="26"/>
      <c r="O46" s="26"/>
      <c r="P46" s="93"/>
      <c r="Q46" s="53"/>
      <c r="R46" s="43">
        <v>19</v>
      </c>
      <c r="S46" s="58" t="s">
        <v>234</v>
      </c>
      <c r="T46" s="11"/>
    </row>
    <row r="47" spans="1:20">
      <c r="A47" s="2">
        <v>43</v>
      </c>
      <c r="B47" s="65" t="s">
        <v>59</v>
      </c>
      <c r="C47" s="128" t="s">
        <v>202</v>
      </c>
      <c r="D47" s="111" t="s">
        <v>29</v>
      </c>
      <c r="E47" s="26">
        <v>9</v>
      </c>
      <c r="F47" s="25"/>
      <c r="G47" s="26">
        <v>25</v>
      </c>
      <c r="H47" s="26">
        <v>25</v>
      </c>
      <c r="I47" s="10">
        <f t="shared" si="1"/>
        <v>50</v>
      </c>
      <c r="J47" s="101">
        <v>9954802983</v>
      </c>
      <c r="K47" s="97"/>
      <c r="L47" s="95" t="s">
        <v>456</v>
      </c>
      <c r="M47" s="40">
        <v>9954039715</v>
      </c>
      <c r="N47" s="63" t="s">
        <v>246</v>
      </c>
      <c r="O47" s="42">
        <v>9678317337</v>
      </c>
      <c r="P47" s="90">
        <v>43384</v>
      </c>
      <c r="Q47" s="54" t="s">
        <v>82</v>
      </c>
      <c r="R47" s="43">
        <v>18</v>
      </c>
      <c r="S47" s="58" t="s">
        <v>234</v>
      </c>
      <c r="T47" s="11"/>
    </row>
    <row r="48" spans="1:20" ht="30">
      <c r="A48" s="2">
        <v>44</v>
      </c>
      <c r="B48" s="11"/>
      <c r="C48" s="131" t="s">
        <v>600</v>
      </c>
      <c r="D48" s="11" t="s">
        <v>27</v>
      </c>
      <c r="E48" s="31">
        <v>18160400904</v>
      </c>
      <c r="F48" s="60" t="s">
        <v>71</v>
      </c>
      <c r="G48" s="26">
        <v>62</v>
      </c>
      <c r="H48" s="26">
        <v>44</v>
      </c>
      <c r="I48" s="10">
        <f t="shared" si="1"/>
        <v>106</v>
      </c>
      <c r="J48" s="137">
        <v>9854105625</v>
      </c>
      <c r="K48" s="64" t="s">
        <v>455</v>
      </c>
      <c r="L48" s="95" t="s">
        <v>456</v>
      </c>
      <c r="M48" s="40">
        <v>9954039715</v>
      </c>
      <c r="N48" s="26"/>
      <c r="O48" s="26"/>
      <c r="P48" s="93"/>
      <c r="Q48" s="53"/>
      <c r="R48" s="43">
        <v>22</v>
      </c>
      <c r="S48" s="58" t="s">
        <v>234</v>
      </c>
      <c r="T48" s="11"/>
    </row>
    <row r="49" spans="1:20">
      <c r="A49" s="2">
        <v>45</v>
      </c>
      <c r="B49" s="11"/>
      <c r="C49" s="131" t="s">
        <v>601</v>
      </c>
      <c r="D49" s="11" t="s">
        <v>27</v>
      </c>
      <c r="E49" s="31">
        <v>18160400905</v>
      </c>
      <c r="F49" s="60" t="s">
        <v>71</v>
      </c>
      <c r="G49" s="26"/>
      <c r="H49" s="26">
        <v>32</v>
      </c>
      <c r="I49" s="10">
        <f t="shared" si="1"/>
        <v>32</v>
      </c>
      <c r="J49" s="130" t="s">
        <v>602</v>
      </c>
      <c r="K49" s="64" t="s">
        <v>455</v>
      </c>
      <c r="L49" s="95" t="s">
        <v>456</v>
      </c>
      <c r="M49" s="40">
        <v>9954039715</v>
      </c>
      <c r="N49" s="26"/>
      <c r="O49" s="26"/>
      <c r="P49" s="93"/>
      <c r="Q49" s="53"/>
      <c r="R49" s="43">
        <v>22</v>
      </c>
      <c r="S49" s="58" t="s">
        <v>234</v>
      </c>
      <c r="T49" s="11"/>
    </row>
    <row r="50" spans="1:20">
      <c r="A50" s="2">
        <v>46</v>
      </c>
      <c r="B50" s="58" t="s">
        <v>60</v>
      </c>
      <c r="C50" s="94" t="s">
        <v>393</v>
      </c>
      <c r="D50" s="136" t="s">
        <v>29</v>
      </c>
      <c r="E50" s="25">
        <v>183110209</v>
      </c>
      <c r="F50" s="61"/>
      <c r="G50" s="26">
        <v>34</v>
      </c>
      <c r="H50" s="26">
        <v>23</v>
      </c>
      <c r="I50" s="10">
        <f t="shared" si="1"/>
        <v>57</v>
      </c>
      <c r="J50" s="101">
        <v>9957790046</v>
      </c>
      <c r="K50" s="64" t="s">
        <v>452</v>
      </c>
      <c r="L50" s="66" t="s">
        <v>453</v>
      </c>
      <c r="M50" s="44">
        <v>9435425314</v>
      </c>
      <c r="N50" s="63" t="s">
        <v>454</v>
      </c>
      <c r="O50" s="57">
        <v>8011278569</v>
      </c>
      <c r="P50" s="90">
        <v>43384</v>
      </c>
      <c r="Q50" s="54" t="s">
        <v>82</v>
      </c>
      <c r="R50" s="26">
        <v>45</v>
      </c>
      <c r="S50" s="58" t="s">
        <v>234</v>
      </c>
      <c r="T50" s="11"/>
    </row>
    <row r="51" spans="1:20">
      <c r="A51" s="2">
        <v>47</v>
      </c>
      <c r="B51" s="11"/>
      <c r="C51" s="129" t="s">
        <v>394</v>
      </c>
      <c r="D51" s="11" t="s">
        <v>27</v>
      </c>
      <c r="E51" s="24">
        <v>18160522103</v>
      </c>
      <c r="F51" s="61" t="s">
        <v>70</v>
      </c>
      <c r="G51" s="26">
        <v>26</v>
      </c>
      <c r="H51" s="26">
        <v>19</v>
      </c>
      <c r="I51" s="10">
        <f t="shared" si="1"/>
        <v>45</v>
      </c>
      <c r="J51" s="137">
        <v>9613306581</v>
      </c>
      <c r="K51" s="64" t="s">
        <v>452</v>
      </c>
      <c r="L51" s="66" t="s">
        <v>453</v>
      </c>
      <c r="M51" s="44">
        <v>9435425314</v>
      </c>
      <c r="N51" s="26"/>
      <c r="O51" s="26"/>
      <c r="P51" s="101"/>
      <c r="Q51" s="50"/>
      <c r="R51" s="26">
        <v>45</v>
      </c>
      <c r="S51" s="58" t="s">
        <v>234</v>
      </c>
      <c r="T51" s="11"/>
    </row>
    <row r="52" spans="1:20">
      <c r="A52" s="2">
        <v>48</v>
      </c>
      <c r="B52" s="65" t="s">
        <v>59</v>
      </c>
      <c r="C52" s="128" t="s">
        <v>397</v>
      </c>
      <c r="D52" s="136" t="s">
        <v>29</v>
      </c>
      <c r="E52" s="25">
        <v>183110622</v>
      </c>
      <c r="F52" s="61"/>
      <c r="G52" s="26">
        <v>27</v>
      </c>
      <c r="H52" s="26">
        <v>37</v>
      </c>
      <c r="I52" s="10">
        <f t="shared" si="1"/>
        <v>64</v>
      </c>
      <c r="J52" s="101">
        <v>7896057968</v>
      </c>
      <c r="K52" s="64"/>
      <c r="L52" s="66" t="s">
        <v>453</v>
      </c>
      <c r="M52" s="44">
        <v>9435425314</v>
      </c>
      <c r="N52" s="63" t="s">
        <v>454</v>
      </c>
      <c r="O52" s="57">
        <v>8011278569</v>
      </c>
      <c r="P52" s="90">
        <v>43385</v>
      </c>
      <c r="Q52" s="54" t="s">
        <v>87</v>
      </c>
      <c r="R52" s="46">
        <v>46</v>
      </c>
      <c r="S52" s="58" t="s">
        <v>234</v>
      </c>
      <c r="T52" s="11"/>
    </row>
    <row r="53" spans="1:20">
      <c r="A53" s="2">
        <v>49</v>
      </c>
      <c r="B53" s="11"/>
      <c r="C53" s="129" t="s">
        <v>398</v>
      </c>
      <c r="D53" s="11" t="s">
        <v>27</v>
      </c>
      <c r="E53" s="24" t="s">
        <v>399</v>
      </c>
      <c r="F53" s="61" t="s">
        <v>70</v>
      </c>
      <c r="G53" s="26">
        <v>39</v>
      </c>
      <c r="H53" s="26">
        <v>37</v>
      </c>
      <c r="I53" s="10">
        <f t="shared" si="1"/>
        <v>76</v>
      </c>
      <c r="J53" s="137">
        <v>8822287765</v>
      </c>
      <c r="K53" s="64" t="s">
        <v>452</v>
      </c>
      <c r="L53" s="66" t="s">
        <v>453</v>
      </c>
      <c r="M53" s="44">
        <v>9435425314</v>
      </c>
      <c r="N53" s="26"/>
      <c r="O53" s="26"/>
      <c r="P53" s="111"/>
      <c r="Q53" s="54"/>
      <c r="R53" s="26">
        <v>47</v>
      </c>
      <c r="S53" s="58" t="s">
        <v>234</v>
      </c>
      <c r="T53" s="11"/>
    </row>
    <row r="54" spans="1:20">
      <c r="A54" s="2">
        <v>50</v>
      </c>
      <c r="B54" s="11"/>
      <c r="C54" s="129" t="s">
        <v>400</v>
      </c>
      <c r="D54" s="11" t="s">
        <v>27</v>
      </c>
      <c r="E54" s="28">
        <v>18160503801</v>
      </c>
      <c r="F54" s="61" t="s">
        <v>70</v>
      </c>
      <c r="G54" s="26">
        <v>16</v>
      </c>
      <c r="H54" s="26">
        <v>13</v>
      </c>
      <c r="I54" s="10">
        <f t="shared" si="1"/>
        <v>29</v>
      </c>
      <c r="J54" s="137">
        <v>9854404317</v>
      </c>
      <c r="K54" s="64" t="s">
        <v>452</v>
      </c>
      <c r="L54" s="66" t="s">
        <v>453</v>
      </c>
      <c r="M54" s="44">
        <v>9435425314</v>
      </c>
      <c r="N54" s="26"/>
      <c r="O54" s="26"/>
      <c r="P54" s="111"/>
      <c r="Q54" s="54"/>
      <c r="R54" s="26">
        <v>46</v>
      </c>
      <c r="S54" s="58" t="s">
        <v>234</v>
      </c>
      <c r="T54" s="11"/>
    </row>
    <row r="55" spans="1:20">
      <c r="A55" s="2">
        <v>51</v>
      </c>
      <c r="B55" s="58" t="s">
        <v>60</v>
      </c>
      <c r="C55" s="128" t="s">
        <v>603</v>
      </c>
      <c r="D55" s="111" t="s">
        <v>29</v>
      </c>
      <c r="E55" s="26">
        <v>8</v>
      </c>
      <c r="F55" s="25"/>
      <c r="G55" s="26">
        <v>34</v>
      </c>
      <c r="H55" s="26">
        <v>24</v>
      </c>
      <c r="I55" s="10">
        <f t="shared" si="1"/>
        <v>58</v>
      </c>
      <c r="J55" s="101">
        <v>9957685704</v>
      </c>
      <c r="K55" s="51"/>
      <c r="L55" s="60"/>
      <c r="M55" s="25"/>
      <c r="N55" s="63" t="s">
        <v>604</v>
      </c>
      <c r="O55" s="42">
        <v>9957851911</v>
      </c>
      <c r="P55" s="90">
        <v>43385</v>
      </c>
      <c r="Q55" s="54" t="s">
        <v>87</v>
      </c>
      <c r="R55" s="43">
        <v>23</v>
      </c>
      <c r="S55" s="58" t="s">
        <v>234</v>
      </c>
      <c r="T55" s="11"/>
    </row>
    <row r="56" spans="1:20">
      <c r="A56" s="2">
        <v>52</v>
      </c>
      <c r="B56" s="11"/>
      <c r="C56" s="128" t="s">
        <v>209</v>
      </c>
      <c r="D56" s="111" t="s">
        <v>29</v>
      </c>
      <c r="E56" s="26">
        <v>139</v>
      </c>
      <c r="F56" s="60"/>
      <c r="G56" s="26">
        <v>15</v>
      </c>
      <c r="H56" s="26">
        <v>11</v>
      </c>
      <c r="I56" s="10">
        <f t="shared" si="1"/>
        <v>26</v>
      </c>
      <c r="J56" s="101">
        <v>9954122344</v>
      </c>
      <c r="K56" s="64"/>
      <c r="L56" s="70" t="s">
        <v>255</v>
      </c>
      <c r="M56" s="44">
        <v>7896198607</v>
      </c>
      <c r="N56" s="63" t="s">
        <v>604</v>
      </c>
      <c r="O56" s="42">
        <v>9957851911</v>
      </c>
      <c r="P56" s="93"/>
      <c r="Q56" s="53"/>
      <c r="R56" s="43">
        <v>25</v>
      </c>
      <c r="S56" s="58" t="s">
        <v>234</v>
      </c>
      <c r="T56" s="11"/>
    </row>
    <row r="57" spans="1:20">
      <c r="A57" s="2">
        <v>53</v>
      </c>
      <c r="B57" s="11"/>
      <c r="C57" s="131" t="s">
        <v>605</v>
      </c>
      <c r="D57" s="11" t="s">
        <v>27</v>
      </c>
      <c r="E57" s="31">
        <v>18160412901</v>
      </c>
      <c r="F57" s="60" t="s">
        <v>70</v>
      </c>
      <c r="G57" s="26">
        <v>19</v>
      </c>
      <c r="H57" s="26">
        <v>20</v>
      </c>
      <c r="I57" s="10">
        <f t="shared" si="1"/>
        <v>39</v>
      </c>
      <c r="J57" s="137">
        <v>9678317948</v>
      </c>
      <c r="K57" s="64" t="s">
        <v>455</v>
      </c>
      <c r="L57" s="70" t="s">
        <v>255</v>
      </c>
      <c r="M57" s="44">
        <v>7896198607</v>
      </c>
      <c r="N57" s="26"/>
      <c r="O57" s="26"/>
      <c r="P57" s="93"/>
      <c r="Q57" s="53"/>
      <c r="R57" s="43">
        <v>25</v>
      </c>
      <c r="S57" s="58" t="s">
        <v>234</v>
      </c>
      <c r="T57" s="11"/>
    </row>
    <row r="58" spans="1:20">
      <c r="A58" s="2">
        <v>54</v>
      </c>
      <c r="B58" s="11"/>
      <c r="C58" s="131" t="s">
        <v>606</v>
      </c>
      <c r="D58" s="11" t="s">
        <v>27</v>
      </c>
      <c r="E58" s="31">
        <v>18160412903</v>
      </c>
      <c r="F58" s="61" t="s">
        <v>99</v>
      </c>
      <c r="G58" s="26">
        <v>13</v>
      </c>
      <c r="H58" s="26">
        <v>7</v>
      </c>
      <c r="I58" s="10">
        <f t="shared" si="1"/>
        <v>20</v>
      </c>
      <c r="J58" s="137">
        <v>9957149767</v>
      </c>
      <c r="K58" s="64" t="s">
        <v>455</v>
      </c>
      <c r="L58" s="70" t="s">
        <v>255</v>
      </c>
      <c r="M58" s="44">
        <v>7896198607</v>
      </c>
      <c r="N58" s="26"/>
      <c r="O58" s="26"/>
      <c r="P58" s="93"/>
      <c r="Q58" s="53"/>
      <c r="R58" s="43">
        <v>28</v>
      </c>
      <c r="S58" s="58" t="s">
        <v>234</v>
      </c>
      <c r="T58" s="11"/>
    </row>
    <row r="59" spans="1:20">
      <c r="A59" s="2">
        <v>55</v>
      </c>
      <c r="B59" s="11"/>
      <c r="C59" s="131" t="s">
        <v>607</v>
      </c>
      <c r="D59" s="11" t="s">
        <v>27</v>
      </c>
      <c r="E59" s="31">
        <v>18160412902</v>
      </c>
      <c r="F59" s="60" t="s">
        <v>70</v>
      </c>
      <c r="G59" s="26">
        <v>18</v>
      </c>
      <c r="H59" s="26">
        <v>17</v>
      </c>
      <c r="I59" s="10">
        <f t="shared" si="1"/>
        <v>35</v>
      </c>
      <c r="J59" s="137">
        <v>9854669431</v>
      </c>
      <c r="K59" s="64" t="s">
        <v>455</v>
      </c>
      <c r="L59" s="70" t="s">
        <v>255</v>
      </c>
      <c r="M59" s="44">
        <v>7896198607</v>
      </c>
      <c r="N59" s="26"/>
      <c r="O59" s="26"/>
      <c r="P59" s="93"/>
      <c r="Q59" s="53"/>
      <c r="R59" s="43">
        <v>28</v>
      </c>
      <c r="S59" s="58" t="s">
        <v>234</v>
      </c>
      <c r="T59" s="11"/>
    </row>
    <row r="60" spans="1:20">
      <c r="A60" s="2">
        <v>56</v>
      </c>
      <c r="B60" s="65" t="s">
        <v>59</v>
      </c>
      <c r="C60" s="128" t="s">
        <v>224</v>
      </c>
      <c r="D60" s="111" t="s">
        <v>29</v>
      </c>
      <c r="E60" s="25">
        <v>183110519</v>
      </c>
      <c r="F60" s="61"/>
      <c r="G60" s="26">
        <v>18</v>
      </c>
      <c r="H60" s="26">
        <v>22</v>
      </c>
      <c r="I60" s="10">
        <f t="shared" si="1"/>
        <v>40</v>
      </c>
      <c r="J60" s="137"/>
      <c r="K60" s="64"/>
      <c r="L60" s="61"/>
      <c r="M60" s="25"/>
      <c r="N60" s="63" t="s">
        <v>286</v>
      </c>
      <c r="O60" s="57">
        <v>8753892616</v>
      </c>
      <c r="P60" s="90">
        <v>43386</v>
      </c>
      <c r="Q60" s="54" t="s">
        <v>83</v>
      </c>
      <c r="R60" s="26">
        <v>28</v>
      </c>
      <c r="S60" s="58" t="s">
        <v>234</v>
      </c>
      <c r="T60" s="11"/>
    </row>
    <row r="61" spans="1:20">
      <c r="A61" s="2">
        <v>57</v>
      </c>
      <c r="B61" s="11"/>
      <c r="C61" s="129" t="s">
        <v>406</v>
      </c>
      <c r="D61" s="11" t="s">
        <v>27</v>
      </c>
      <c r="E61" s="24" t="s">
        <v>407</v>
      </c>
      <c r="F61" s="61" t="s">
        <v>70</v>
      </c>
      <c r="G61" s="26">
        <v>27</v>
      </c>
      <c r="H61" s="26">
        <v>26</v>
      </c>
      <c r="I61" s="10">
        <f t="shared" si="1"/>
        <v>53</v>
      </c>
      <c r="J61" s="137">
        <v>7896275302</v>
      </c>
      <c r="K61" s="64" t="s">
        <v>250</v>
      </c>
      <c r="L61" s="61"/>
      <c r="M61" s="25"/>
      <c r="N61" s="26"/>
      <c r="O61" s="26"/>
      <c r="P61" s="111"/>
      <c r="Q61" s="54"/>
      <c r="R61" s="26">
        <v>28</v>
      </c>
      <c r="S61" s="58" t="s">
        <v>234</v>
      </c>
      <c r="T61" s="11"/>
    </row>
    <row r="62" spans="1:20">
      <c r="A62" s="2">
        <v>58</v>
      </c>
      <c r="B62" s="11"/>
      <c r="C62" s="129" t="s">
        <v>608</v>
      </c>
      <c r="D62" s="11" t="s">
        <v>27</v>
      </c>
      <c r="E62" s="24" t="s">
        <v>609</v>
      </c>
      <c r="F62" s="61" t="s">
        <v>70</v>
      </c>
      <c r="G62" s="26">
        <v>56</v>
      </c>
      <c r="H62" s="26">
        <v>53</v>
      </c>
      <c r="I62" s="10">
        <f t="shared" si="1"/>
        <v>109</v>
      </c>
      <c r="J62" s="137">
        <v>9954965464</v>
      </c>
      <c r="K62" s="64" t="s">
        <v>250</v>
      </c>
      <c r="L62" s="61"/>
      <c r="M62" s="25"/>
      <c r="N62" s="26"/>
      <c r="O62" s="26"/>
      <c r="P62" s="101"/>
      <c r="Q62" s="50"/>
      <c r="R62" s="26">
        <v>29</v>
      </c>
      <c r="S62" s="58" t="s">
        <v>234</v>
      </c>
      <c r="T62" s="11"/>
    </row>
    <row r="63" spans="1:20" ht="25.5">
      <c r="A63" s="2">
        <v>59</v>
      </c>
      <c r="B63" s="58" t="s">
        <v>60</v>
      </c>
      <c r="C63" s="128" t="s">
        <v>223</v>
      </c>
      <c r="D63" s="136" t="s">
        <v>29</v>
      </c>
      <c r="E63" s="25">
        <v>183110617</v>
      </c>
      <c r="F63" s="61"/>
      <c r="G63" s="26">
        <v>16</v>
      </c>
      <c r="H63" s="26">
        <v>10</v>
      </c>
      <c r="I63" s="10">
        <f t="shared" si="1"/>
        <v>26</v>
      </c>
      <c r="J63" s="101">
        <v>9954728424</v>
      </c>
      <c r="K63" s="64" t="s">
        <v>250</v>
      </c>
      <c r="L63" s="61"/>
      <c r="M63" s="25"/>
      <c r="N63" s="63" t="s">
        <v>251</v>
      </c>
      <c r="O63" s="57">
        <v>9954746912</v>
      </c>
      <c r="P63" s="90">
        <v>43386</v>
      </c>
      <c r="Q63" s="54" t="s">
        <v>83</v>
      </c>
      <c r="R63" s="26">
        <v>30</v>
      </c>
      <c r="S63" s="58" t="s">
        <v>234</v>
      </c>
      <c r="T63" s="11"/>
    </row>
    <row r="64" spans="1:20">
      <c r="A64" s="2">
        <v>60</v>
      </c>
      <c r="B64" s="11"/>
      <c r="C64" s="128" t="s">
        <v>205</v>
      </c>
      <c r="D64" s="136" t="s">
        <v>29</v>
      </c>
      <c r="E64" s="25">
        <v>183110606</v>
      </c>
      <c r="F64" s="61">
        <v>31</v>
      </c>
      <c r="G64" s="26">
        <v>32</v>
      </c>
      <c r="H64" s="26">
        <v>32</v>
      </c>
      <c r="I64" s="10">
        <f t="shared" si="1"/>
        <v>64</v>
      </c>
      <c r="J64" s="101">
        <v>8822058986</v>
      </c>
      <c r="K64" s="64" t="s">
        <v>250</v>
      </c>
      <c r="L64" s="61"/>
      <c r="M64" s="25"/>
      <c r="N64" s="63" t="s">
        <v>252</v>
      </c>
      <c r="O64" s="57">
        <v>9707753283</v>
      </c>
      <c r="P64" s="101"/>
      <c r="Q64" s="50"/>
      <c r="R64" s="26">
        <v>30</v>
      </c>
      <c r="S64" s="58" t="s">
        <v>234</v>
      </c>
      <c r="T64" s="11"/>
    </row>
    <row r="65" spans="1:20">
      <c r="A65" s="2">
        <v>61</v>
      </c>
      <c r="B65" s="11"/>
      <c r="C65" s="129" t="s">
        <v>408</v>
      </c>
      <c r="D65" s="11" t="s">
        <v>27</v>
      </c>
      <c r="E65" s="24" t="s">
        <v>409</v>
      </c>
      <c r="F65" s="140"/>
      <c r="G65" s="26">
        <v>63</v>
      </c>
      <c r="H65" s="26">
        <v>64</v>
      </c>
      <c r="I65" s="10">
        <f t="shared" si="1"/>
        <v>127</v>
      </c>
      <c r="J65" s="144">
        <v>8471874536</v>
      </c>
      <c r="K65" s="64" t="s">
        <v>250</v>
      </c>
      <c r="L65" s="61"/>
      <c r="M65" s="25"/>
      <c r="N65" s="26"/>
      <c r="O65" s="26"/>
      <c r="P65" s="101"/>
      <c r="Q65" s="50"/>
      <c r="R65" s="26">
        <v>31</v>
      </c>
      <c r="S65" s="58" t="s">
        <v>234</v>
      </c>
      <c r="T65" s="11"/>
    </row>
    <row r="66" spans="1:20">
      <c r="A66" s="2">
        <v>62</v>
      </c>
      <c r="B66" s="65"/>
      <c r="C66" s="128"/>
      <c r="D66" s="111"/>
      <c r="E66" s="26"/>
      <c r="F66" s="60"/>
      <c r="G66" s="26"/>
      <c r="H66" s="26"/>
      <c r="I66" s="10"/>
      <c r="J66" s="101"/>
      <c r="K66" s="64"/>
      <c r="L66" s="70"/>
      <c r="M66" s="44"/>
      <c r="N66" s="63"/>
      <c r="O66" s="42"/>
      <c r="P66" s="90"/>
      <c r="Q66" s="39"/>
      <c r="R66" s="29"/>
      <c r="S66" s="58"/>
      <c r="T66" s="11"/>
    </row>
    <row r="67" spans="1:20">
      <c r="A67" s="2">
        <v>63</v>
      </c>
      <c r="B67" s="65"/>
      <c r="C67" s="128"/>
      <c r="D67" s="111"/>
      <c r="E67" s="31"/>
      <c r="F67" s="60"/>
      <c r="G67" s="26"/>
      <c r="H67" s="26"/>
      <c r="I67" s="10"/>
      <c r="J67" s="101"/>
      <c r="K67" s="64"/>
      <c r="L67" s="70"/>
      <c r="M67" s="44"/>
      <c r="N67" s="63"/>
      <c r="O67" s="42"/>
      <c r="P67" s="91"/>
      <c r="Q67" s="34"/>
      <c r="R67" s="29"/>
      <c r="S67" s="58"/>
      <c r="T67" s="11"/>
    </row>
    <row r="68" spans="1:20">
      <c r="A68" s="2">
        <v>64</v>
      </c>
      <c r="B68" s="65" t="s">
        <v>59</v>
      </c>
      <c r="C68" s="131" t="s">
        <v>610</v>
      </c>
      <c r="D68" s="11" t="s">
        <v>27</v>
      </c>
      <c r="E68" s="31">
        <v>18160401405</v>
      </c>
      <c r="F68" s="60" t="s">
        <v>70</v>
      </c>
      <c r="G68" s="26">
        <v>34</v>
      </c>
      <c r="H68" s="26">
        <v>26</v>
      </c>
      <c r="I68" s="10">
        <f t="shared" ref="I68:I73" si="2">G68+H68</f>
        <v>60</v>
      </c>
      <c r="J68" s="137">
        <v>9957546985</v>
      </c>
      <c r="K68" s="64" t="s">
        <v>459</v>
      </c>
      <c r="L68" s="70" t="s">
        <v>266</v>
      </c>
      <c r="M68" s="44">
        <v>7896530326</v>
      </c>
      <c r="N68" s="26"/>
      <c r="O68" s="26"/>
      <c r="P68" s="90">
        <v>43388</v>
      </c>
      <c r="Q68" s="39" t="s">
        <v>90</v>
      </c>
      <c r="R68" s="29">
        <v>17</v>
      </c>
      <c r="S68" s="58" t="s">
        <v>234</v>
      </c>
      <c r="T68" s="11"/>
    </row>
    <row r="69" spans="1:20">
      <c r="A69" s="2">
        <v>65</v>
      </c>
      <c r="B69" s="11"/>
      <c r="C69" s="131" t="s">
        <v>611</v>
      </c>
      <c r="D69" s="11" t="s">
        <v>27</v>
      </c>
      <c r="E69" s="31">
        <v>18160400501</v>
      </c>
      <c r="F69" s="60" t="s">
        <v>70</v>
      </c>
      <c r="G69" s="26">
        <v>32</v>
      </c>
      <c r="H69" s="26">
        <v>27</v>
      </c>
      <c r="I69" s="10">
        <f t="shared" si="2"/>
        <v>59</v>
      </c>
      <c r="J69" s="137">
        <v>9954416356</v>
      </c>
      <c r="K69" s="64" t="s">
        <v>459</v>
      </c>
      <c r="L69" s="70" t="s">
        <v>266</v>
      </c>
      <c r="M69" s="44">
        <v>7896530326</v>
      </c>
      <c r="N69" s="26"/>
      <c r="O69" s="26"/>
      <c r="P69" s="91"/>
      <c r="Q69" s="34"/>
      <c r="R69" s="29">
        <v>17</v>
      </c>
      <c r="S69" s="58" t="s">
        <v>234</v>
      </c>
      <c r="T69" s="11"/>
    </row>
    <row r="70" spans="1:20">
      <c r="A70" s="2">
        <v>66</v>
      </c>
      <c r="B70" s="58" t="s">
        <v>60</v>
      </c>
      <c r="C70" s="128" t="s">
        <v>207</v>
      </c>
      <c r="D70" s="136" t="s">
        <v>29</v>
      </c>
      <c r="E70" s="25">
        <v>183110608</v>
      </c>
      <c r="F70" s="30"/>
      <c r="G70" s="26">
        <v>19</v>
      </c>
      <c r="H70" s="26">
        <v>16</v>
      </c>
      <c r="I70" s="10">
        <f t="shared" si="2"/>
        <v>35</v>
      </c>
      <c r="J70" s="101">
        <v>9508536287</v>
      </c>
      <c r="K70" s="51"/>
      <c r="L70" s="61"/>
      <c r="M70" s="25"/>
      <c r="N70" s="63" t="s">
        <v>287</v>
      </c>
      <c r="O70" s="57">
        <v>9707243122</v>
      </c>
      <c r="P70" s="90">
        <v>43388</v>
      </c>
      <c r="Q70" s="39" t="s">
        <v>90</v>
      </c>
      <c r="R70" s="26">
        <v>32</v>
      </c>
      <c r="S70" s="58" t="s">
        <v>234</v>
      </c>
      <c r="T70" s="11"/>
    </row>
    <row r="71" spans="1:20">
      <c r="A71" s="2">
        <v>67</v>
      </c>
      <c r="B71" s="11"/>
      <c r="C71" s="129" t="s">
        <v>414</v>
      </c>
      <c r="D71" s="11" t="s">
        <v>27</v>
      </c>
      <c r="E71" s="24" t="s">
        <v>415</v>
      </c>
      <c r="F71" s="61" t="s">
        <v>70</v>
      </c>
      <c r="G71" s="26">
        <v>79</v>
      </c>
      <c r="H71" s="26">
        <v>78</v>
      </c>
      <c r="I71" s="10">
        <f t="shared" si="2"/>
        <v>157</v>
      </c>
      <c r="J71" s="137">
        <v>9864901312</v>
      </c>
      <c r="K71" s="64" t="s">
        <v>250</v>
      </c>
      <c r="L71" s="61"/>
      <c r="M71" s="25"/>
      <c r="N71" s="26"/>
      <c r="O71" s="26"/>
      <c r="P71" s="101"/>
      <c r="Q71" s="50"/>
      <c r="R71" s="26">
        <v>32</v>
      </c>
      <c r="S71" s="58" t="s">
        <v>234</v>
      </c>
      <c r="T71" s="11"/>
    </row>
    <row r="72" spans="1:20" ht="25.5">
      <c r="A72" s="2">
        <v>68</v>
      </c>
      <c r="B72" s="65" t="s">
        <v>59</v>
      </c>
      <c r="C72" s="128" t="s">
        <v>206</v>
      </c>
      <c r="D72" s="136" t="s">
        <v>29</v>
      </c>
      <c r="E72" s="25">
        <v>183110607</v>
      </c>
      <c r="F72" s="61"/>
      <c r="G72" s="26">
        <v>25</v>
      </c>
      <c r="H72" s="26">
        <v>28</v>
      </c>
      <c r="I72" s="10">
        <f t="shared" si="2"/>
        <v>53</v>
      </c>
      <c r="J72" s="101">
        <v>9954770775</v>
      </c>
      <c r="K72" s="64"/>
      <c r="L72" s="61"/>
      <c r="M72" s="25"/>
      <c r="N72" s="63" t="s">
        <v>251</v>
      </c>
      <c r="O72" s="57">
        <v>9954746912</v>
      </c>
      <c r="P72" s="112">
        <v>43393</v>
      </c>
      <c r="Q72" s="54" t="s">
        <v>83</v>
      </c>
      <c r="R72" s="26">
        <v>33</v>
      </c>
      <c r="S72" s="58" t="s">
        <v>234</v>
      </c>
      <c r="T72" s="11"/>
    </row>
    <row r="73" spans="1:20">
      <c r="A73" s="2">
        <v>69</v>
      </c>
      <c r="B73" s="11"/>
      <c r="C73" s="129" t="s">
        <v>612</v>
      </c>
      <c r="D73" s="11" t="s">
        <v>27</v>
      </c>
      <c r="E73" s="24" t="s">
        <v>613</v>
      </c>
      <c r="F73" s="61" t="s">
        <v>70</v>
      </c>
      <c r="G73" s="26">
        <v>56</v>
      </c>
      <c r="H73" s="26">
        <v>53</v>
      </c>
      <c r="I73" s="10">
        <f t="shared" si="2"/>
        <v>109</v>
      </c>
      <c r="J73" s="137">
        <v>9957145916</v>
      </c>
      <c r="K73" s="64" t="s">
        <v>250</v>
      </c>
      <c r="L73" s="61"/>
      <c r="M73" s="25"/>
      <c r="N73" s="26"/>
      <c r="O73" s="26"/>
      <c r="P73" s="111"/>
      <c r="Q73" s="54"/>
      <c r="R73" s="26">
        <v>33</v>
      </c>
      <c r="S73" s="58" t="s">
        <v>234</v>
      </c>
      <c r="T73" s="11"/>
    </row>
    <row r="74" spans="1:20">
      <c r="A74" s="2">
        <v>70</v>
      </c>
      <c r="B74" s="68"/>
      <c r="C74" s="128"/>
      <c r="D74" s="111"/>
      <c r="E74" s="26"/>
      <c r="F74" s="60"/>
      <c r="G74" s="26"/>
      <c r="H74" s="26"/>
      <c r="I74" s="10"/>
      <c r="J74" s="101"/>
      <c r="K74" s="64"/>
      <c r="L74" s="98"/>
      <c r="M74" s="44"/>
      <c r="N74" s="63"/>
      <c r="O74" s="42"/>
      <c r="P74" s="115"/>
      <c r="Q74" s="54"/>
      <c r="R74" s="29"/>
      <c r="S74" s="58"/>
      <c r="T74" s="11"/>
    </row>
    <row r="75" spans="1:20">
      <c r="A75" s="2">
        <v>71</v>
      </c>
      <c r="B75" s="58" t="s">
        <v>60</v>
      </c>
      <c r="C75" s="128" t="s">
        <v>614</v>
      </c>
      <c r="D75" s="111" t="s">
        <v>29</v>
      </c>
      <c r="E75" s="26">
        <v>11</v>
      </c>
      <c r="F75" s="60"/>
      <c r="G75" s="26">
        <v>28</v>
      </c>
      <c r="H75" s="26">
        <v>16</v>
      </c>
      <c r="I75" s="10">
        <f t="shared" ref="I75:I82" si="3">G75+H75</f>
        <v>44</v>
      </c>
      <c r="J75" s="101">
        <v>9954944022</v>
      </c>
      <c r="K75" s="64" t="s">
        <v>459</v>
      </c>
      <c r="L75" s="98"/>
      <c r="M75" s="44"/>
      <c r="N75" s="63" t="s">
        <v>248</v>
      </c>
      <c r="O75" s="42">
        <v>9957686076</v>
      </c>
      <c r="P75" s="112">
        <v>43393</v>
      </c>
      <c r="Q75" s="54" t="s">
        <v>83</v>
      </c>
      <c r="R75" s="29">
        <v>18</v>
      </c>
      <c r="S75" s="58" t="s">
        <v>234</v>
      </c>
      <c r="T75" s="11"/>
    </row>
    <row r="76" spans="1:20">
      <c r="A76" s="2">
        <v>72</v>
      </c>
      <c r="B76" s="11"/>
      <c r="C76" s="131" t="s">
        <v>419</v>
      </c>
      <c r="D76" s="11" t="s">
        <v>27</v>
      </c>
      <c r="E76" s="31">
        <v>18160401402</v>
      </c>
      <c r="F76" s="54"/>
      <c r="G76" s="26">
        <v>12</v>
      </c>
      <c r="H76" s="26">
        <v>12</v>
      </c>
      <c r="I76" s="10">
        <f t="shared" si="3"/>
        <v>24</v>
      </c>
      <c r="J76" s="137">
        <v>8011367455</v>
      </c>
      <c r="K76" s="64" t="s">
        <v>459</v>
      </c>
      <c r="L76" s="66" t="s">
        <v>268</v>
      </c>
      <c r="M76" s="44">
        <v>9954917273</v>
      </c>
      <c r="N76" s="26"/>
      <c r="O76" s="26"/>
      <c r="P76" s="91"/>
      <c r="Q76" s="34"/>
      <c r="R76" s="29">
        <v>19</v>
      </c>
      <c r="S76" s="58" t="s">
        <v>234</v>
      </c>
      <c r="T76" s="11"/>
    </row>
    <row r="77" spans="1:20">
      <c r="A77" s="2">
        <v>73</v>
      </c>
      <c r="B77" s="11"/>
      <c r="C77" s="131" t="s">
        <v>420</v>
      </c>
      <c r="D77" s="11" t="s">
        <v>27</v>
      </c>
      <c r="E77" s="31">
        <v>18160401403</v>
      </c>
      <c r="F77" s="54"/>
      <c r="G77" s="26">
        <v>28</v>
      </c>
      <c r="H77" s="26">
        <v>25</v>
      </c>
      <c r="I77" s="10">
        <f t="shared" si="3"/>
        <v>53</v>
      </c>
      <c r="J77" s="137">
        <v>9678103500</v>
      </c>
      <c r="K77" s="64" t="s">
        <v>459</v>
      </c>
      <c r="L77" s="66" t="s">
        <v>268</v>
      </c>
      <c r="M77" s="44">
        <v>9954917273</v>
      </c>
      <c r="N77" s="26"/>
      <c r="O77" s="26"/>
      <c r="P77" s="91"/>
      <c r="Q77" s="34"/>
      <c r="R77" s="29">
        <v>19</v>
      </c>
      <c r="S77" s="58" t="s">
        <v>234</v>
      </c>
      <c r="T77" s="11"/>
    </row>
    <row r="78" spans="1:20">
      <c r="A78" s="2">
        <v>74</v>
      </c>
      <c r="B78" s="11"/>
      <c r="C78" s="131" t="s">
        <v>421</v>
      </c>
      <c r="D78" s="11" t="s">
        <v>27</v>
      </c>
      <c r="E78" s="31">
        <v>18160402903</v>
      </c>
      <c r="F78" s="60" t="s">
        <v>70</v>
      </c>
      <c r="G78" s="26">
        <v>11</v>
      </c>
      <c r="H78" s="26">
        <v>6</v>
      </c>
      <c r="I78" s="10">
        <f t="shared" si="3"/>
        <v>17</v>
      </c>
      <c r="J78" s="137">
        <v>9957786537</v>
      </c>
      <c r="K78" s="64" t="s">
        <v>459</v>
      </c>
      <c r="L78" s="66" t="s">
        <v>268</v>
      </c>
      <c r="M78" s="44">
        <v>9954917273</v>
      </c>
      <c r="N78" s="26"/>
      <c r="O78" s="26"/>
      <c r="P78" s="92"/>
      <c r="Q78" s="39"/>
      <c r="R78" s="29">
        <v>20</v>
      </c>
      <c r="S78" s="58" t="s">
        <v>234</v>
      </c>
      <c r="T78" s="11"/>
    </row>
    <row r="79" spans="1:20">
      <c r="A79" s="2">
        <v>75</v>
      </c>
      <c r="B79" s="11"/>
      <c r="C79" s="131" t="s">
        <v>422</v>
      </c>
      <c r="D79" s="11" t="s">
        <v>27</v>
      </c>
      <c r="E79" s="31">
        <v>18160400202</v>
      </c>
      <c r="F79" s="60" t="s">
        <v>70</v>
      </c>
      <c r="G79" s="26">
        <v>14</v>
      </c>
      <c r="H79" s="26">
        <v>16</v>
      </c>
      <c r="I79" s="10">
        <f t="shared" si="3"/>
        <v>30</v>
      </c>
      <c r="J79" s="137">
        <v>9401060769</v>
      </c>
      <c r="K79" s="64" t="s">
        <v>459</v>
      </c>
      <c r="L79" s="66" t="s">
        <v>268</v>
      </c>
      <c r="M79" s="44">
        <v>9954917273</v>
      </c>
      <c r="N79" s="26"/>
      <c r="O79" s="26"/>
      <c r="P79" s="91"/>
      <c r="Q79" s="34"/>
      <c r="R79" s="29">
        <v>20</v>
      </c>
      <c r="S79" s="58" t="s">
        <v>234</v>
      </c>
      <c r="T79" s="11"/>
    </row>
    <row r="80" spans="1:20" ht="25.5">
      <c r="A80" s="2">
        <v>76</v>
      </c>
      <c r="B80" s="65" t="s">
        <v>59</v>
      </c>
      <c r="C80" s="128" t="s">
        <v>204</v>
      </c>
      <c r="D80" s="136" t="s">
        <v>29</v>
      </c>
      <c r="E80" s="25">
        <v>183110605</v>
      </c>
      <c r="F80" s="61"/>
      <c r="G80" s="26">
        <v>24</v>
      </c>
      <c r="H80" s="26">
        <v>27</v>
      </c>
      <c r="I80" s="10">
        <f t="shared" si="3"/>
        <v>51</v>
      </c>
      <c r="J80" s="137"/>
      <c r="K80" s="64"/>
      <c r="L80" s="61"/>
      <c r="M80" s="25"/>
      <c r="N80" s="63" t="s">
        <v>251</v>
      </c>
      <c r="O80" s="57">
        <v>9954746912</v>
      </c>
      <c r="P80" s="115">
        <v>43395</v>
      </c>
      <c r="Q80" s="54" t="s">
        <v>90</v>
      </c>
      <c r="R80" s="26">
        <v>34</v>
      </c>
      <c r="S80" s="58" t="s">
        <v>234</v>
      </c>
      <c r="T80" s="11"/>
    </row>
    <row r="81" spans="1:20">
      <c r="A81" s="2">
        <v>77</v>
      </c>
      <c r="B81" s="11"/>
      <c r="C81" s="129" t="s">
        <v>615</v>
      </c>
      <c r="D81" s="11" t="s">
        <v>27</v>
      </c>
      <c r="E81" s="24" t="s">
        <v>616</v>
      </c>
      <c r="F81" s="61" t="s">
        <v>70</v>
      </c>
      <c r="G81" s="26">
        <v>46</v>
      </c>
      <c r="H81" s="26">
        <v>43</v>
      </c>
      <c r="I81" s="10">
        <f t="shared" si="3"/>
        <v>89</v>
      </c>
      <c r="J81" s="137">
        <v>9707362166</v>
      </c>
      <c r="K81" s="64" t="s">
        <v>250</v>
      </c>
      <c r="L81" s="61"/>
      <c r="M81" s="25"/>
      <c r="N81" s="26"/>
      <c r="O81" s="26"/>
      <c r="P81" s="101"/>
      <c r="Q81" s="50"/>
      <c r="R81" s="26">
        <v>34</v>
      </c>
      <c r="S81" s="58" t="s">
        <v>234</v>
      </c>
      <c r="T81" s="11"/>
    </row>
    <row r="82" spans="1:20">
      <c r="A82" s="2">
        <v>78</v>
      </c>
      <c r="B82" s="58" t="s">
        <v>60</v>
      </c>
      <c r="C82" s="128" t="s">
        <v>215</v>
      </c>
      <c r="D82" s="111" t="s">
        <v>29</v>
      </c>
      <c r="E82" s="31">
        <v>41</v>
      </c>
      <c r="F82" s="126"/>
      <c r="G82" s="26">
        <v>35</v>
      </c>
      <c r="H82" s="26">
        <v>27</v>
      </c>
      <c r="I82" s="10">
        <f t="shared" si="3"/>
        <v>62</v>
      </c>
      <c r="J82" s="101">
        <v>9957126094</v>
      </c>
      <c r="K82" s="64"/>
      <c r="L82" s="70" t="s">
        <v>266</v>
      </c>
      <c r="M82" s="44">
        <v>7896530326</v>
      </c>
      <c r="N82" s="63" t="s">
        <v>267</v>
      </c>
      <c r="O82" s="42">
        <v>8474869648</v>
      </c>
      <c r="P82" s="115">
        <v>43395</v>
      </c>
      <c r="Q82" s="54" t="s">
        <v>90</v>
      </c>
      <c r="R82" s="29">
        <v>24</v>
      </c>
      <c r="S82" s="58" t="s">
        <v>234</v>
      </c>
      <c r="T82" s="11"/>
    </row>
    <row r="83" spans="1:20">
      <c r="A83" s="2">
        <v>79</v>
      </c>
      <c r="B83" s="11"/>
      <c r="C83" s="128"/>
      <c r="D83" s="111"/>
      <c r="E83" s="31"/>
      <c r="F83" s="60"/>
      <c r="G83" s="26"/>
      <c r="H83" s="26"/>
      <c r="I83" s="10"/>
      <c r="J83" s="101"/>
      <c r="K83" s="64"/>
      <c r="L83" s="70"/>
      <c r="M83" s="44"/>
      <c r="N83" s="63"/>
      <c r="O83" s="42"/>
      <c r="P83" s="92"/>
      <c r="Q83" s="39"/>
      <c r="R83" s="29"/>
      <c r="S83" s="58"/>
      <c r="T83" s="11"/>
    </row>
    <row r="84" spans="1:20">
      <c r="A84" s="2">
        <v>80</v>
      </c>
      <c r="B84" s="11"/>
      <c r="C84" s="131" t="s">
        <v>412</v>
      </c>
      <c r="D84" s="11" t="s">
        <v>27</v>
      </c>
      <c r="E84" s="31">
        <v>18160402904</v>
      </c>
      <c r="F84" s="60" t="s">
        <v>70</v>
      </c>
      <c r="G84" s="26">
        <v>35</v>
      </c>
      <c r="H84" s="26">
        <v>41</v>
      </c>
      <c r="I84" s="10">
        <f t="shared" ref="I84:I89" si="4">G84+H84</f>
        <v>76</v>
      </c>
      <c r="J84" s="137">
        <v>9678107739</v>
      </c>
      <c r="K84" s="64" t="s">
        <v>459</v>
      </c>
      <c r="L84" s="70" t="s">
        <v>266</v>
      </c>
      <c r="M84" s="44">
        <v>7896530326</v>
      </c>
      <c r="N84" s="26"/>
      <c r="O84" s="26"/>
      <c r="P84" s="92"/>
      <c r="Q84" s="71"/>
      <c r="R84" s="43">
        <v>24</v>
      </c>
      <c r="S84" s="58" t="s">
        <v>234</v>
      </c>
      <c r="T84" s="11"/>
    </row>
    <row r="85" spans="1:20">
      <c r="A85" s="2">
        <v>81</v>
      </c>
      <c r="B85" s="11"/>
      <c r="C85" s="131" t="s">
        <v>413</v>
      </c>
      <c r="D85" s="11" t="s">
        <v>27</v>
      </c>
      <c r="E85" s="31">
        <v>18160400204</v>
      </c>
      <c r="F85" s="126"/>
      <c r="G85" s="26">
        <v>14</v>
      </c>
      <c r="H85" s="26">
        <v>13</v>
      </c>
      <c r="I85" s="10">
        <f t="shared" si="4"/>
        <v>27</v>
      </c>
      <c r="J85" s="137">
        <v>8474869643</v>
      </c>
      <c r="K85" s="64" t="s">
        <v>459</v>
      </c>
      <c r="L85" s="70" t="s">
        <v>266</v>
      </c>
      <c r="M85" s="44">
        <v>7896530326</v>
      </c>
      <c r="N85" s="26"/>
      <c r="O85" s="26"/>
      <c r="P85" s="93"/>
      <c r="Q85" s="53"/>
      <c r="R85" s="43">
        <v>25</v>
      </c>
      <c r="S85" s="58" t="s">
        <v>234</v>
      </c>
      <c r="T85" s="11"/>
    </row>
    <row r="86" spans="1:20">
      <c r="A86" s="2">
        <v>82</v>
      </c>
      <c r="B86" s="65" t="s">
        <v>59</v>
      </c>
      <c r="C86" s="132" t="s">
        <v>208</v>
      </c>
      <c r="D86" s="136" t="s">
        <v>29</v>
      </c>
      <c r="E86" s="25">
        <v>183110610</v>
      </c>
      <c r="F86" s="61"/>
      <c r="G86" s="26">
        <v>29</v>
      </c>
      <c r="H86" s="26">
        <v>34</v>
      </c>
      <c r="I86" s="10">
        <f t="shared" si="4"/>
        <v>63</v>
      </c>
      <c r="J86" s="101">
        <v>9954961540</v>
      </c>
      <c r="K86" s="64"/>
      <c r="L86" s="61"/>
      <c r="M86" s="25"/>
      <c r="N86" s="63" t="s">
        <v>253</v>
      </c>
      <c r="O86" s="57">
        <v>9954048545</v>
      </c>
      <c r="P86" s="115">
        <v>43396</v>
      </c>
      <c r="Q86" s="54" t="s">
        <v>78</v>
      </c>
      <c r="R86" s="26">
        <v>37</v>
      </c>
      <c r="S86" s="58" t="s">
        <v>234</v>
      </c>
      <c r="T86" s="11"/>
    </row>
    <row r="87" spans="1:20">
      <c r="A87" s="2">
        <v>83</v>
      </c>
      <c r="B87" s="11"/>
      <c r="C87" s="129" t="s">
        <v>401</v>
      </c>
      <c r="D87" s="11" t="s">
        <v>27</v>
      </c>
      <c r="E87" s="24" t="s">
        <v>402</v>
      </c>
      <c r="F87" s="61" t="s">
        <v>70</v>
      </c>
      <c r="G87" s="26">
        <v>73</v>
      </c>
      <c r="H87" s="26">
        <v>70</v>
      </c>
      <c r="I87" s="10">
        <f t="shared" si="4"/>
        <v>143</v>
      </c>
      <c r="J87" s="137">
        <v>9954966464</v>
      </c>
      <c r="K87" s="64" t="s">
        <v>250</v>
      </c>
      <c r="L87" s="61"/>
      <c r="M87" s="25"/>
      <c r="N87" s="26"/>
      <c r="O87" s="26"/>
      <c r="P87" s="116"/>
      <c r="Q87" s="50"/>
      <c r="R87" s="26">
        <v>37</v>
      </c>
      <c r="S87" s="58" t="s">
        <v>234</v>
      </c>
      <c r="T87" s="11"/>
    </row>
    <row r="88" spans="1:20">
      <c r="A88" s="2">
        <v>84</v>
      </c>
      <c r="B88" s="58" t="s">
        <v>60</v>
      </c>
      <c r="C88" s="128" t="s">
        <v>403</v>
      </c>
      <c r="D88" s="136" t="s">
        <v>29</v>
      </c>
      <c r="E88" s="25">
        <v>183110615</v>
      </c>
      <c r="F88" s="61"/>
      <c r="G88" s="26">
        <v>32</v>
      </c>
      <c r="H88" s="26">
        <v>32</v>
      </c>
      <c r="I88" s="10">
        <f t="shared" si="4"/>
        <v>64</v>
      </c>
      <c r="J88" s="101">
        <v>9954285461</v>
      </c>
      <c r="K88" s="64"/>
      <c r="L88" s="61"/>
      <c r="M88" s="25"/>
      <c r="N88" s="63" t="s">
        <v>252</v>
      </c>
      <c r="O88" s="57">
        <v>9707753283</v>
      </c>
      <c r="P88" s="115">
        <v>43396</v>
      </c>
      <c r="Q88" s="54" t="s">
        <v>78</v>
      </c>
      <c r="R88" s="26">
        <v>35</v>
      </c>
      <c r="S88" s="58" t="s">
        <v>234</v>
      </c>
      <c r="T88" s="11"/>
    </row>
    <row r="89" spans="1:20">
      <c r="A89" s="2">
        <v>85</v>
      </c>
      <c r="B89" s="11"/>
      <c r="C89" s="101" t="s">
        <v>405</v>
      </c>
      <c r="D89" s="11" t="s">
        <v>27</v>
      </c>
      <c r="E89" s="24" t="s">
        <v>617</v>
      </c>
      <c r="F89" s="60" t="s">
        <v>71</v>
      </c>
      <c r="G89" s="26">
        <v>63</v>
      </c>
      <c r="H89" s="26">
        <v>63</v>
      </c>
      <c r="I89" s="10">
        <f t="shared" si="4"/>
        <v>126</v>
      </c>
      <c r="J89" s="145">
        <v>8471803448</v>
      </c>
      <c r="K89" s="64" t="s">
        <v>250</v>
      </c>
      <c r="L89" s="60"/>
      <c r="M89" s="25"/>
      <c r="N89" s="26"/>
      <c r="O89" s="26"/>
      <c r="P89" s="101"/>
      <c r="Q89" s="50"/>
      <c r="R89" s="26">
        <v>35</v>
      </c>
      <c r="S89" s="58" t="s">
        <v>234</v>
      </c>
      <c r="T89" s="11"/>
    </row>
    <row r="90" spans="1:20">
      <c r="A90" s="2">
        <v>86</v>
      </c>
      <c r="B90" s="58" t="s">
        <v>60</v>
      </c>
      <c r="C90" s="99" t="s">
        <v>225</v>
      </c>
      <c r="D90" s="11" t="s">
        <v>29</v>
      </c>
      <c r="E90" s="25">
        <v>183110621</v>
      </c>
      <c r="F90" s="100"/>
      <c r="G90" s="26">
        <v>14</v>
      </c>
      <c r="H90" s="26">
        <v>16</v>
      </c>
      <c r="I90" s="26">
        <f>+(G90+H90)</f>
        <v>30</v>
      </c>
      <c r="J90" s="101">
        <v>9577321961</v>
      </c>
      <c r="K90" s="62"/>
      <c r="L90" s="26"/>
      <c r="M90" s="25"/>
      <c r="N90" s="63" t="s">
        <v>253</v>
      </c>
      <c r="O90" s="57">
        <v>9954048545</v>
      </c>
      <c r="P90" s="115">
        <v>43397</v>
      </c>
      <c r="Q90" s="54" t="s">
        <v>80</v>
      </c>
      <c r="R90" s="26">
        <v>36</v>
      </c>
      <c r="S90" s="41" t="s">
        <v>234</v>
      </c>
      <c r="T90" s="11"/>
    </row>
    <row r="91" spans="1:20">
      <c r="A91" s="2">
        <v>87</v>
      </c>
      <c r="B91" s="65"/>
      <c r="C91" s="99" t="s">
        <v>226</v>
      </c>
      <c r="D91" s="11" t="s">
        <v>29</v>
      </c>
      <c r="E91" s="25">
        <v>183110623</v>
      </c>
      <c r="F91" s="100"/>
      <c r="G91" s="26">
        <v>29</v>
      </c>
      <c r="H91" s="26">
        <v>26</v>
      </c>
      <c r="I91" s="26">
        <f>+(G91+H91)</f>
        <v>55</v>
      </c>
      <c r="J91" s="101">
        <v>9707789105</v>
      </c>
      <c r="K91" s="62"/>
      <c r="L91" s="26"/>
      <c r="M91" s="25"/>
      <c r="N91" s="63" t="s">
        <v>287</v>
      </c>
      <c r="O91" s="57">
        <v>9707243122</v>
      </c>
      <c r="P91" s="116"/>
      <c r="Q91" s="50"/>
      <c r="R91" s="26">
        <v>35</v>
      </c>
      <c r="S91" s="41" t="s">
        <v>234</v>
      </c>
      <c r="T91" s="11"/>
    </row>
    <row r="92" spans="1:20">
      <c r="A92" s="2">
        <v>88</v>
      </c>
      <c r="B92" s="65"/>
      <c r="C92" s="101" t="s">
        <v>404</v>
      </c>
      <c r="D92" s="11" t="s">
        <v>27</v>
      </c>
      <c r="E92" s="31">
        <v>18160507103</v>
      </c>
      <c r="F92" s="102" t="s">
        <v>70</v>
      </c>
      <c r="G92" s="26">
        <v>25</v>
      </c>
      <c r="H92" s="26">
        <v>20</v>
      </c>
      <c r="I92" s="24">
        <f>+G92+H92</f>
        <v>45</v>
      </c>
      <c r="J92" s="146" t="s">
        <v>457</v>
      </c>
      <c r="K92" s="62" t="s">
        <v>250</v>
      </c>
      <c r="L92" s="25"/>
      <c r="M92" s="25"/>
      <c r="N92" s="26"/>
      <c r="O92" s="26"/>
      <c r="P92" s="115"/>
      <c r="Q92" s="54"/>
      <c r="R92" s="26">
        <v>36</v>
      </c>
      <c r="S92" s="41" t="s">
        <v>234</v>
      </c>
      <c r="T92" s="11"/>
    </row>
    <row r="93" spans="1:20">
      <c r="A93" s="2">
        <v>89</v>
      </c>
      <c r="B93" s="65" t="s">
        <v>59</v>
      </c>
      <c r="C93" s="101" t="s">
        <v>405</v>
      </c>
      <c r="D93" s="11" t="s">
        <v>27</v>
      </c>
      <c r="E93" s="24">
        <v>18160525804</v>
      </c>
      <c r="F93" s="102" t="s">
        <v>100</v>
      </c>
      <c r="G93" s="26">
        <v>137</v>
      </c>
      <c r="H93" s="26">
        <v>137</v>
      </c>
      <c r="I93" s="24">
        <f>+G93+H93</f>
        <v>274</v>
      </c>
      <c r="J93" s="146" t="s">
        <v>458</v>
      </c>
      <c r="K93" s="62" t="s">
        <v>250</v>
      </c>
      <c r="L93" s="25"/>
      <c r="M93" s="25"/>
      <c r="N93" s="26"/>
      <c r="O93" s="26"/>
      <c r="P93" s="115">
        <v>43397</v>
      </c>
      <c r="Q93" s="54" t="s">
        <v>80</v>
      </c>
      <c r="R93" s="26">
        <v>35</v>
      </c>
      <c r="S93" s="41" t="s">
        <v>234</v>
      </c>
      <c r="T93" s="11"/>
    </row>
    <row r="94" spans="1:20">
      <c r="A94" s="2">
        <v>90</v>
      </c>
      <c r="B94" s="65" t="s">
        <v>59</v>
      </c>
      <c r="C94" s="101"/>
      <c r="D94" s="11" t="s">
        <v>27</v>
      </c>
      <c r="E94" s="24"/>
      <c r="F94" s="102"/>
      <c r="G94" s="26"/>
      <c r="H94" s="26"/>
      <c r="I94" s="24"/>
      <c r="J94" s="142"/>
      <c r="K94" s="62"/>
      <c r="L94" s="25"/>
      <c r="M94" s="25"/>
      <c r="N94" s="26"/>
      <c r="O94" s="26"/>
      <c r="P94" s="115">
        <v>43398</v>
      </c>
      <c r="Q94" s="54" t="s">
        <v>82</v>
      </c>
      <c r="R94" s="26">
        <v>35</v>
      </c>
      <c r="S94" s="41" t="s">
        <v>234</v>
      </c>
      <c r="T94" s="11"/>
    </row>
    <row r="95" spans="1:20">
      <c r="A95" s="2">
        <v>91</v>
      </c>
      <c r="B95" s="58" t="s">
        <v>60</v>
      </c>
      <c r="C95" s="99" t="s">
        <v>214</v>
      </c>
      <c r="D95" s="11" t="s">
        <v>29</v>
      </c>
      <c r="E95" s="26">
        <v>31</v>
      </c>
      <c r="F95" s="100"/>
      <c r="G95" s="26">
        <v>21</v>
      </c>
      <c r="H95" s="26">
        <v>15</v>
      </c>
      <c r="I95" s="26">
        <f>+(G95+H95)</f>
        <v>36</v>
      </c>
      <c r="J95" s="101">
        <v>9678626428</v>
      </c>
      <c r="K95" s="62" t="s">
        <v>459</v>
      </c>
      <c r="L95" s="26"/>
      <c r="M95" s="25"/>
      <c r="N95" s="63" t="s">
        <v>618</v>
      </c>
      <c r="O95" s="42">
        <v>9678178343</v>
      </c>
      <c r="P95" s="115">
        <v>43398</v>
      </c>
      <c r="Q95" s="54" t="s">
        <v>82</v>
      </c>
      <c r="R95" s="29">
        <v>18</v>
      </c>
      <c r="S95" s="41" t="s">
        <v>234</v>
      </c>
      <c r="T95" s="11"/>
    </row>
    <row r="96" spans="1:20">
      <c r="A96" s="2">
        <v>92</v>
      </c>
      <c r="B96" s="65"/>
      <c r="C96" s="99" t="s">
        <v>619</v>
      </c>
      <c r="D96" s="11" t="s">
        <v>29</v>
      </c>
      <c r="E96" s="26">
        <v>40</v>
      </c>
      <c r="F96" s="100"/>
      <c r="G96" s="26">
        <v>35</v>
      </c>
      <c r="H96" s="26">
        <v>20</v>
      </c>
      <c r="I96" s="26">
        <f>+(G96+H96)</f>
        <v>55</v>
      </c>
      <c r="J96" s="101">
        <v>8724914253</v>
      </c>
      <c r="K96" s="62" t="s">
        <v>459</v>
      </c>
      <c r="L96" s="66" t="s">
        <v>268</v>
      </c>
      <c r="M96" s="44">
        <v>9954917273</v>
      </c>
      <c r="N96" s="63" t="s">
        <v>618</v>
      </c>
      <c r="O96" s="42">
        <v>9678178343</v>
      </c>
      <c r="P96" s="117"/>
      <c r="Q96" s="34"/>
      <c r="R96" s="29">
        <v>18</v>
      </c>
      <c r="S96" s="41"/>
      <c r="T96" s="11"/>
    </row>
    <row r="97" spans="1:20">
      <c r="A97" s="2">
        <v>93</v>
      </c>
      <c r="B97" s="65"/>
      <c r="C97" s="104" t="s">
        <v>620</v>
      </c>
      <c r="D97" s="11" t="s">
        <v>27</v>
      </c>
      <c r="E97" s="31">
        <v>18160401404</v>
      </c>
      <c r="F97" s="127"/>
      <c r="G97" s="26">
        <v>16</v>
      </c>
      <c r="H97" s="26">
        <v>15</v>
      </c>
      <c r="I97" s="24">
        <f t="shared" ref="I97:I102" si="5">+G97+H97</f>
        <v>31</v>
      </c>
      <c r="J97" s="101">
        <v>9678161993</v>
      </c>
      <c r="K97" s="62" t="s">
        <v>459</v>
      </c>
      <c r="L97" s="70" t="s">
        <v>266</v>
      </c>
      <c r="M97" s="44">
        <v>7896530326</v>
      </c>
      <c r="N97" s="26"/>
      <c r="O97" s="26"/>
      <c r="P97" s="118"/>
      <c r="Q97" s="39"/>
      <c r="R97" s="29">
        <v>19</v>
      </c>
      <c r="S97" s="41" t="s">
        <v>234</v>
      </c>
      <c r="T97" s="11"/>
    </row>
    <row r="98" spans="1:20">
      <c r="A98" s="2">
        <v>94</v>
      </c>
      <c r="B98" s="58"/>
      <c r="C98" s="104" t="s">
        <v>621</v>
      </c>
      <c r="D98" s="11" t="s">
        <v>27</v>
      </c>
      <c r="E98" s="31">
        <v>18160401406</v>
      </c>
      <c r="F98" s="127"/>
      <c r="G98" s="26">
        <v>17</v>
      </c>
      <c r="H98" s="26">
        <v>21</v>
      </c>
      <c r="I98" s="24">
        <f t="shared" si="5"/>
        <v>38</v>
      </c>
      <c r="J98" s="101">
        <v>9577238947</v>
      </c>
      <c r="K98" s="62" t="s">
        <v>459</v>
      </c>
      <c r="L98" s="66" t="s">
        <v>268</v>
      </c>
      <c r="M98" s="44">
        <v>9954917273</v>
      </c>
      <c r="N98" s="26"/>
      <c r="O98" s="26"/>
      <c r="P98" s="117"/>
      <c r="Q98" s="34"/>
      <c r="R98" s="29">
        <v>17</v>
      </c>
      <c r="S98" s="41" t="s">
        <v>234</v>
      </c>
      <c r="T98" s="11"/>
    </row>
    <row r="99" spans="1:20">
      <c r="A99" s="2">
        <v>95</v>
      </c>
      <c r="B99" s="58" t="s">
        <v>60</v>
      </c>
      <c r="C99" s="99" t="s">
        <v>418</v>
      </c>
      <c r="D99" s="11" t="s">
        <v>29</v>
      </c>
      <c r="E99" s="26">
        <v>137</v>
      </c>
      <c r="F99" s="100"/>
      <c r="G99" s="26">
        <v>21</v>
      </c>
      <c r="H99" s="26">
        <v>12</v>
      </c>
      <c r="I99" s="26">
        <f>+(G99+H99)</f>
        <v>33</v>
      </c>
      <c r="J99" s="101">
        <v>8486020413</v>
      </c>
      <c r="K99" s="62"/>
      <c r="L99" s="26"/>
      <c r="M99" s="25"/>
      <c r="N99" s="63" t="s">
        <v>249</v>
      </c>
      <c r="O99" s="42">
        <v>9957484944</v>
      </c>
      <c r="P99" s="118">
        <v>43399</v>
      </c>
      <c r="Q99" s="39" t="s">
        <v>87</v>
      </c>
      <c r="R99" s="29">
        <v>21</v>
      </c>
      <c r="S99" s="41" t="s">
        <v>234</v>
      </c>
      <c r="T99" s="11"/>
    </row>
    <row r="100" spans="1:20">
      <c r="A100" s="2">
        <v>96</v>
      </c>
      <c r="B100" s="65"/>
      <c r="C100" s="99" t="s">
        <v>203</v>
      </c>
      <c r="D100" s="11" t="s">
        <v>29</v>
      </c>
      <c r="E100" s="26">
        <v>12</v>
      </c>
      <c r="F100" s="100"/>
      <c r="G100" s="26">
        <v>17</v>
      </c>
      <c r="H100" s="26">
        <v>16</v>
      </c>
      <c r="I100" s="26">
        <f>+(G100+H100)</f>
        <v>33</v>
      </c>
      <c r="J100" s="101">
        <v>8761821033</v>
      </c>
      <c r="K100" s="62"/>
      <c r="L100" s="26"/>
      <c r="M100" s="25"/>
      <c r="N100" s="63" t="s">
        <v>249</v>
      </c>
      <c r="O100" s="42">
        <v>9957484944</v>
      </c>
      <c r="P100" s="117"/>
      <c r="Q100" s="34"/>
      <c r="R100" s="29">
        <v>22</v>
      </c>
      <c r="S100" s="41" t="s">
        <v>234</v>
      </c>
      <c r="T100" s="11"/>
    </row>
    <row r="101" spans="1:20">
      <c r="A101" s="2">
        <v>97</v>
      </c>
      <c r="B101" s="65"/>
      <c r="C101" s="104" t="s">
        <v>410</v>
      </c>
      <c r="D101" s="11" t="s">
        <v>27</v>
      </c>
      <c r="E101" s="31">
        <v>18160402905</v>
      </c>
      <c r="F101" s="54"/>
      <c r="G101" s="26">
        <v>14</v>
      </c>
      <c r="H101" s="26">
        <v>7</v>
      </c>
      <c r="I101" s="24">
        <f t="shared" si="5"/>
        <v>21</v>
      </c>
      <c r="J101" s="101">
        <v>9957346861</v>
      </c>
      <c r="K101" s="62" t="s">
        <v>459</v>
      </c>
      <c r="L101" s="70" t="s">
        <v>266</v>
      </c>
      <c r="M101" s="44">
        <v>7896530326</v>
      </c>
      <c r="N101" s="26"/>
      <c r="O101" s="26"/>
      <c r="P101" s="118"/>
      <c r="Q101" s="39"/>
      <c r="R101" s="29">
        <v>23</v>
      </c>
      <c r="S101" s="41" t="s">
        <v>234</v>
      </c>
      <c r="T101" s="11"/>
    </row>
    <row r="102" spans="1:20">
      <c r="A102" s="2">
        <v>98</v>
      </c>
      <c r="B102" s="58"/>
      <c r="C102" s="104" t="s">
        <v>411</v>
      </c>
      <c r="D102" s="11" t="s">
        <v>27</v>
      </c>
      <c r="E102" s="31">
        <v>18160402902</v>
      </c>
      <c r="F102" s="54"/>
      <c r="G102" s="26">
        <v>18</v>
      </c>
      <c r="H102" s="26">
        <v>18</v>
      </c>
      <c r="I102" s="24">
        <f t="shared" si="5"/>
        <v>36</v>
      </c>
      <c r="J102" s="101">
        <v>9706900726</v>
      </c>
      <c r="K102" s="62" t="s">
        <v>459</v>
      </c>
      <c r="L102" s="70" t="s">
        <v>266</v>
      </c>
      <c r="M102" s="44">
        <v>7896530326</v>
      </c>
      <c r="N102" s="26"/>
      <c r="O102" s="26"/>
      <c r="P102" s="118"/>
      <c r="Q102" s="39"/>
      <c r="R102" s="29">
        <v>23</v>
      </c>
      <c r="S102" s="41" t="s">
        <v>234</v>
      </c>
      <c r="T102" s="11"/>
    </row>
    <row r="103" spans="1:20">
      <c r="A103" s="2">
        <v>99</v>
      </c>
      <c r="B103" s="65" t="s">
        <v>59</v>
      </c>
      <c r="C103" s="99" t="s">
        <v>622</v>
      </c>
      <c r="D103" s="11" t="s">
        <v>29</v>
      </c>
      <c r="E103" s="25">
        <v>183110534</v>
      </c>
      <c r="F103" s="102"/>
      <c r="G103" s="26">
        <v>33</v>
      </c>
      <c r="H103" s="26">
        <v>42</v>
      </c>
      <c r="I103" s="24">
        <f>+G103+H103</f>
        <v>75</v>
      </c>
      <c r="J103" s="101">
        <v>9957890825</v>
      </c>
      <c r="K103" s="62" t="s">
        <v>623</v>
      </c>
      <c r="L103" s="25"/>
      <c r="M103" s="25"/>
      <c r="N103" s="63" t="s">
        <v>278</v>
      </c>
      <c r="O103" s="42">
        <v>7399153854</v>
      </c>
      <c r="P103" s="118">
        <v>43399</v>
      </c>
      <c r="Q103" s="39" t="s">
        <v>87</v>
      </c>
      <c r="R103" s="26">
        <v>24</v>
      </c>
      <c r="S103" s="41" t="s">
        <v>234</v>
      </c>
      <c r="T103" s="11"/>
    </row>
    <row r="104" spans="1:20">
      <c r="A104" s="2">
        <v>100</v>
      </c>
      <c r="B104" s="58"/>
      <c r="C104" s="101" t="s">
        <v>624</v>
      </c>
      <c r="D104" s="11" t="s">
        <v>27</v>
      </c>
      <c r="E104" s="24" t="s">
        <v>625</v>
      </c>
      <c r="F104" s="102" t="s">
        <v>70</v>
      </c>
      <c r="G104" s="26">
        <v>56</v>
      </c>
      <c r="H104" s="26">
        <v>52</v>
      </c>
      <c r="I104" s="24">
        <f>+G104+H104</f>
        <v>108</v>
      </c>
      <c r="J104" s="146" t="s">
        <v>626</v>
      </c>
      <c r="K104" s="62" t="s">
        <v>623</v>
      </c>
      <c r="L104" s="25"/>
      <c r="M104" s="25"/>
      <c r="N104" s="26"/>
      <c r="O104" s="26"/>
      <c r="P104" s="115"/>
      <c r="Q104" s="54"/>
      <c r="R104" s="26">
        <v>25</v>
      </c>
      <c r="S104" s="41" t="s">
        <v>234</v>
      </c>
      <c r="T104" s="11"/>
    </row>
    <row r="105" spans="1:20">
      <c r="A105" s="2">
        <v>101</v>
      </c>
      <c r="B105" s="58" t="s">
        <v>60</v>
      </c>
      <c r="C105" s="99" t="s">
        <v>416</v>
      </c>
      <c r="D105" s="11" t="s">
        <v>29</v>
      </c>
      <c r="E105" s="25">
        <v>183110509</v>
      </c>
      <c r="F105" s="102"/>
      <c r="G105" s="26">
        <v>35</v>
      </c>
      <c r="H105" s="26">
        <v>30</v>
      </c>
      <c r="I105" s="26">
        <f>+(G105+H105)</f>
        <v>65</v>
      </c>
      <c r="J105" s="94">
        <v>9577123598</v>
      </c>
      <c r="K105" s="62"/>
      <c r="L105" s="25"/>
      <c r="M105" s="25"/>
      <c r="N105" s="63" t="s">
        <v>460</v>
      </c>
      <c r="O105" s="42">
        <v>8011497160</v>
      </c>
      <c r="P105" s="115">
        <v>43400</v>
      </c>
      <c r="Q105" s="54" t="s">
        <v>83</v>
      </c>
      <c r="R105" s="26">
        <v>27</v>
      </c>
      <c r="S105" s="41" t="s">
        <v>234</v>
      </c>
      <c r="T105" s="11"/>
    </row>
    <row r="106" spans="1:20">
      <c r="A106" s="2">
        <v>102</v>
      </c>
      <c r="B106" s="65"/>
      <c r="C106" s="101" t="s">
        <v>627</v>
      </c>
      <c r="D106" s="11" t="s">
        <v>27</v>
      </c>
      <c r="E106" s="24" t="s">
        <v>628</v>
      </c>
      <c r="F106" s="102" t="s">
        <v>70</v>
      </c>
      <c r="G106" s="26">
        <v>20</v>
      </c>
      <c r="H106" s="26">
        <v>16</v>
      </c>
      <c r="I106" s="24">
        <f>+G106+H106</f>
        <v>36</v>
      </c>
      <c r="J106" s="146" t="s">
        <v>629</v>
      </c>
      <c r="K106" s="62" t="s">
        <v>623</v>
      </c>
      <c r="L106" s="25"/>
      <c r="M106" s="25"/>
      <c r="N106" s="26"/>
      <c r="O106" s="26"/>
      <c r="P106" s="115" t="s">
        <v>723</v>
      </c>
      <c r="Q106" s="54"/>
      <c r="R106" s="26">
        <v>28</v>
      </c>
      <c r="S106" s="41" t="s">
        <v>234</v>
      </c>
      <c r="T106" s="11"/>
    </row>
    <row r="107" spans="1:20">
      <c r="A107" s="2">
        <v>103</v>
      </c>
      <c r="B107" s="65" t="s">
        <v>59</v>
      </c>
      <c r="C107" s="101" t="s">
        <v>630</v>
      </c>
      <c r="D107" s="11" t="s">
        <v>27</v>
      </c>
      <c r="E107" s="31">
        <v>18160504402</v>
      </c>
      <c r="F107" s="102" t="s">
        <v>70</v>
      </c>
      <c r="G107" s="26">
        <v>75</v>
      </c>
      <c r="H107" s="26">
        <v>72</v>
      </c>
      <c r="I107" s="24">
        <f>+G107+H107</f>
        <v>147</v>
      </c>
      <c r="J107" s="146" t="s">
        <v>631</v>
      </c>
      <c r="K107" s="62" t="s">
        <v>623</v>
      </c>
      <c r="L107" s="25"/>
      <c r="M107" s="25"/>
      <c r="N107" s="26"/>
      <c r="O107" s="26"/>
      <c r="P107" s="115">
        <v>43400</v>
      </c>
      <c r="Q107" s="54" t="s">
        <v>83</v>
      </c>
      <c r="R107" s="26">
        <v>29</v>
      </c>
      <c r="S107" s="41" t="s">
        <v>234</v>
      </c>
      <c r="T107" s="11"/>
    </row>
    <row r="108" spans="1:20">
      <c r="A108" s="2">
        <v>104</v>
      </c>
      <c r="B108" s="65"/>
      <c r="C108" s="101" t="s">
        <v>632</v>
      </c>
      <c r="D108" s="11" t="s">
        <v>27</v>
      </c>
      <c r="E108" s="24" t="s">
        <v>633</v>
      </c>
      <c r="F108" s="102" t="s">
        <v>70</v>
      </c>
      <c r="G108" s="26">
        <v>18</v>
      </c>
      <c r="H108" s="26">
        <v>16</v>
      </c>
      <c r="I108" s="24">
        <f>+G108+H108</f>
        <v>34</v>
      </c>
      <c r="J108" s="146" t="s">
        <v>634</v>
      </c>
      <c r="K108" s="62" t="s">
        <v>623</v>
      </c>
      <c r="L108" s="103" t="s">
        <v>635</v>
      </c>
      <c r="M108" s="25"/>
      <c r="N108" s="26"/>
      <c r="O108" s="26"/>
      <c r="P108" s="116"/>
      <c r="Q108" s="50"/>
      <c r="R108" s="26">
        <v>30</v>
      </c>
      <c r="S108" s="41" t="s">
        <v>234</v>
      </c>
      <c r="T108" s="11"/>
    </row>
    <row r="109" spans="1:20">
      <c r="A109" s="2">
        <v>105</v>
      </c>
      <c r="B109" s="58" t="s">
        <v>60</v>
      </c>
      <c r="C109" s="94" t="s">
        <v>417</v>
      </c>
      <c r="D109" s="11" t="s">
        <v>29</v>
      </c>
      <c r="E109" s="25">
        <v>183110215</v>
      </c>
      <c r="F109" s="102"/>
      <c r="G109" s="26">
        <v>33</v>
      </c>
      <c r="H109" s="26">
        <v>32</v>
      </c>
      <c r="I109" s="24">
        <f>+G109+H109</f>
        <v>65</v>
      </c>
      <c r="J109" s="101">
        <v>9864315925</v>
      </c>
      <c r="K109" s="62" t="s">
        <v>360</v>
      </c>
      <c r="L109" s="25"/>
      <c r="M109" s="25"/>
      <c r="N109" s="63" t="s">
        <v>461</v>
      </c>
      <c r="O109" s="42">
        <v>7399458956</v>
      </c>
      <c r="P109" s="115">
        <v>43402</v>
      </c>
      <c r="Q109" s="54" t="s">
        <v>90</v>
      </c>
      <c r="R109" s="26">
        <v>34</v>
      </c>
      <c r="S109" s="41" t="s">
        <v>234</v>
      </c>
      <c r="T109" s="11"/>
    </row>
    <row r="110" spans="1:20">
      <c r="A110" s="2">
        <v>106</v>
      </c>
      <c r="B110" s="58"/>
      <c r="C110" s="94" t="s">
        <v>423</v>
      </c>
      <c r="D110" s="11" t="s">
        <v>29</v>
      </c>
      <c r="E110" s="25">
        <v>183110119</v>
      </c>
      <c r="F110" s="102"/>
      <c r="G110" s="26">
        <v>41</v>
      </c>
      <c r="H110" s="26">
        <v>43</v>
      </c>
      <c r="I110" s="26">
        <f>+(G110+H110)</f>
        <v>84</v>
      </c>
      <c r="J110" s="101">
        <v>9678906199</v>
      </c>
      <c r="K110" s="62" t="s">
        <v>360</v>
      </c>
      <c r="L110" s="25"/>
      <c r="M110" s="25"/>
      <c r="N110" s="63" t="s">
        <v>462</v>
      </c>
      <c r="O110" s="42">
        <v>9678735481</v>
      </c>
      <c r="P110" s="116"/>
      <c r="Q110" s="50"/>
      <c r="R110" s="26">
        <v>35</v>
      </c>
      <c r="S110" s="41" t="s">
        <v>234</v>
      </c>
      <c r="T110" s="11"/>
    </row>
    <row r="111" spans="1:20">
      <c r="A111" s="2">
        <v>107</v>
      </c>
      <c r="B111" s="65" t="s">
        <v>59</v>
      </c>
      <c r="C111" s="101" t="s">
        <v>437</v>
      </c>
      <c r="D111" s="11" t="s">
        <v>27</v>
      </c>
      <c r="E111" s="52">
        <v>18160519604</v>
      </c>
      <c r="F111" s="102" t="s">
        <v>70</v>
      </c>
      <c r="G111" s="26">
        <v>15</v>
      </c>
      <c r="H111" s="26">
        <v>12</v>
      </c>
      <c r="I111" s="24">
        <f t="shared" ref="I111:I118" si="6">+G111+H111</f>
        <v>27</v>
      </c>
      <c r="J111" s="146" t="s">
        <v>470</v>
      </c>
      <c r="K111" s="62" t="s">
        <v>360</v>
      </c>
      <c r="L111" s="66" t="s">
        <v>464</v>
      </c>
      <c r="M111" s="44">
        <v>9577328326</v>
      </c>
      <c r="N111" s="26"/>
      <c r="O111" s="26"/>
      <c r="P111" s="115">
        <v>43402</v>
      </c>
      <c r="Q111" s="54" t="s">
        <v>90</v>
      </c>
      <c r="R111" s="26">
        <v>34</v>
      </c>
      <c r="S111" s="41" t="s">
        <v>234</v>
      </c>
      <c r="T111" s="11"/>
    </row>
    <row r="112" spans="1:20">
      <c r="A112" s="2">
        <v>108</v>
      </c>
      <c r="B112" s="65"/>
      <c r="C112" s="101" t="s">
        <v>424</v>
      </c>
      <c r="D112" s="11" t="s">
        <v>27</v>
      </c>
      <c r="E112" s="28">
        <v>18160520905</v>
      </c>
      <c r="F112" s="102" t="s">
        <v>70</v>
      </c>
      <c r="G112" s="26">
        <v>36</v>
      </c>
      <c r="H112" s="26">
        <v>32</v>
      </c>
      <c r="I112" s="24">
        <f t="shared" si="6"/>
        <v>68</v>
      </c>
      <c r="J112" s="146" t="s">
        <v>463</v>
      </c>
      <c r="K112" s="62" t="s">
        <v>360</v>
      </c>
      <c r="L112" s="66" t="s">
        <v>464</v>
      </c>
      <c r="M112" s="44">
        <v>9577328326</v>
      </c>
      <c r="N112" s="26"/>
      <c r="O112" s="26"/>
      <c r="P112" s="116"/>
      <c r="Q112" s="50"/>
      <c r="R112" s="26">
        <v>35</v>
      </c>
      <c r="S112" s="41" t="s">
        <v>234</v>
      </c>
      <c r="T112" s="11"/>
    </row>
    <row r="113" spans="1:20">
      <c r="A113" s="2">
        <v>109</v>
      </c>
      <c r="B113" s="65" t="s">
        <v>59</v>
      </c>
      <c r="C113" s="99" t="s">
        <v>227</v>
      </c>
      <c r="D113" s="11" t="s">
        <v>29</v>
      </c>
      <c r="E113" s="46">
        <v>51</v>
      </c>
      <c r="F113" s="102"/>
      <c r="G113" s="26">
        <v>23</v>
      </c>
      <c r="H113" s="26">
        <v>27</v>
      </c>
      <c r="I113" s="24">
        <f t="shared" si="6"/>
        <v>50</v>
      </c>
      <c r="J113" s="99">
        <v>9864662511</v>
      </c>
      <c r="K113" s="62"/>
      <c r="L113" s="25"/>
      <c r="M113" s="25"/>
      <c r="N113" s="63" t="s">
        <v>288</v>
      </c>
      <c r="O113" s="57">
        <v>9613266770</v>
      </c>
      <c r="P113" s="115">
        <v>43403</v>
      </c>
      <c r="Q113" s="54" t="s">
        <v>78</v>
      </c>
      <c r="R113" s="26">
        <v>43</v>
      </c>
      <c r="S113" s="41" t="s">
        <v>234</v>
      </c>
      <c r="T113" s="11"/>
    </row>
    <row r="114" spans="1:20">
      <c r="A114" s="2">
        <v>110</v>
      </c>
      <c r="B114" s="58"/>
      <c r="C114" s="99" t="s">
        <v>228</v>
      </c>
      <c r="D114" s="11" t="s">
        <v>29</v>
      </c>
      <c r="E114" s="46">
        <v>50</v>
      </c>
      <c r="F114" s="102"/>
      <c r="G114" s="26">
        <v>23</v>
      </c>
      <c r="H114" s="26">
        <v>32</v>
      </c>
      <c r="I114" s="24">
        <f t="shared" si="6"/>
        <v>55</v>
      </c>
      <c r="J114" s="99">
        <v>9957481677</v>
      </c>
      <c r="K114" s="62"/>
      <c r="L114" s="25"/>
      <c r="M114" s="25"/>
      <c r="N114" s="63" t="s">
        <v>288</v>
      </c>
      <c r="O114" s="57">
        <v>9613266770</v>
      </c>
      <c r="P114" s="116"/>
      <c r="Q114" s="50"/>
      <c r="R114" s="26">
        <v>42</v>
      </c>
      <c r="S114" s="41" t="s">
        <v>234</v>
      </c>
      <c r="T114" s="11"/>
    </row>
    <row r="115" spans="1:20">
      <c r="A115" s="2">
        <v>111</v>
      </c>
      <c r="B115" s="58" t="s">
        <v>60</v>
      </c>
      <c r="C115" s="101" t="s">
        <v>636</v>
      </c>
      <c r="D115" s="11" t="s">
        <v>27</v>
      </c>
      <c r="E115" s="24" t="s">
        <v>637</v>
      </c>
      <c r="F115" s="102" t="s">
        <v>70</v>
      </c>
      <c r="G115" s="26">
        <v>55</v>
      </c>
      <c r="H115" s="26">
        <v>46</v>
      </c>
      <c r="I115" s="24">
        <f t="shared" si="6"/>
        <v>101</v>
      </c>
      <c r="J115" s="146" t="s">
        <v>638</v>
      </c>
      <c r="K115" s="62" t="s">
        <v>290</v>
      </c>
      <c r="L115" s="25"/>
      <c r="M115" s="25"/>
      <c r="N115" s="26"/>
      <c r="O115" s="26"/>
      <c r="P115" s="115">
        <v>43403</v>
      </c>
      <c r="Q115" s="54" t="s">
        <v>78</v>
      </c>
      <c r="R115" s="26">
        <v>42</v>
      </c>
      <c r="S115" s="41" t="s">
        <v>234</v>
      </c>
      <c r="T115" s="11"/>
    </row>
    <row r="116" spans="1:20">
      <c r="A116" s="2">
        <v>112</v>
      </c>
      <c r="B116" s="65" t="s">
        <v>59</v>
      </c>
      <c r="C116" s="94" t="s">
        <v>426</v>
      </c>
      <c r="D116" s="11" t="s">
        <v>29</v>
      </c>
      <c r="E116" s="25">
        <v>183110207</v>
      </c>
      <c r="F116" s="100"/>
      <c r="G116" s="26">
        <v>29</v>
      </c>
      <c r="H116" s="26">
        <v>34</v>
      </c>
      <c r="I116" s="24">
        <f t="shared" si="6"/>
        <v>63</v>
      </c>
      <c r="J116" s="101">
        <v>9678259712</v>
      </c>
      <c r="K116" s="62" t="s">
        <v>360</v>
      </c>
      <c r="L116" s="70"/>
      <c r="M116" s="44"/>
      <c r="N116" s="63" t="s">
        <v>86</v>
      </c>
      <c r="O116" s="42">
        <v>9678373620</v>
      </c>
      <c r="P116" s="115">
        <v>43404</v>
      </c>
      <c r="Q116" s="54" t="s">
        <v>80</v>
      </c>
      <c r="R116" s="26">
        <v>35</v>
      </c>
      <c r="S116" s="41" t="s">
        <v>234</v>
      </c>
      <c r="T116" s="11"/>
    </row>
    <row r="117" spans="1:20">
      <c r="A117" s="2">
        <v>113</v>
      </c>
      <c r="B117" s="11"/>
      <c r="C117" s="101" t="s">
        <v>427</v>
      </c>
      <c r="D117" s="11" t="s">
        <v>27</v>
      </c>
      <c r="E117" s="24" t="s">
        <v>428</v>
      </c>
      <c r="F117" s="102" t="s">
        <v>70</v>
      </c>
      <c r="G117" s="26">
        <v>25</v>
      </c>
      <c r="H117" s="26">
        <v>12</v>
      </c>
      <c r="I117" s="24">
        <f t="shared" si="6"/>
        <v>37</v>
      </c>
      <c r="J117" s="146" t="s">
        <v>466</v>
      </c>
      <c r="K117" s="62" t="s">
        <v>360</v>
      </c>
      <c r="L117" s="66" t="s">
        <v>464</v>
      </c>
      <c r="M117" s="44">
        <v>9577328326</v>
      </c>
      <c r="N117" s="26"/>
      <c r="O117" s="26"/>
      <c r="P117" s="116"/>
      <c r="Q117" s="50"/>
      <c r="R117" s="26">
        <v>36</v>
      </c>
      <c r="S117" s="41" t="s">
        <v>234</v>
      </c>
      <c r="T117" s="11"/>
    </row>
    <row r="118" spans="1:20">
      <c r="A118" s="2">
        <v>114</v>
      </c>
      <c r="B118" s="11"/>
      <c r="C118" s="101" t="s">
        <v>639</v>
      </c>
      <c r="D118" s="11" t="s">
        <v>27</v>
      </c>
      <c r="E118" s="28">
        <v>18160519601</v>
      </c>
      <c r="F118" s="102" t="s">
        <v>70</v>
      </c>
      <c r="G118" s="26">
        <v>33</v>
      </c>
      <c r="H118" s="26">
        <v>31</v>
      </c>
      <c r="I118" s="24">
        <f t="shared" si="6"/>
        <v>64</v>
      </c>
      <c r="J118" s="146" t="s">
        <v>640</v>
      </c>
      <c r="K118" s="62" t="s">
        <v>360</v>
      </c>
      <c r="L118" s="66" t="s">
        <v>464</v>
      </c>
      <c r="M118" s="44">
        <v>9577328326</v>
      </c>
      <c r="N118" s="26"/>
      <c r="O118" s="26"/>
      <c r="P118" s="115"/>
      <c r="Q118" s="54"/>
      <c r="R118" s="26">
        <v>36</v>
      </c>
      <c r="S118" s="41" t="s">
        <v>234</v>
      </c>
      <c r="T118" s="11"/>
    </row>
    <row r="119" spans="1:20">
      <c r="A119" s="2">
        <v>115</v>
      </c>
      <c r="B119" s="58" t="s">
        <v>60</v>
      </c>
      <c r="C119" s="94" t="s">
        <v>229</v>
      </c>
      <c r="D119" s="11" t="s">
        <v>29</v>
      </c>
      <c r="E119" s="25">
        <v>183110222</v>
      </c>
      <c r="F119" s="102"/>
      <c r="G119" s="26">
        <v>5</v>
      </c>
      <c r="H119" s="26">
        <v>13</v>
      </c>
      <c r="I119" s="26">
        <f>+(G119+H119)</f>
        <v>18</v>
      </c>
      <c r="J119" s="147">
        <v>8471872897</v>
      </c>
      <c r="K119" s="62"/>
      <c r="L119" s="25"/>
      <c r="M119" s="25"/>
      <c r="N119" s="63" t="s">
        <v>91</v>
      </c>
      <c r="O119" s="42">
        <v>9678319965</v>
      </c>
      <c r="P119" s="115">
        <v>43404</v>
      </c>
      <c r="Q119" s="54" t="s">
        <v>80</v>
      </c>
      <c r="R119" s="26">
        <v>37</v>
      </c>
      <c r="S119" s="41" t="s">
        <v>234</v>
      </c>
      <c r="T119" s="11"/>
    </row>
    <row r="120" spans="1:20">
      <c r="A120" s="2">
        <v>116</v>
      </c>
      <c r="B120" s="11"/>
      <c r="C120" s="101" t="s">
        <v>641</v>
      </c>
      <c r="D120" s="11" t="s">
        <v>27</v>
      </c>
      <c r="E120" s="28">
        <v>18160520903</v>
      </c>
      <c r="F120" s="102" t="s">
        <v>70</v>
      </c>
      <c r="G120" s="26">
        <v>40</v>
      </c>
      <c r="H120" s="26">
        <v>38</v>
      </c>
      <c r="I120" s="24">
        <f>+G120+H120</f>
        <v>78</v>
      </c>
      <c r="J120" s="146" t="s">
        <v>642</v>
      </c>
      <c r="K120" s="62" t="s">
        <v>360</v>
      </c>
      <c r="L120" s="66" t="s">
        <v>464</v>
      </c>
      <c r="M120" s="44">
        <v>9577328326</v>
      </c>
      <c r="N120" s="26"/>
      <c r="O120" s="26"/>
      <c r="P120" s="116"/>
      <c r="Q120" s="50"/>
      <c r="R120" s="26">
        <v>37</v>
      </c>
      <c r="S120" s="41" t="s">
        <v>234</v>
      </c>
      <c r="T120" s="11"/>
    </row>
    <row r="121" spans="1:20">
      <c r="A121" s="2">
        <v>117</v>
      </c>
      <c r="B121" s="58" t="s">
        <v>60</v>
      </c>
      <c r="C121" s="94" t="s">
        <v>230</v>
      </c>
      <c r="D121" s="11" t="s">
        <v>29</v>
      </c>
      <c r="E121" s="25">
        <v>183110213</v>
      </c>
      <c r="F121" s="102"/>
      <c r="G121" s="26">
        <v>23</v>
      </c>
      <c r="H121" s="26">
        <v>16</v>
      </c>
      <c r="I121" s="24">
        <f>+G121+H121</f>
        <v>39</v>
      </c>
      <c r="J121" s="101">
        <v>9544445233</v>
      </c>
      <c r="K121" s="62"/>
      <c r="L121" s="25"/>
      <c r="M121" s="25"/>
      <c r="N121" s="63" t="s">
        <v>289</v>
      </c>
      <c r="O121" s="42">
        <v>7399643265</v>
      </c>
      <c r="P121" s="115"/>
      <c r="Q121" s="54"/>
      <c r="R121" s="26">
        <v>34</v>
      </c>
      <c r="S121" s="41" t="s">
        <v>234</v>
      </c>
      <c r="T121" s="11"/>
    </row>
    <row r="122" spans="1:20">
      <c r="A122" s="2">
        <v>118</v>
      </c>
      <c r="B122" s="58" t="s">
        <v>59</v>
      </c>
      <c r="C122" s="101" t="s">
        <v>438</v>
      </c>
      <c r="D122" s="108" t="s">
        <v>27</v>
      </c>
      <c r="E122" s="28">
        <v>18160519703</v>
      </c>
      <c r="F122" s="102" t="s">
        <v>70</v>
      </c>
      <c r="G122" s="26">
        <v>29</v>
      </c>
      <c r="H122" s="26">
        <v>26</v>
      </c>
      <c r="I122" s="24">
        <f>+G122+H122</f>
        <v>55</v>
      </c>
      <c r="J122" s="146" t="s">
        <v>471</v>
      </c>
      <c r="K122" s="62" t="s">
        <v>360</v>
      </c>
      <c r="L122" s="70" t="s">
        <v>468</v>
      </c>
      <c r="M122" s="44">
        <v>9435004476</v>
      </c>
      <c r="N122" s="26"/>
      <c r="O122" s="26"/>
      <c r="P122" s="115">
        <v>43048</v>
      </c>
      <c r="Q122" s="54" t="s">
        <v>82</v>
      </c>
      <c r="R122" s="26">
        <v>34</v>
      </c>
      <c r="S122" s="41" t="s">
        <v>234</v>
      </c>
      <c r="T122" s="11"/>
    </row>
    <row r="123" spans="1:20">
      <c r="A123" s="2">
        <v>119</v>
      </c>
      <c r="B123" s="11"/>
      <c r="C123" s="101" t="s">
        <v>643</v>
      </c>
      <c r="D123" s="11" t="s">
        <v>27</v>
      </c>
      <c r="E123" s="28">
        <v>18160519705</v>
      </c>
      <c r="F123" s="100" t="s">
        <v>70</v>
      </c>
      <c r="G123" s="26">
        <v>15</v>
      </c>
      <c r="H123" s="26">
        <v>10</v>
      </c>
      <c r="I123" s="24">
        <f>+G123+H123</f>
        <v>25</v>
      </c>
      <c r="J123" s="146" t="s">
        <v>644</v>
      </c>
      <c r="K123" s="62" t="s">
        <v>360</v>
      </c>
      <c r="L123" s="70" t="s">
        <v>468</v>
      </c>
      <c r="M123" s="44">
        <v>9435004476</v>
      </c>
      <c r="N123" s="26"/>
      <c r="O123" s="26"/>
      <c r="P123" s="116"/>
      <c r="Q123" s="50"/>
      <c r="R123" s="26">
        <v>34</v>
      </c>
      <c r="S123" s="39" t="s">
        <v>234</v>
      </c>
      <c r="T123" s="11"/>
    </row>
    <row r="124" spans="1:20">
      <c r="A124" s="2">
        <v>120</v>
      </c>
      <c r="B124" s="11"/>
      <c r="C124" s="101"/>
      <c r="D124" s="138"/>
      <c r="E124" s="24"/>
      <c r="F124" s="102"/>
      <c r="G124" s="26"/>
      <c r="H124" s="26"/>
      <c r="I124" s="48"/>
      <c r="J124" s="142"/>
      <c r="K124" s="50"/>
      <c r="L124" s="94"/>
      <c r="M124" s="24"/>
      <c r="N124" s="50"/>
      <c r="O124" s="50"/>
      <c r="P124" s="116"/>
      <c r="Q124" s="50"/>
      <c r="R124" s="27"/>
      <c r="S124" s="39" t="s">
        <v>234</v>
      </c>
      <c r="T124" s="11"/>
    </row>
    <row r="125" spans="1:20" ht="30">
      <c r="A125" s="2">
        <v>121</v>
      </c>
      <c r="B125" s="58" t="s">
        <v>60</v>
      </c>
      <c r="C125" s="105" t="s">
        <v>140</v>
      </c>
      <c r="D125" s="11" t="s">
        <v>29</v>
      </c>
      <c r="E125" s="26">
        <v>119</v>
      </c>
      <c r="F125" s="100"/>
      <c r="G125" s="26">
        <v>26</v>
      </c>
      <c r="H125" s="26">
        <v>18</v>
      </c>
      <c r="I125" s="48">
        <f t="shared" ref="I125:I132" si="7">+G125+H125</f>
        <v>44</v>
      </c>
      <c r="J125" s="101">
        <v>7399630755</v>
      </c>
      <c r="K125" s="25" t="s">
        <v>132</v>
      </c>
      <c r="L125" s="25" t="s">
        <v>133</v>
      </c>
      <c r="M125" s="24">
        <v>9854286482</v>
      </c>
      <c r="N125" s="36" t="s">
        <v>172</v>
      </c>
      <c r="O125" s="36">
        <v>9613008174</v>
      </c>
      <c r="P125" s="115">
        <v>43048</v>
      </c>
      <c r="Q125" s="54" t="s">
        <v>82</v>
      </c>
      <c r="R125" s="26">
        <v>14</v>
      </c>
      <c r="S125" s="39" t="s">
        <v>234</v>
      </c>
      <c r="T125" s="11"/>
    </row>
    <row r="126" spans="1:20">
      <c r="A126" s="2">
        <v>122</v>
      </c>
      <c r="B126" s="11"/>
      <c r="C126" s="99" t="s">
        <v>435</v>
      </c>
      <c r="D126" s="11" t="s">
        <v>29</v>
      </c>
      <c r="E126" s="26">
        <v>20</v>
      </c>
      <c r="F126" s="100"/>
      <c r="G126" s="26">
        <v>40</v>
      </c>
      <c r="H126" s="26">
        <v>29</v>
      </c>
      <c r="I126" s="48">
        <f t="shared" si="7"/>
        <v>69</v>
      </c>
      <c r="J126" s="101">
        <v>9678625515</v>
      </c>
      <c r="K126" s="25" t="s">
        <v>186</v>
      </c>
      <c r="L126" s="44" t="s">
        <v>187</v>
      </c>
      <c r="M126" s="45">
        <v>8399907567</v>
      </c>
      <c r="N126" s="42" t="s">
        <v>188</v>
      </c>
      <c r="O126" s="42">
        <v>9957986041</v>
      </c>
      <c r="P126" s="115"/>
      <c r="Q126" s="26"/>
      <c r="R126" s="26">
        <v>12</v>
      </c>
      <c r="S126" s="41" t="s">
        <v>234</v>
      </c>
      <c r="T126" s="11"/>
    </row>
    <row r="127" spans="1:20">
      <c r="A127" s="2">
        <v>123</v>
      </c>
      <c r="B127" s="65" t="s">
        <v>59</v>
      </c>
      <c r="C127" s="104" t="s">
        <v>168</v>
      </c>
      <c r="D127" s="11" t="s">
        <v>27</v>
      </c>
      <c r="E127" s="31">
        <v>18160410710</v>
      </c>
      <c r="F127" s="100" t="s">
        <v>70</v>
      </c>
      <c r="G127" s="26">
        <v>11</v>
      </c>
      <c r="H127" s="26">
        <v>13</v>
      </c>
      <c r="I127" s="48">
        <f t="shared" si="7"/>
        <v>24</v>
      </c>
      <c r="J127" s="142">
        <v>7896302696</v>
      </c>
      <c r="K127" s="25" t="s">
        <v>186</v>
      </c>
      <c r="L127" s="44" t="s">
        <v>194</v>
      </c>
      <c r="M127" s="45">
        <v>9957988499</v>
      </c>
      <c r="N127" s="26"/>
      <c r="O127" s="26"/>
      <c r="P127" s="116"/>
      <c r="Q127" s="26"/>
      <c r="R127" s="26">
        <v>12</v>
      </c>
      <c r="S127" s="41" t="s">
        <v>234</v>
      </c>
      <c r="T127" s="11"/>
    </row>
    <row r="128" spans="1:20">
      <c r="A128" s="2">
        <v>124</v>
      </c>
      <c r="B128" s="11"/>
      <c r="C128" s="99" t="s">
        <v>231</v>
      </c>
      <c r="D128" s="11" t="s">
        <v>29</v>
      </c>
      <c r="E128" s="46">
        <v>54</v>
      </c>
      <c r="F128" s="102"/>
      <c r="G128" s="26">
        <v>42</v>
      </c>
      <c r="H128" s="26">
        <v>36</v>
      </c>
      <c r="I128" s="24">
        <f t="shared" si="7"/>
        <v>78</v>
      </c>
      <c r="J128" s="99">
        <v>9577334484</v>
      </c>
      <c r="K128" s="31" t="s">
        <v>290</v>
      </c>
      <c r="L128" s="25"/>
      <c r="M128" s="25"/>
      <c r="N128" s="63" t="s">
        <v>291</v>
      </c>
      <c r="O128" s="57">
        <v>9678814164</v>
      </c>
      <c r="P128" s="115">
        <v>43049</v>
      </c>
      <c r="Q128" s="54" t="s">
        <v>87</v>
      </c>
      <c r="R128" s="26">
        <v>42</v>
      </c>
      <c r="S128" s="41" t="s">
        <v>234</v>
      </c>
      <c r="T128" s="11"/>
    </row>
    <row r="129" spans="1:20">
      <c r="A129" s="2">
        <v>125</v>
      </c>
      <c r="B129" s="11"/>
      <c r="C129" s="99" t="s">
        <v>232</v>
      </c>
      <c r="D129" s="11" t="s">
        <v>29</v>
      </c>
      <c r="E129" s="46">
        <v>46</v>
      </c>
      <c r="F129" s="107"/>
      <c r="G129" s="26">
        <v>54</v>
      </c>
      <c r="H129" s="26">
        <v>62</v>
      </c>
      <c r="I129" s="24">
        <f t="shared" si="7"/>
        <v>116</v>
      </c>
      <c r="J129" s="99">
        <v>8136094428</v>
      </c>
      <c r="K129" s="31" t="s">
        <v>290</v>
      </c>
      <c r="L129" s="25"/>
      <c r="M129" s="25"/>
      <c r="N129" s="63" t="s">
        <v>292</v>
      </c>
      <c r="O129" s="57">
        <v>9707711603</v>
      </c>
      <c r="P129" s="116"/>
      <c r="Q129" s="50"/>
      <c r="R129" s="26">
        <v>42</v>
      </c>
      <c r="S129" s="39" t="s">
        <v>234</v>
      </c>
      <c r="T129" s="11"/>
    </row>
    <row r="130" spans="1:20">
      <c r="A130" s="2">
        <v>126</v>
      </c>
      <c r="B130" s="11"/>
      <c r="C130" s="101" t="s">
        <v>645</v>
      </c>
      <c r="D130" s="11" t="s">
        <v>27</v>
      </c>
      <c r="E130" s="24" t="s">
        <v>646</v>
      </c>
      <c r="F130" s="102" t="s">
        <v>70</v>
      </c>
      <c r="G130" s="26">
        <v>35</v>
      </c>
      <c r="H130" s="26">
        <v>27</v>
      </c>
      <c r="I130" s="24">
        <f t="shared" si="7"/>
        <v>62</v>
      </c>
      <c r="J130" s="148"/>
      <c r="K130" s="31" t="s">
        <v>290</v>
      </c>
      <c r="L130" s="106"/>
      <c r="M130" s="25"/>
      <c r="N130" s="26"/>
      <c r="O130" s="26"/>
      <c r="P130" s="116"/>
      <c r="Q130" s="50"/>
      <c r="R130" s="26">
        <v>41</v>
      </c>
      <c r="S130" s="39" t="s">
        <v>234</v>
      </c>
      <c r="T130" s="11"/>
    </row>
    <row r="131" spans="1:20">
      <c r="A131" s="2">
        <v>127</v>
      </c>
      <c r="B131" s="58" t="s">
        <v>60</v>
      </c>
      <c r="C131" s="94" t="s">
        <v>649</v>
      </c>
      <c r="D131" s="11" t="s">
        <v>29</v>
      </c>
      <c r="E131" s="25">
        <v>183110219</v>
      </c>
      <c r="F131" s="102"/>
      <c r="G131" s="26">
        <v>9</v>
      </c>
      <c r="H131" s="26">
        <v>18</v>
      </c>
      <c r="I131" s="24">
        <f t="shared" si="7"/>
        <v>27</v>
      </c>
      <c r="J131" s="147">
        <v>9957790046</v>
      </c>
      <c r="K131" s="31"/>
      <c r="L131" s="25"/>
      <c r="M131" s="25"/>
      <c r="N131" s="63" t="s">
        <v>289</v>
      </c>
      <c r="O131" s="42">
        <v>7399643265</v>
      </c>
      <c r="P131" s="115">
        <v>43049</v>
      </c>
      <c r="Q131" s="54" t="s">
        <v>87</v>
      </c>
      <c r="R131" s="26">
        <v>38</v>
      </c>
      <c r="S131" s="39" t="s">
        <v>234</v>
      </c>
      <c r="T131" s="11"/>
    </row>
    <row r="132" spans="1:20">
      <c r="A132" s="2">
        <v>128</v>
      </c>
      <c r="B132" s="11"/>
      <c r="C132" s="101" t="s">
        <v>650</v>
      </c>
      <c r="D132" s="11" t="s">
        <v>27</v>
      </c>
      <c r="E132" s="28">
        <v>18160520203</v>
      </c>
      <c r="F132" s="100" t="s">
        <v>71</v>
      </c>
      <c r="G132" s="26">
        <v>75</v>
      </c>
      <c r="H132" s="26">
        <v>64</v>
      </c>
      <c r="I132" s="24">
        <f t="shared" si="7"/>
        <v>139</v>
      </c>
      <c r="J132" s="146" t="s">
        <v>651</v>
      </c>
      <c r="K132" s="31" t="s">
        <v>360</v>
      </c>
      <c r="L132" s="56" t="s">
        <v>468</v>
      </c>
      <c r="M132" s="44">
        <v>9435004476</v>
      </c>
      <c r="N132" s="26"/>
      <c r="O132" s="26"/>
      <c r="P132" s="116"/>
      <c r="Q132" s="50"/>
      <c r="R132" s="26">
        <v>38</v>
      </c>
      <c r="S132" s="39" t="s">
        <v>234</v>
      </c>
      <c r="T132" s="11"/>
    </row>
    <row r="133" spans="1:20">
      <c r="A133" s="2">
        <v>129</v>
      </c>
      <c r="B133" s="10"/>
      <c r="C133" s="11"/>
      <c r="D133" s="11"/>
      <c r="E133" s="12"/>
      <c r="F133" s="11"/>
      <c r="G133" s="12"/>
      <c r="H133" s="12"/>
      <c r="I133" s="10"/>
      <c r="J133" s="11"/>
      <c r="K133" s="11"/>
      <c r="L133" s="11"/>
      <c r="M133" s="11"/>
      <c r="N133" s="11"/>
      <c r="O133" s="11"/>
      <c r="P133" s="14"/>
      <c r="Q133" s="11"/>
      <c r="R133" s="11"/>
      <c r="S133" s="11"/>
      <c r="T133" s="11"/>
    </row>
    <row r="134" spans="1:20">
      <c r="A134" s="2">
        <v>130</v>
      </c>
      <c r="B134" s="10"/>
      <c r="C134" s="11"/>
      <c r="D134" s="11"/>
      <c r="E134" s="12"/>
      <c r="F134" s="11"/>
      <c r="G134" s="12"/>
      <c r="H134" s="12"/>
      <c r="I134" s="10"/>
      <c r="J134" s="11"/>
      <c r="K134" s="11"/>
      <c r="L134" s="11"/>
      <c r="M134" s="11"/>
      <c r="N134" s="11"/>
      <c r="O134" s="11"/>
      <c r="P134" s="14"/>
      <c r="Q134" s="11"/>
      <c r="R134" s="11"/>
      <c r="S134" s="11"/>
      <c r="T134" s="11"/>
    </row>
    <row r="135" spans="1:20">
      <c r="A135" s="2">
        <v>131</v>
      </c>
      <c r="B135" s="10"/>
      <c r="C135" s="11"/>
      <c r="D135" s="11"/>
      <c r="E135" s="12"/>
      <c r="F135" s="11"/>
      <c r="G135" s="12"/>
      <c r="H135" s="12"/>
      <c r="I135" s="10"/>
      <c r="J135" s="11"/>
      <c r="K135" s="11"/>
      <c r="L135" s="11"/>
      <c r="M135" s="11"/>
      <c r="N135" s="11"/>
      <c r="O135" s="11"/>
      <c r="P135" s="14"/>
      <c r="Q135" s="11"/>
      <c r="R135" s="11"/>
      <c r="S135" s="11"/>
      <c r="T135" s="11"/>
    </row>
    <row r="136" spans="1:20">
      <c r="A136" s="2">
        <v>132</v>
      </c>
      <c r="B136" s="10"/>
      <c r="C136" s="11"/>
      <c r="D136" s="11"/>
      <c r="E136" s="12"/>
      <c r="F136" s="11"/>
      <c r="G136" s="12"/>
      <c r="H136" s="12"/>
      <c r="I136" s="10"/>
      <c r="J136" s="11"/>
      <c r="K136" s="11"/>
      <c r="L136" s="11"/>
      <c r="M136" s="11"/>
      <c r="N136" s="11"/>
      <c r="O136" s="11"/>
      <c r="P136" s="14"/>
      <c r="Q136" s="11"/>
      <c r="R136" s="11"/>
      <c r="S136" s="11"/>
      <c r="T136" s="11"/>
    </row>
    <row r="137" spans="1:20">
      <c r="A137" s="2">
        <v>133</v>
      </c>
      <c r="B137" s="10"/>
      <c r="C137" s="11"/>
      <c r="D137" s="11"/>
      <c r="E137" s="12"/>
      <c r="F137" s="11"/>
      <c r="G137" s="12"/>
      <c r="H137" s="12"/>
      <c r="I137" s="10"/>
      <c r="J137" s="11"/>
      <c r="K137" s="11"/>
      <c r="L137" s="11"/>
      <c r="M137" s="11"/>
      <c r="N137" s="11"/>
      <c r="O137" s="11"/>
      <c r="P137" s="14"/>
      <c r="Q137" s="11"/>
      <c r="R137" s="11"/>
      <c r="S137" s="11"/>
      <c r="T137" s="11"/>
    </row>
    <row r="138" spans="1:20">
      <c r="A138" s="2">
        <v>134</v>
      </c>
      <c r="B138" s="10"/>
      <c r="C138" s="11"/>
      <c r="D138" s="11"/>
      <c r="E138" s="12"/>
      <c r="F138" s="11"/>
      <c r="G138" s="12"/>
      <c r="H138" s="12"/>
      <c r="I138" s="10">
        <f t="shared" ref="I138:I164" si="8">+G138+H138</f>
        <v>0</v>
      </c>
      <c r="J138" s="11"/>
      <c r="K138" s="11"/>
      <c r="L138" s="11"/>
      <c r="M138" s="11"/>
      <c r="N138" s="11"/>
      <c r="O138" s="11"/>
      <c r="P138" s="14"/>
      <c r="Q138" s="11"/>
      <c r="R138" s="11"/>
      <c r="S138" s="11"/>
      <c r="T138" s="11"/>
    </row>
    <row r="139" spans="1:20">
      <c r="A139" s="2">
        <v>135</v>
      </c>
      <c r="B139" s="10"/>
      <c r="C139" s="11"/>
      <c r="D139" s="11"/>
      <c r="E139" s="12"/>
      <c r="F139" s="11"/>
      <c r="G139" s="12"/>
      <c r="H139" s="12"/>
      <c r="I139" s="10">
        <f t="shared" si="8"/>
        <v>0</v>
      </c>
      <c r="J139" s="11"/>
      <c r="K139" s="11"/>
      <c r="L139" s="11"/>
      <c r="M139" s="11"/>
      <c r="N139" s="11"/>
      <c r="O139" s="11"/>
      <c r="P139" s="14"/>
      <c r="Q139" s="11"/>
      <c r="R139" s="11"/>
      <c r="S139" s="11"/>
      <c r="T139" s="11"/>
    </row>
    <row r="140" spans="1:20">
      <c r="A140" s="2">
        <v>136</v>
      </c>
      <c r="B140" s="10"/>
      <c r="C140" s="11"/>
      <c r="D140" s="11"/>
      <c r="E140" s="12"/>
      <c r="F140" s="11"/>
      <c r="G140" s="12"/>
      <c r="H140" s="12"/>
      <c r="I140" s="10">
        <f t="shared" si="8"/>
        <v>0</v>
      </c>
      <c r="J140" s="11"/>
      <c r="K140" s="11"/>
      <c r="L140" s="11"/>
      <c r="M140" s="11"/>
      <c r="N140" s="11"/>
      <c r="O140" s="11"/>
      <c r="P140" s="14"/>
      <c r="Q140" s="11"/>
      <c r="R140" s="11"/>
      <c r="S140" s="11"/>
      <c r="T140" s="11"/>
    </row>
    <row r="141" spans="1:20">
      <c r="A141" s="2">
        <v>137</v>
      </c>
      <c r="B141" s="10"/>
      <c r="C141" s="11"/>
      <c r="D141" s="11"/>
      <c r="E141" s="12"/>
      <c r="F141" s="11"/>
      <c r="G141" s="12"/>
      <c r="H141" s="12"/>
      <c r="I141" s="10">
        <f t="shared" si="8"/>
        <v>0</v>
      </c>
      <c r="J141" s="11"/>
      <c r="K141" s="11"/>
      <c r="L141" s="11"/>
      <c r="M141" s="11"/>
      <c r="N141" s="11"/>
      <c r="O141" s="11"/>
      <c r="P141" s="14"/>
      <c r="Q141" s="11"/>
      <c r="R141" s="11"/>
      <c r="S141" s="11"/>
      <c r="T141" s="11"/>
    </row>
    <row r="142" spans="1:20">
      <c r="A142" s="2">
        <v>138</v>
      </c>
      <c r="B142" s="10"/>
      <c r="C142" s="11"/>
      <c r="D142" s="11"/>
      <c r="E142" s="12"/>
      <c r="F142" s="11"/>
      <c r="G142" s="12"/>
      <c r="H142" s="12"/>
      <c r="I142" s="10">
        <f t="shared" si="8"/>
        <v>0</v>
      </c>
      <c r="J142" s="11"/>
      <c r="K142" s="11"/>
      <c r="L142" s="11"/>
      <c r="M142" s="11"/>
      <c r="N142" s="11"/>
      <c r="O142" s="11"/>
      <c r="P142" s="14"/>
      <c r="Q142" s="11"/>
      <c r="R142" s="11"/>
      <c r="S142" s="11"/>
      <c r="T142" s="11"/>
    </row>
    <row r="143" spans="1:20">
      <c r="A143" s="2">
        <v>139</v>
      </c>
      <c r="B143" s="10"/>
      <c r="C143" s="11"/>
      <c r="D143" s="11"/>
      <c r="E143" s="12"/>
      <c r="F143" s="11"/>
      <c r="G143" s="12"/>
      <c r="H143" s="12"/>
      <c r="I143" s="10">
        <f t="shared" si="8"/>
        <v>0</v>
      </c>
      <c r="J143" s="11"/>
      <c r="K143" s="11"/>
      <c r="L143" s="11"/>
      <c r="M143" s="11"/>
      <c r="N143" s="11"/>
      <c r="O143" s="11"/>
      <c r="P143" s="14"/>
      <c r="Q143" s="11"/>
      <c r="R143" s="11"/>
      <c r="S143" s="11"/>
      <c r="T143" s="11"/>
    </row>
    <row r="144" spans="1:20">
      <c r="A144" s="2">
        <v>140</v>
      </c>
      <c r="B144" s="10"/>
      <c r="C144" s="11"/>
      <c r="D144" s="11"/>
      <c r="E144" s="12"/>
      <c r="F144" s="11"/>
      <c r="G144" s="12"/>
      <c r="H144" s="12"/>
      <c r="I144" s="10">
        <f t="shared" si="8"/>
        <v>0</v>
      </c>
      <c r="J144" s="11"/>
      <c r="K144" s="11"/>
      <c r="L144" s="11"/>
      <c r="M144" s="11"/>
      <c r="N144" s="11"/>
      <c r="O144" s="11"/>
      <c r="P144" s="14"/>
      <c r="Q144" s="11"/>
      <c r="R144" s="11"/>
      <c r="S144" s="11"/>
      <c r="T144" s="11"/>
    </row>
    <row r="145" spans="1:20">
      <c r="A145" s="2">
        <v>141</v>
      </c>
      <c r="B145" s="10"/>
      <c r="C145" s="11"/>
      <c r="D145" s="11"/>
      <c r="E145" s="12"/>
      <c r="F145" s="11"/>
      <c r="G145" s="12"/>
      <c r="H145" s="12"/>
      <c r="I145" s="10">
        <f t="shared" si="8"/>
        <v>0</v>
      </c>
      <c r="J145" s="11"/>
      <c r="K145" s="11"/>
      <c r="L145" s="11"/>
      <c r="M145" s="11"/>
      <c r="N145" s="11"/>
      <c r="O145" s="11"/>
      <c r="P145" s="14"/>
      <c r="Q145" s="11"/>
      <c r="R145" s="11"/>
      <c r="S145" s="11"/>
      <c r="T145" s="11"/>
    </row>
    <row r="146" spans="1:20">
      <c r="A146" s="2">
        <v>142</v>
      </c>
      <c r="B146" s="10"/>
      <c r="C146" s="11"/>
      <c r="D146" s="11"/>
      <c r="E146" s="12"/>
      <c r="F146" s="11"/>
      <c r="G146" s="12"/>
      <c r="H146" s="12"/>
      <c r="I146" s="10">
        <f t="shared" si="8"/>
        <v>0</v>
      </c>
      <c r="J146" s="11"/>
      <c r="K146" s="11"/>
      <c r="L146" s="11"/>
      <c r="M146" s="11"/>
      <c r="N146" s="11"/>
      <c r="O146" s="11"/>
      <c r="P146" s="14"/>
      <c r="Q146" s="11"/>
      <c r="R146" s="11"/>
      <c r="S146" s="11"/>
      <c r="T146" s="11"/>
    </row>
    <row r="147" spans="1:20">
      <c r="A147" s="2">
        <v>143</v>
      </c>
      <c r="B147" s="10"/>
      <c r="C147" s="11"/>
      <c r="D147" s="11"/>
      <c r="E147" s="12"/>
      <c r="F147" s="11"/>
      <c r="G147" s="12"/>
      <c r="H147" s="12"/>
      <c r="I147" s="10">
        <f t="shared" si="8"/>
        <v>0</v>
      </c>
      <c r="J147" s="11"/>
      <c r="K147" s="11"/>
      <c r="L147" s="11"/>
      <c r="M147" s="11"/>
      <c r="N147" s="11"/>
      <c r="O147" s="11"/>
      <c r="P147" s="14"/>
      <c r="Q147" s="11"/>
      <c r="R147" s="11"/>
      <c r="S147" s="11"/>
      <c r="T147" s="11"/>
    </row>
    <row r="148" spans="1:20">
      <c r="A148" s="2">
        <v>144</v>
      </c>
      <c r="B148" s="10"/>
      <c r="C148" s="11"/>
      <c r="D148" s="11"/>
      <c r="E148" s="12"/>
      <c r="F148" s="11"/>
      <c r="G148" s="12"/>
      <c r="H148" s="12"/>
      <c r="I148" s="10">
        <f t="shared" si="8"/>
        <v>0</v>
      </c>
      <c r="J148" s="11"/>
      <c r="K148" s="11"/>
      <c r="L148" s="11"/>
      <c r="M148" s="11"/>
      <c r="N148" s="11"/>
      <c r="O148" s="11"/>
      <c r="P148" s="14"/>
      <c r="Q148" s="11"/>
      <c r="R148" s="11"/>
      <c r="S148" s="11"/>
      <c r="T148" s="11"/>
    </row>
    <row r="149" spans="1:20">
      <c r="A149" s="2">
        <v>145</v>
      </c>
      <c r="B149" s="10"/>
      <c r="C149" s="11"/>
      <c r="D149" s="11"/>
      <c r="E149" s="12"/>
      <c r="F149" s="11"/>
      <c r="G149" s="12"/>
      <c r="H149" s="12"/>
      <c r="I149" s="10">
        <f t="shared" si="8"/>
        <v>0</v>
      </c>
      <c r="J149" s="11"/>
      <c r="K149" s="11"/>
      <c r="L149" s="11"/>
      <c r="M149" s="11"/>
      <c r="N149" s="11"/>
      <c r="O149" s="11"/>
      <c r="P149" s="14"/>
      <c r="Q149" s="11"/>
      <c r="R149" s="11"/>
      <c r="S149" s="11"/>
      <c r="T149" s="11"/>
    </row>
    <row r="150" spans="1:20">
      <c r="A150" s="2">
        <v>146</v>
      </c>
      <c r="B150" s="10"/>
      <c r="C150" s="11"/>
      <c r="D150" s="11"/>
      <c r="E150" s="12"/>
      <c r="F150" s="11"/>
      <c r="G150" s="12"/>
      <c r="H150" s="12"/>
      <c r="I150" s="10">
        <f t="shared" si="8"/>
        <v>0</v>
      </c>
      <c r="J150" s="11"/>
      <c r="K150" s="11"/>
      <c r="L150" s="11"/>
      <c r="M150" s="11"/>
      <c r="N150" s="11"/>
      <c r="O150" s="11"/>
      <c r="P150" s="14"/>
      <c r="Q150" s="11"/>
      <c r="R150" s="11"/>
      <c r="S150" s="11"/>
      <c r="T150" s="11"/>
    </row>
    <row r="151" spans="1:20">
      <c r="A151" s="2">
        <v>147</v>
      </c>
      <c r="B151" s="10"/>
      <c r="C151" s="11"/>
      <c r="D151" s="11"/>
      <c r="E151" s="12"/>
      <c r="F151" s="11"/>
      <c r="G151" s="12"/>
      <c r="H151" s="12"/>
      <c r="I151" s="10">
        <f t="shared" si="8"/>
        <v>0</v>
      </c>
      <c r="J151" s="11"/>
      <c r="K151" s="11"/>
      <c r="L151" s="11"/>
      <c r="M151" s="11"/>
      <c r="N151" s="11"/>
      <c r="O151" s="11"/>
      <c r="P151" s="14"/>
      <c r="Q151" s="11"/>
      <c r="R151" s="11"/>
      <c r="S151" s="11"/>
      <c r="T151" s="11"/>
    </row>
    <row r="152" spans="1:20">
      <c r="A152" s="2">
        <v>148</v>
      </c>
      <c r="B152" s="10"/>
      <c r="C152" s="11"/>
      <c r="D152" s="11"/>
      <c r="E152" s="12"/>
      <c r="F152" s="11"/>
      <c r="G152" s="12"/>
      <c r="H152" s="12"/>
      <c r="I152" s="10">
        <f t="shared" si="8"/>
        <v>0</v>
      </c>
      <c r="J152" s="11"/>
      <c r="K152" s="11"/>
      <c r="L152" s="11"/>
      <c r="M152" s="11"/>
      <c r="N152" s="11"/>
      <c r="O152" s="11"/>
      <c r="P152" s="14"/>
      <c r="Q152" s="11"/>
      <c r="R152" s="11"/>
      <c r="S152" s="11"/>
      <c r="T152" s="11"/>
    </row>
    <row r="153" spans="1:20">
      <c r="A153" s="2">
        <v>149</v>
      </c>
      <c r="B153" s="10"/>
      <c r="C153" s="11"/>
      <c r="D153" s="11"/>
      <c r="E153" s="12"/>
      <c r="F153" s="11"/>
      <c r="G153" s="12"/>
      <c r="H153" s="12"/>
      <c r="I153" s="10">
        <f t="shared" si="8"/>
        <v>0</v>
      </c>
      <c r="J153" s="11"/>
      <c r="K153" s="11"/>
      <c r="L153" s="11"/>
      <c r="M153" s="11"/>
      <c r="N153" s="11"/>
      <c r="O153" s="11"/>
      <c r="P153" s="14"/>
      <c r="Q153" s="11"/>
      <c r="R153" s="11"/>
      <c r="S153" s="11"/>
      <c r="T153" s="11"/>
    </row>
    <row r="154" spans="1:20">
      <c r="A154" s="2">
        <v>150</v>
      </c>
      <c r="B154" s="10"/>
      <c r="C154" s="11"/>
      <c r="D154" s="11"/>
      <c r="E154" s="12"/>
      <c r="F154" s="11"/>
      <c r="G154" s="12"/>
      <c r="H154" s="12"/>
      <c r="I154" s="10">
        <f t="shared" si="8"/>
        <v>0</v>
      </c>
      <c r="J154" s="11"/>
      <c r="K154" s="11"/>
      <c r="L154" s="11"/>
      <c r="M154" s="11"/>
      <c r="N154" s="11"/>
      <c r="O154" s="11"/>
      <c r="P154" s="14"/>
      <c r="Q154" s="11"/>
      <c r="R154" s="11"/>
      <c r="S154" s="11"/>
      <c r="T154" s="11"/>
    </row>
    <row r="155" spans="1:20">
      <c r="A155" s="2">
        <v>151</v>
      </c>
      <c r="B155" s="10"/>
      <c r="C155" s="11"/>
      <c r="D155" s="11"/>
      <c r="E155" s="12"/>
      <c r="F155" s="11"/>
      <c r="G155" s="12"/>
      <c r="H155" s="12"/>
      <c r="I155" s="10">
        <f t="shared" si="8"/>
        <v>0</v>
      </c>
      <c r="J155" s="11"/>
      <c r="K155" s="11"/>
      <c r="L155" s="11"/>
      <c r="M155" s="11"/>
      <c r="N155" s="11"/>
      <c r="O155" s="11"/>
      <c r="P155" s="14"/>
      <c r="Q155" s="11"/>
      <c r="R155" s="11"/>
      <c r="S155" s="11"/>
      <c r="T155" s="11"/>
    </row>
    <row r="156" spans="1:20">
      <c r="A156" s="2">
        <v>152</v>
      </c>
      <c r="B156" s="10"/>
      <c r="C156" s="11"/>
      <c r="D156" s="11"/>
      <c r="E156" s="12"/>
      <c r="F156" s="11"/>
      <c r="G156" s="12"/>
      <c r="H156" s="12"/>
      <c r="I156" s="10">
        <f t="shared" si="8"/>
        <v>0</v>
      </c>
      <c r="J156" s="11"/>
      <c r="K156" s="11"/>
      <c r="L156" s="11"/>
      <c r="M156" s="11"/>
      <c r="N156" s="11"/>
      <c r="O156" s="11"/>
      <c r="P156" s="14"/>
      <c r="Q156" s="11"/>
      <c r="R156" s="11"/>
      <c r="S156" s="11"/>
      <c r="T156" s="11"/>
    </row>
    <row r="157" spans="1:20">
      <c r="A157" s="2">
        <v>153</v>
      </c>
      <c r="B157" s="10"/>
      <c r="C157" s="11"/>
      <c r="D157" s="11"/>
      <c r="E157" s="12"/>
      <c r="F157" s="11"/>
      <c r="G157" s="12"/>
      <c r="H157" s="12"/>
      <c r="I157" s="10">
        <f t="shared" si="8"/>
        <v>0</v>
      </c>
      <c r="J157" s="11"/>
      <c r="K157" s="11"/>
      <c r="L157" s="11"/>
      <c r="M157" s="11"/>
      <c r="N157" s="11"/>
      <c r="O157" s="11"/>
      <c r="P157" s="14"/>
      <c r="Q157" s="11"/>
      <c r="R157" s="11"/>
      <c r="S157" s="11"/>
      <c r="T157" s="11"/>
    </row>
    <row r="158" spans="1:20">
      <c r="A158" s="2">
        <v>154</v>
      </c>
      <c r="B158" s="10"/>
      <c r="C158" s="11"/>
      <c r="D158" s="11"/>
      <c r="E158" s="12"/>
      <c r="F158" s="11"/>
      <c r="G158" s="12"/>
      <c r="H158" s="12"/>
      <c r="I158" s="10">
        <f t="shared" si="8"/>
        <v>0</v>
      </c>
      <c r="J158" s="11"/>
      <c r="K158" s="11"/>
      <c r="L158" s="11"/>
      <c r="M158" s="11"/>
      <c r="N158" s="11"/>
      <c r="O158" s="11"/>
      <c r="P158" s="14"/>
      <c r="Q158" s="11"/>
      <c r="R158" s="11"/>
      <c r="S158" s="11"/>
      <c r="T158" s="11"/>
    </row>
    <row r="159" spans="1:20">
      <c r="A159" s="2">
        <v>155</v>
      </c>
      <c r="B159" s="10"/>
      <c r="C159" s="11"/>
      <c r="D159" s="11"/>
      <c r="E159" s="12"/>
      <c r="F159" s="11"/>
      <c r="G159" s="12"/>
      <c r="H159" s="12"/>
      <c r="I159" s="10">
        <f t="shared" si="8"/>
        <v>0</v>
      </c>
      <c r="J159" s="11"/>
      <c r="K159" s="11"/>
      <c r="L159" s="11"/>
      <c r="M159" s="11"/>
      <c r="N159" s="11"/>
      <c r="O159" s="11"/>
      <c r="P159" s="14"/>
      <c r="Q159" s="11"/>
      <c r="R159" s="11"/>
      <c r="S159" s="11"/>
      <c r="T159" s="11"/>
    </row>
    <row r="160" spans="1:20">
      <c r="A160" s="2">
        <v>156</v>
      </c>
      <c r="B160" s="10"/>
      <c r="C160" s="11"/>
      <c r="D160" s="11"/>
      <c r="E160" s="12"/>
      <c r="F160" s="11"/>
      <c r="G160" s="12"/>
      <c r="H160" s="12"/>
      <c r="I160" s="10">
        <f t="shared" si="8"/>
        <v>0</v>
      </c>
      <c r="J160" s="11"/>
      <c r="K160" s="11"/>
      <c r="L160" s="11"/>
      <c r="M160" s="11"/>
      <c r="N160" s="11"/>
      <c r="O160" s="11"/>
      <c r="P160" s="14"/>
      <c r="Q160" s="11"/>
      <c r="R160" s="11"/>
      <c r="S160" s="11"/>
      <c r="T160" s="11"/>
    </row>
    <row r="161" spans="1:20">
      <c r="A161" s="2">
        <v>157</v>
      </c>
      <c r="B161" s="10"/>
      <c r="C161" s="11"/>
      <c r="D161" s="11"/>
      <c r="E161" s="12"/>
      <c r="F161" s="11"/>
      <c r="G161" s="12"/>
      <c r="H161" s="12"/>
      <c r="I161" s="10">
        <f t="shared" si="8"/>
        <v>0</v>
      </c>
      <c r="J161" s="11"/>
      <c r="K161" s="11"/>
      <c r="L161" s="11"/>
      <c r="M161" s="11"/>
      <c r="N161" s="11"/>
      <c r="O161" s="11"/>
      <c r="P161" s="14"/>
      <c r="Q161" s="11"/>
      <c r="R161" s="11"/>
      <c r="S161" s="11"/>
      <c r="T161" s="11"/>
    </row>
    <row r="162" spans="1:20">
      <c r="A162" s="2">
        <v>158</v>
      </c>
      <c r="B162" s="10"/>
      <c r="C162" s="11"/>
      <c r="D162" s="11"/>
      <c r="E162" s="12"/>
      <c r="F162" s="11"/>
      <c r="G162" s="12"/>
      <c r="H162" s="12"/>
      <c r="I162" s="10">
        <f t="shared" si="8"/>
        <v>0</v>
      </c>
      <c r="J162" s="11"/>
      <c r="K162" s="11"/>
      <c r="L162" s="11"/>
      <c r="M162" s="11"/>
      <c r="N162" s="11"/>
      <c r="O162" s="11"/>
      <c r="P162" s="14"/>
      <c r="Q162" s="11"/>
      <c r="R162" s="11"/>
      <c r="S162" s="11"/>
      <c r="T162" s="11"/>
    </row>
    <row r="163" spans="1:20">
      <c r="A163" s="2">
        <v>159</v>
      </c>
      <c r="B163" s="10"/>
      <c r="C163" s="11"/>
      <c r="D163" s="11"/>
      <c r="E163" s="12"/>
      <c r="F163" s="11"/>
      <c r="G163" s="12"/>
      <c r="H163" s="12"/>
      <c r="I163" s="10">
        <f t="shared" si="8"/>
        <v>0</v>
      </c>
      <c r="J163" s="11"/>
      <c r="K163" s="11"/>
      <c r="L163" s="11"/>
      <c r="M163" s="11"/>
      <c r="N163" s="11"/>
      <c r="O163" s="11"/>
      <c r="P163" s="14"/>
      <c r="Q163" s="11"/>
      <c r="R163" s="11"/>
      <c r="S163" s="11"/>
      <c r="T163" s="11"/>
    </row>
    <row r="164" spans="1:20">
      <c r="A164" s="2">
        <v>160</v>
      </c>
      <c r="B164" s="10"/>
      <c r="C164" s="11"/>
      <c r="D164" s="11"/>
      <c r="E164" s="12"/>
      <c r="F164" s="11"/>
      <c r="G164" s="12"/>
      <c r="H164" s="12"/>
      <c r="I164" s="10">
        <f t="shared" si="8"/>
        <v>0</v>
      </c>
      <c r="J164" s="11"/>
      <c r="K164" s="11"/>
      <c r="L164" s="11"/>
      <c r="M164" s="11"/>
      <c r="N164" s="11"/>
      <c r="O164" s="11"/>
      <c r="P164" s="14"/>
      <c r="Q164" s="11"/>
      <c r="R164" s="11"/>
      <c r="S164" s="11"/>
      <c r="T164" s="11"/>
    </row>
    <row r="165" spans="1:20">
      <c r="A165" s="125" t="s">
        <v>11</v>
      </c>
      <c r="B165" s="125"/>
      <c r="C165" s="133">
        <f>COUNTIFS(C5:C164,"*")</f>
        <v>121</v>
      </c>
      <c r="D165" s="133"/>
      <c r="E165" s="8"/>
      <c r="F165" s="125"/>
      <c r="G165" s="125">
        <f>SUM(G5:G164)</f>
        <v>3608</v>
      </c>
      <c r="H165" s="125">
        <f>SUM(H5:H164)</f>
        <v>3329</v>
      </c>
      <c r="I165" s="125">
        <f>SUM(I5:I164)</f>
        <v>6937</v>
      </c>
      <c r="J165" s="133"/>
      <c r="K165" s="125"/>
      <c r="L165" s="125"/>
      <c r="M165" s="125"/>
      <c r="N165" s="125"/>
      <c r="O165" s="125"/>
      <c r="P165" s="113"/>
      <c r="Q165" s="125"/>
      <c r="R165" s="125"/>
      <c r="S165" s="125"/>
      <c r="T165" s="7"/>
    </row>
    <row r="166" spans="1:20">
      <c r="A166" s="20" t="s">
        <v>59</v>
      </c>
      <c r="B166" s="6">
        <f>COUNTIF(B$5:B$164,"Team 1")</f>
        <v>24</v>
      </c>
      <c r="C166" s="134" t="s">
        <v>29</v>
      </c>
      <c r="D166" s="139">
        <f>COUNTIF(D5:D164,"Anganwadi")</f>
        <v>53</v>
      </c>
    </row>
    <row r="167" spans="1:20">
      <c r="A167" s="20" t="s">
        <v>60</v>
      </c>
      <c r="B167" s="6">
        <f>COUNTIF(B$6:B$164,"Team 2")</f>
        <v>25</v>
      </c>
      <c r="C167" s="134" t="s">
        <v>27</v>
      </c>
      <c r="D167" s="139">
        <f>COUNTIF(D5:D164,"School")</f>
        <v>69</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107:B164 B5:B57 B59:B105">
      <formula1>"Team 1, Team 2"</formula1>
    </dataValidation>
  </dataValidations>
  <pageMargins left="0.24" right="0.2" top="0.43" bottom="0.74803149606299213" header="0.31496062992125984" footer="0.31496062992125984"/>
  <pageSetup paperSize="5" scale="85" orientation="landscape" horizontalDpi="300" verticalDpi="300" r:id="rId1"/>
</worksheet>
</file>

<file path=xl/worksheets/sheet3.xml><?xml version="1.0" encoding="utf-8"?>
<worksheet xmlns="http://schemas.openxmlformats.org/spreadsheetml/2006/main" xmlns:r="http://schemas.openxmlformats.org/officeDocument/2006/relationships">
  <dimension ref="A1:T131"/>
  <sheetViews>
    <sheetView topLeftCell="A66" zoomScale="77" zoomScaleNormal="77" workbookViewId="0">
      <selection activeCell="C88" sqref="C88"/>
    </sheetView>
  </sheetViews>
  <sheetFormatPr defaultRowHeight="16.5"/>
  <cols>
    <col min="1" max="1" width="5.85546875" style="1" customWidth="1"/>
    <col min="2" max="2" width="8.5703125" style="1" customWidth="1"/>
    <col min="3" max="3" width="25.85546875" style="1" customWidth="1"/>
    <col min="4" max="4" width="10.140625" style="1" customWidth="1"/>
    <col min="5" max="5" width="16" style="9" customWidth="1"/>
    <col min="6" max="6" width="8" style="1" customWidth="1"/>
    <col min="7" max="7" width="6.140625" style="9" customWidth="1"/>
    <col min="8" max="8" width="6.28515625" style="9" bestFit="1" customWidth="1"/>
    <col min="9" max="9" width="6" style="1" bestFit="1" customWidth="1"/>
    <col min="10" max="10" width="16.7109375" style="1" customWidth="1"/>
    <col min="11" max="11" width="12.85546875" style="1" customWidth="1"/>
    <col min="12" max="12" width="14.28515625" style="1" customWidth="1"/>
    <col min="13" max="13" width="12" style="1" customWidth="1"/>
    <col min="14" max="14" width="14.85546875" style="1" customWidth="1"/>
    <col min="15" max="15" width="14.85546875" style="1" bestFit="1" customWidth="1"/>
    <col min="16" max="16" width="11.5703125" style="122" customWidth="1"/>
    <col min="17" max="17" width="9" style="1" customWidth="1"/>
    <col min="18" max="18" width="8.42578125" style="1" customWidth="1"/>
    <col min="19" max="19" width="10.42578125" style="1" customWidth="1"/>
    <col min="20" max="16384" width="9.140625" style="1"/>
  </cols>
  <sheetData>
    <row r="1" spans="1:20" ht="51" customHeight="1">
      <c r="A1" s="339" t="s">
        <v>725</v>
      </c>
      <c r="B1" s="339"/>
      <c r="C1" s="339"/>
      <c r="D1" s="339"/>
      <c r="E1" s="339"/>
      <c r="F1" s="339"/>
      <c r="G1" s="339"/>
      <c r="H1" s="339"/>
      <c r="I1" s="339"/>
      <c r="J1" s="339"/>
      <c r="K1" s="339"/>
      <c r="L1" s="339"/>
      <c r="M1" s="339"/>
      <c r="N1" s="339"/>
      <c r="O1" s="339"/>
      <c r="P1" s="339"/>
      <c r="Q1" s="339"/>
      <c r="R1" s="339"/>
      <c r="S1" s="339"/>
    </row>
    <row r="2" spans="1:20" ht="16.5" customHeight="1">
      <c r="A2" s="340" t="s">
        <v>56</v>
      </c>
      <c r="B2" s="341"/>
      <c r="C2" s="346"/>
      <c r="D2" s="15">
        <v>43405</v>
      </c>
      <c r="E2" s="155"/>
      <c r="F2" s="155"/>
      <c r="G2" s="155"/>
      <c r="H2" s="155"/>
      <c r="I2" s="155"/>
      <c r="J2" s="155"/>
      <c r="K2" s="155"/>
      <c r="L2" s="155"/>
      <c r="M2" s="155"/>
      <c r="N2" s="155"/>
      <c r="O2" s="155"/>
      <c r="P2" s="121"/>
      <c r="Q2" s="155"/>
      <c r="R2" s="155"/>
      <c r="S2" s="151"/>
    </row>
    <row r="3" spans="1:20" ht="24" customHeight="1">
      <c r="A3" s="347" t="s">
        <v>14</v>
      </c>
      <c r="B3" s="335" t="s">
        <v>58</v>
      </c>
      <c r="C3" s="335" t="s">
        <v>7</v>
      </c>
      <c r="D3" s="335" t="s">
        <v>52</v>
      </c>
      <c r="E3" s="335" t="s">
        <v>16</v>
      </c>
      <c r="F3" s="348" t="s">
        <v>17</v>
      </c>
      <c r="G3" s="350" t="s">
        <v>8</v>
      </c>
      <c r="H3" s="351"/>
      <c r="I3" s="352"/>
      <c r="J3" s="335" t="s">
        <v>31</v>
      </c>
      <c r="K3" s="335" t="s">
        <v>33</v>
      </c>
      <c r="L3" s="335" t="s">
        <v>47</v>
      </c>
      <c r="M3" s="335" t="s">
        <v>48</v>
      </c>
      <c r="N3" s="335" t="s">
        <v>34</v>
      </c>
      <c r="O3" s="335" t="s">
        <v>35</v>
      </c>
      <c r="P3" s="353" t="s">
        <v>51</v>
      </c>
      <c r="Q3" s="335" t="s">
        <v>49</v>
      </c>
      <c r="R3" s="335" t="s">
        <v>32</v>
      </c>
      <c r="S3" s="334" t="s">
        <v>50</v>
      </c>
      <c r="T3" s="334" t="s">
        <v>13</v>
      </c>
    </row>
    <row r="4" spans="1:20" ht="25.5" customHeight="1">
      <c r="A4" s="343"/>
      <c r="B4" s="336"/>
      <c r="C4" s="336"/>
      <c r="D4" s="336"/>
      <c r="E4" s="336"/>
      <c r="F4" s="349"/>
      <c r="G4" s="156" t="s">
        <v>9</v>
      </c>
      <c r="H4" s="156" t="s">
        <v>10</v>
      </c>
      <c r="I4" s="156" t="s">
        <v>11</v>
      </c>
      <c r="J4" s="336"/>
      <c r="K4" s="336"/>
      <c r="L4" s="336"/>
      <c r="M4" s="336"/>
      <c r="N4" s="336"/>
      <c r="O4" s="336"/>
      <c r="P4" s="354"/>
      <c r="Q4" s="336"/>
      <c r="R4" s="336"/>
      <c r="S4" s="334"/>
      <c r="T4" s="334"/>
    </row>
    <row r="5" spans="1:20" ht="21" customHeight="1">
      <c r="A5" s="2">
        <v>1</v>
      </c>
      <c r="B5" s="58" t="s">
        <v>59</v>
      </c>
      <c r="C5" s="101" t="s">
        <v>643</v>
      </c>
      <c r="D5" s="108" t="s">
        <v>27</v>
      </c>
      <c r="E5" s="28">
        <v>18160519705</v>
      </c>
      <c r="F5" s="100" t="s">
        <v>70</v>
      </c>
      <c r="G5" s="26">
        <v>15</v>
      </c>
      <c r="H5" s="26">
        <v>10</v>
      </c>
      <c r="I5" s="24">
        <f>+G5+H5</f>
        <v>25</v>
      </c>
      <c r="J5" s="199" t="s">
        <v>644</v>
      </c>
      <c r="K5" s="96" t="s">
        <v>360</v>
      </c>
      <c r="L5" s="70" t="s">
        <v>468</v>
      </c>
      <c r="M5" s="44">
        <v>9435004476</v>
      </c>
      <c r="N5" s="26"/>
      <c r="O5" s="26"/>
      <c r="P5" s="116">
        <v>43405</v>
      </c>
      <c r="Q5" s="50" t="s">
        <v>82</v>
      </c>
      <c r="R5" s="26">
        <v>34</v>
      </c>
      <c r="S5" s="34" t="s">
        <v>234</v>
      </c>
      <c r="T5" s="65"/>
    </row>
    <row r="6" spans="1:20" ht="21" customHeight="1">
      <c r="A6" s="2">
        <v>2</v>
      </c>
      <c r="B6" s="58" t="s">
        <v>59</v>
      </c>
      <c r="C6" s="101" t="s">
        <v>438</v>
      </c>
      <c r="D6" s="108" t="s">
        <v>27</v>
      </c>
      <c r="E6" s="28">
        <v>18160519703</v>
      </c>
      <c r="F6" s="100" t="s">
        <v>70</v>
      </c>
      <c r="G6" s="26">
        <v>29</v>
      </c>
      <c r="H6" s="26">
        <v>26</v>
      </c>
      <c r="I6" s="24">
        <f>+G6+H6</f>
        <v>55</v>
      </c>
      <c r="J6" s="200" t="s">
        <v>471</v>
      </c>
      <c r="K6" s="96" t="s">
        <v>360</v>
      </c>
      <c r="L6" s="70" t="s">
        <v>468</v>
      </c>
      <c r="M6" s="44">
        <v>9435004476</v>
      </c>
      <c r="N6" s="26"/>
      <c r="O6" s="26"/>
      <c r="P6" s="196"/>
      <c r="Q6" s="158"/>
      <c r="R6" s="26">
        <v>34</v>
      </c>
      <c r="S6" s="29" t="s">
        <v>234</v>
      </c>
    </row>
    <row r="7" spans="1:20" ht="21" customHeight="1">
      <c r="A7" s="2">
        <v>3</v>
      </c>
      <c r="B7" s="58" t="s">
        <v>60</v>
      </c>
      <c r="C7" s="159" t="s">
        <v>140</v>
      </c>
      <c r="D7" s="108" t="s">
        <v>29</v>
      </c>
      <c r="E7" s="26">
        <v>119</v>
      </c>
      <c r="F7" s="100"/>
      <c r="G7" s="26">
        <v>26</v>
      </c>
      <c r="H7" s="26">
        <v>18</v>
      </c>
      <c r="I7" s="48">
        <f t="shared" ref="I7:I16" si="0">+G7+H7</f>
        <v>44</v>
      </c>
      <c r="J7" s="26">
        <v>7399630755</v>
      </c>
      <c r="K7" s="26" t="s">
        <v>132</v>
      </c>
      <c r="L7" s="26" t="s">
        <v>133</v>
      </c>
      <c r="M7" s="24">
        <v>9854286482</v>
      </c>
      <c r="N7" s="29" t="s">
        <v>172</v>
      </c>
      <c r="O7" s="29">
        <v>9613008174</v>
      </c>
      <c r="P7" s="116">
        <v>43405</v>
      </c>
      <c r="Q7" s="50" t="s">
        <v>82</v>
      </c>
      <c r="R7" s="26">
        <v>14</v>
      </c>
      <c r="S7" s="34" t="s">
        <v>234</v>
      </c>
      <c r="T7" s="65"/>
    </row>
    <row r="8" spans="1:20" ht="21" customHeight="1">
      <c r="A8" s="2">
        <v>4</v>
      </c>
      <c r="B8" s="58" t="s">
        <v>60</v>
      </c>
      <c r="C8" s="159" t="s">
        <v>435</v>
      </c>
      <c r="D8" s="108" t="s">
        <v>29</v>
      </c>
      <c r="E8" s="26">
        <v>20</v>
      </c>
      <c r="F8" s="100"/>
      <c r="G8" s="26">
        <v>40</v>
      </c>
      <c r="H8" s="26">
        <v>29</v>
      </c>
      <c r="I8" s="48">
        <f t="shared" si="0"/>
        <v>69</v>
      </c>
      <c r="J8" s="26">
        <v>9678625515</v>
      </c>
      <c r="K8" s="26" t="s">
        <v>186</v>
      </c>
      <c r="L8" s="44" t="s">
        <v>187</v>
      </c>
      <c r="M8" s="45">
        <v>8399907567</v>
      </c>
      <c r="N8" s="175" t="s">
        <v>188</v>
      </c>
      <c r="O8" s="175">
        <v>9957986041</v>
      </c>
      <c r="P8" s="116"/>
      <c r="Q8" s="26"/>
      <c r="R8" s="26">
        <v>12</v>
      </c>
      <c r="S8" s="29" t="s">
        <v>234</v>
      </c>
      <c r="T8" s="65"/>
    </row>
    <row r="9" spans="1:20" ht="21" customHeight="1">
      <c r="A9" s="2">
        <v>5</v>
      </c>
      <c r="B9" s="58" t="s">
        <v>60</v>
      </c>
      <c r="C9" s="142" t="s">
        <v>168</v>
      </c>
      <c r="D9" s="108" t="s">
        <v>27</v>
      </c>
      <c r="E9" s="24">
        <v>18160410710</v>
      </c>
      <c r="F9" s="100" t="s">
        <v>70</v>
      </c>
      <c r="G9" s="26">
        <v>11</v>
      </c>
      <c r="H9" s="26">
        <v>13</v>
      </c>
      <c r="I9" s="48">
        <f t="shared" si="0"/>
        <v>24</v>
      </c>
      <c r="J9" s="24">
        <v>7896302696</v>
      </c>
      <c r="K9" s="26" t="s">
        <v>186</v>
      </c>
      <c r="L9" s="44" t="s">
        <v>194</v>
      </c>
      <c r="M9" s="45">
        <v>9957988499</v>
      </c>
      <c r="N9" s="26"/>
      <c r="O9" s="26"/>
      <c r="P9" s="116"/>
      <c r="Q9" s="26"/>
      <c r="R9" s="26">
        <v>12</v>
      </c>
      <c r="S9" s="29" t="s">
        <v>234</v>
      </c>
      <c r="T9" s="65"/>
    </row>
    <row r="10" spans="1:20" ht="21" customHeight="1">
      <c r="A10" s="2">
        <v>6</v>
      </c>
      <c r="B10" s="58" t="s">
        <v>59</v>
      </c>
      <c r="C10" s="159" t="s">
        <v>231</v>
      </c>
      <c r="D10" s="108" t="s">
        <v>29</v>
      </c>
      <c r="E10" s="26">
        <v>54</v>
      </c>
      <c r="F10" s="100"/>
      <c r="G10" s="26">
        <v>42</v>
      </c>
      <c r="H10" s="26">
        <v>36</v>
      </c>
      <c r="I10" s="24">
        <f t="shared" si="0"/>
        <v>78</v>
      </c>
      <c r="J10" s="32">
        <v>9577334484</v>
      </c>
      <c r="K10" s="24" t="s">
        <v>290</v>
      </c>
      <c r="L10" s="26"/>
      <c r="M10" s="26"/>
      <c r="N10" s="174" t="s">
        <v>291</v>
      </c>
      <c r="O10" s="177">
        <v>9678814164</v>
      </c>
      <c r="P10" s="116">
        <v>43406</v>
      </c>
      <c r="Q10" s="50" t="s">
        <v>87</v>
      </c>
      <c r="R10" s="26">
        <v>42</v>
      </c>
      <c r="S10" s="29" t="s">
        <v>234</v>
      </c>
      <c r="T10" s="65"/>
    </row>
    <row r="11" spans="1:20" ht="21" customHeight="1">
      <c r="A11" s="2">
        <v>7</v>
      </c>
      <c r="B11" s="58" t="s">
        <v>59</v>
      </c>
      <c r="C11" s="159" t="s">
        <v>232</v>
      </c>
      <c r="D11" s="108" t="s">
        <v>29</v>
      </c>
      <c r="E11" s="26">
        <v>46</v>
      </c>
      <c r="F11" s="201"/>
      <c r="G11" s="26">
        <v>54</v>
      </c>
      <c r="H11" s="26">
        <v>62</v>
      </c>
      <c r="I11" s="24">
        <f t="shared" si="0"/>
        <v>116</v>
      </c>
      <c r="J11" s="32">
        <v>8136094428</v>
      </c>
      <c r="K11" s="24" t="s">
        <v>290</v>
      </c>
      <c r="L11" s="26"/>
      <c r="M11" s="26"/>
      <c r="N11" s="174" t="s">
        <v>292</v>
      </c>
      <c r="O11" s="177">
        <v>9707711603</v>
      </c>
      <c r="P11" s="116"/>
      <c r="Q11" s="50"/>
      <c r="R11" s="26">
        <v>42</v>
      </c>
      <c r="S11" s="34" t="s">
        <v>234</v>
      </c>
      <c r="T11" s="65"/>
    </row>
    <row r="12" spans="1:20" ht="21" customHeight="1">
      <c r="A12" s="2">
        <v>8</v>
      </c>
      <c r="B12" s="58" t="s">
        <v>59</v>
      </c>
      <c r="C12" s="101" t="s">
        <v>645</v>
      </c>
      <c r="D12" s="108" t="s">
        <v>27</v>
      </c>
      <c r="E12" s="24" t="s">
        <v>646</v>
      </c>
      <c r="F12" s="100" t="s">
        <v>70</v>
      </c>
      <c r="G12" s="26">
        <v>35</v>
      </c>
      <c r="H12" s="26">
        <v>27</v>
      </c>
      <c r="I12" s="24">
        <f t="shared" si="0"/>
        <v>62</v>
      </c>
      <c r="J12" s="202" t="s">
        <v>647</v>
      </c>
      <c r="K12" s="24" t="s">
        <v>290</v>
      </c>
      <c r="L12" s="202" t="s">
        <v>648</v>
      </c>
      <c r="M12" s="26"/>
      <c r="N12" s="26"/>
      <c r="O12" s="26"/>
      <c r="P12" s="116"/>
      <c r="Q12" s="50"/>
      <c r="R12" s="26">
        <v>41</v>
      </c>
      <c r="S12" s="34" t="s">
        <v>234</v>
      </c>
      <c r="T12" s="65"/>
    </row>
    <row r="13" spans="1:20" ht="21" customHeight="1">
      <c r="A13" s="2">
        <v>9</v>
      </c>
      <c r="B13" s="58" t="s">
        <v>60</v>
      </c>
      <c r="C13" s="101" t="s">
        <v>649</v>
      </c>
      <c r="D13" s="108" t="s">
        <v>29</v>
      </c>
      <c r="E13" s="26">
        <v>183110219</v>
      </c>
      <c r="F13" s="100"/>
      <c r="G13" s="26">
        <v>9</v>
      </c>
      <c r="H13" s="26">
        <v>18</v>
      </c>
      <c r="I13" s="24">
        <f t="shared" si="0"/>
        <v>27</v>
      </c>
      <c r="J13" s="203">
        <v>9957790046</v>
      </c>
      <c r="K13" s="24" t="s">
        <v>360</v>
      </c>
      <c r="L13" s="26"/>
      <c r="M13" s="26"/>
      <c r="N13" s="174" t="s">
        <v>289</v>
      </c>
      <c r="O13" s="175">
        <v>7399643265</v>
      </c>
      <c r="P13" s="116">
        <v>43406</v>
      </c>
      <c r="Q13" s="50" t="s">
        <v>87</v>
      </c>
      <c r="R13" s="26">
        <v>38</v>
      </c>
      <c r="S13" s="34" t="s">
        <v>234</v>
      </c>
      <c r="T13" s="58"/>
    </row>
    <row r="14" spans="1:20" ht="21" customHeight="1">
      <c r="A14" s="2">
        <v>10</v>
      </c>
      <c r="B14" s="58" t="s">
        <v>60</v>
      </c>
      <c r="C14" s="101" t="s">
        <v>650</v>
      </c>
      <c r="D14" s="108" t="s">
        <v>27</v>
      </c>
      <c r="E14" s="28">
        <v>18160520203</v>
      </c>
      <c r="F14" s="100" t="s">
        <v>71</v>
      </c>
      <c r="G14" s="26">
        <v>75</v>
      </c>
      <c r="H14" s="26">
        <v>64</v>
      </c>
      <c r="I14" s="24">
        <f t="shared" si="0"/>
        <v>139</v>
      </c>
      <c r="J14" s="199" t="s">
        <v>651</v>
      </c>
      <c r="K14" s="24" t="s">
        <v>360</v>
      </c>
      <c r="L14" s="56" t="s">
        <v>468</v>
      </c>
      <c r="M14" s="44">
        <v>9435004476</v>
      </c>
      <c r="N14" s="26"/>
      <c r="O14" s="26"/>
      <c r="P14" s="116"/>
      <c r="Q14" s="50"/>
      <c r="R14" s="26">
        <v>38</v>
      </c>
      <c r="S14" s="34" t="s">
        <v>234</v>
      </c>
      <c r="T14" s="58"/>
    </row>
    <row r="15" spans="1:20" ht="21" customHeight="1">
      <c r="A15" s="2">
        <v>11</v>
      </c>
      <c r="B15" s="58" t="s">
        <v>59</v>
      </c>
      <c r="C15" s="101" t="s">
        <v>429</v>
      </c>
      <c r="D15" s="108" t="s">
        <v>29</v>
      </c>
      <c r="E15" s="26">
        <v>183110220</v>
      </c>
      <c r="F15" s="100"/>
      <c r="G15" s="26">
        <v>17</v>
      </c>
      <c r="H15" s="26">
        <v>9</v>
      </c>
      <c r="I15" s="24">
        <f t="shared" si="0"/>
        <v>26</v>
      </c>
      <c r="J15" s="26">
        <v>9613749373</v>
      </c>
      <c r="K15" s="24" t="s">
        <v>360</v>
      </c>
      <c r="L15" s="26"/>
      <c r="M15" s="26"/>
      <c r="N15" s="174" t="s">
        <v>467</v>
      </c>
      <c r="O15" s="175">
        <v>9577328464</v>
      </c>
      <c r="P15" s="116">
        <v>43407</v>
      </c>
      <c r="Q15" s="50" t="s">
        <v>83</v>
      </c>
      <c r="R15" s="26">
        <v>40</v>
      </c>
      <c r="S15" s="29" t="s">
        <v>234</v>
      </c>
      <c r="T15" s="65"/>
    </row>
    <row r="16" spans="1:20" ht="21" customHeight="1">
      <c r="A16" s="2">
        <v>12</v>
      </c>
      <c r="B16" s="58" t="s">
        <v>59</v>
      </c>
      <c r="C16" s="142" t="s">
        <v>652</v>
      </c>
      <c r="D16" s="108" t="s">
        <v>27</v>
      </c>
      <c r="E16" s="24">
        <v>18160519707</v>
      </c>
      <c r="F16" s="100" t="s">
        <v>72</v>
      </c>
      <c r="G16" s="69">
        <v>31</v>
      </c>
      <c r="H16" s="69">
        <v>51</v>
      </c>
      <c r="I16" s="24">
        <f t="shared" si="0"/>
        <v>82</v>
      </c>
      <c r="J16" s="24">
        <v>9859334943</v>
      </c>
      <c r="K16" s="24" t="s">
        <v>360</v>
      </c>
      <c r="L16" s="56" t="s">
        <v>468</v>
      </c>
      <c r="M16" s="44">
        <v>9435004476</v>
      </c>
      <c r="N16" s="69"/>
      <c r="O16" s="69"/>
      <c r="P16" s="116"/>
      <c r="Q16" s="50"/>
      <c r="R16" s="26">
        <v>41</v>
      </c>
      <c r="S16" s="29" t="s">
        <v>234</v>
      </c>
      <c r="T16" s="65"/>
    </row>
    <row r="17" spans="1:20" ht="21" customHeight="1">
      <c r="A17" s="2">
        <v>13</v>
      </c>
      <c r="B17" s="58" t="s">
        <v>60</v>
      </c>
      <c r="C17" s="159" t="s">
        <v>658</v>
      </c>
      <c r="D17" s="108" t="s">
        <v>29</v>
      </c>
      <c r="E17" s="26">
        <v>183110511</v>
      </c>
      <c r="F17" s="100"/>
      <c r="G17" s="26">
        <v>30</v>
      </c>
      <c r="H17" s="26">
        <v>30</v>
      </c>
      <c r="I17" s="24">
        <f>+G17+H17</f>
        <v>60</v>
      </c>
      <c r="J17" s="26">
        <v>9954746867</v>
      </c>
      <c r="K17" s="24" t="s">
        <v>358</v>
      </c>
      <c r="L17" s="26"/>
      <c r="M17" s="26"/>
      <c r="N17" s="174" t="s">
        <v>359</v>
      </c>
      <c r="O17" s="177">
        <v>8473951086</v>
      </c>
      <c r="P17" s="116">
        <v>43407</v>
      </c>
      <c r="Q17" s="50" t="s">
        <v>83</v>
      </c>
      <c r="R17" s="26">
        <v>45</v>
      </c>
      <c r="S17" s="29" t="s">
        <v>234</v>
      </c>
      <c r="T17" s="65"/>
    </row>
    <row r="18" spans="1:20" ht="21" customHeight="1">
      <c r="A18" s="2">
        <v>14</v>
      </c>
      <c r="B18" s="58" t="s">
        <v>60</v>
      </c>
      <c r="C18" s="101" t="s">
        <v>659</v>
      </c>
      <c r="D18" s="108" t="s">
        <v>27</v>
      </c>
      <c r="E18" s="24" t="s">
        <v>660</v>
      </c>
      <c r="F18" s="100" t="s">
        <v>70</v>
      </c>
      <c r="G18" s="26">
        <v>22</v>
      </c>
      <c r="H18" s="26">
        <v>20</v>
      </c>
      <c r="I18" s="24">
        <f>+G18+H18</f>
        <v>42</v>
      </c>
      <c r="J18" s="199" t="s">
        <v>661</v>
      </c>
      <c r="K18" s="24" t="s">
        <v>358</v>
      </c>
      <c r="L18" s="204" t="s">
        <v>662</v>
      </c>
      <c r="M18" s="44">
        <v>8011762435</v>
      </c>
      <c r="N18" s="26"/>
      <c r="O18" s="26"/>
      <c r="P18" s="116"/>
      <c r="Q18" s="50"/>
      <c r="R18" s="26">
        <v>45</v>
      </c>
      <c r="S18" s="34" t="s">
        <v>234</v>
      </c>
      <c r="T18" s="65"/>
    </row>
    <row r="19" spans="1:20" ht="21" customHeight="1">
      <c r="A19" s="2">
        <v>15</v>
      </c>
      <c r="B19" s="58" t="s">
        <v>60</v>
      </c>
      <c r="C19" s="101" t="s">
        <v>663</v>
      </c>
      <c r="D19" s="108" t="s">
        <v>27</v>
      </c>
      <c r="E19" s="24" t="s">
        <v>664</v>
      </c>
      <c r="F19" s="100" t="s">
        <v>70</v>
      </c>
      <c r="G19" s="26">
        <v>25</v>
      </c>
      <c r="H19" s="26">
        <v>23</v>
      </c>
      <c r="I19" s="24">
        <f>+G19+H19</f>
        <v>48</v>
      </c>
      <c r="J19" s="199" t="s">
        <v>665</v>
      </c>
      <c r="K19" s="24" t="s">
        <v>358</v>
      </c>
      <c r="L19" s="204" t="s">
        <v>662</v>
      </c>
      <c r="M19" s="44">
        <v>8011762435</v>
      </c>
      <c r="N19" s="26"/>
      <c r="O19" s="26"/>
      <c r="P19" s="116"/>
      <c r="Q19" s="50"/>
      <c r="R19" s="26">
        <v>46</v>
      </c>
      <c r="S19" s="34" t="s">
        <v>234</v>
      </c>
      <c r="T19" s="58"/>
    </row>
    <row r="20" spans="1:20" ht="21" customHeight="1">
      <c r="A20" s="2">
        <v>16</v>
      </c>
      <c r="B20" s="58" t="s">
        <v>59</v>
      </c>
      <c r="C20" s="101" t="s">
        <v>653</v>
      </c>
      <c r="D20" s="108" t="s">
        <v>29</v>
      </c>
      <c r="E20" s="26">
        <v>183110228</v>
      </c>
      <c r="F20" s="100"/>
      <c r="G20" s="26">
        <v>16</v>
      </c>
      <c r="H20" s="26">
        <v>17</v>
      </c>
      <c r="I20" s="26">
        <f>+(G20+H20)</f>
        <v>33</v>
      </c>
      <c r="J20" s="26">
        <v>9707763035</v>
      </c>
      <c r="K20" s="24" t="s">
        <v>360</v>
      </c>
      <c r="L20" s="56" t="s">
        <v>468</v>
      </c>
      <c r="M20" s="44">
        <v>9435004476</v>
      </c>
      <c r="N20" s="174" t="s">
        <v>289</v>
      </c>
      <c r="O20" s="175">
        <v>7399643265</v>
      </c>
      <c r="P20" s="116">
        <v>43409</v>
      </c>
      <c r="Q20" s="50" t="s">
        <v>90</v>
      </c>
      <c r="R20" s="26">
        <v>42</v>
      </c>
      <c r="S20" s="29" t="s">
        <v>234</v>
      </c>
      <c r="T20" s="58"/>
    </row>
    <row r="21" spans="1:20" ht="21" customHeight="1">
      <c r="A21" s="2">
        <v>17</v>
      </c>
      <c r="B21" s="58" t="s">
        <v>59</v>
      </c>
      <c r="C21" s="101" t="s">
        <v>654</v>
      </c>
      <c r="D21" s="108" t="s">
        <v>27</v>
      </c>
      <c r="E21" s="28">
        <v>18160519701</v>
      </c>
      <c r="F21" s="100" t="s">
        <v>71</v>
      </c>
      <c r="G21" s="26">
        <v>68</v>
      </c>
      <c r="H21" s="26">
        <v>59</v>
      </c>
      <c r="I21" s="24">
        <f t="shared" ref="I21:I65" si="1">+G21+H21</f>
        <v>127</v>
      </c>
      <c r="J21" s="199" t="s">
        <v>655</v>
      </c>
      <c r="K21" s="24" t="s">
        <v>360</v>
      </c>
      <c r="L21" s="56" t="s">
        <v>468</v>
      </c>
      <c r="M21" s="44">
        <v>9435004476</v>
      </c>
      <c r="N21" s="26"/>
      <c r="O21" s="26"/>
      <c r="P21" s="116"/>
      <c r="Q21" s="50"/>
      <c r="R21" s="26">
        <v>41</v>
      </c>
      <c r="S21" s="29" t="s">
        <v>234</v>
      </c>
      <c r="T21" s="65"/>
    </row>
    <row r="22" spans="1:20" ht="21" customHeight="1">
      <c r="A22" s="2">
        <v>18</v>
      </c>
      <c r="B22" s="58" t="s">
        <v>60</v>
      </c>
      <c r="C22" s="159" t="s">
        <v>482</v>
      </c>
      <c r="D22" s="108" t="s">
        <v>29</v>
      </c>
      <c r="E22" s="26">
        <v>183110520</v>
      </c>
      <c r="F22" s="100"/>
      <c r="G22" s="26">
        <v>23</v>
      </c>
      <c r="H22" s="26">
        <v>10</v>
      </c>
      <c r="I22" s="24">
        <f>+G22+H22</f>
        <v>33</v>
      </c>
      <c r="J22" s="26">
        <v>8011762445</v>
      </c>
      <c r="K22" s="24" t="s">
        <v>358</v>
      </c>
      <c r="L22" s="204"/>
      <c r="M22" s="44"/>
      <c r="N22" s="174" t="s">
        <v>271</v>
      </c>
      <c r="O22" s="177">
        <v>9678722773</v>
      </c>
      <c r="P22" s="116">
        <v>43409</v>
      </c>
      <c r="Q22" s="50" t="s">
        <v>90</v>
      </c>
      <c r="R22" s="26">
        <v>46</v>
      </c>
      <c r="S22" s="34" t="s">
        <v>234</v>
      </c>
      <c r="T22" s="58"/>
    </row>
    <row r="23" spans="1:20" ht="21" customHeight="1">
      <c r="A23" s="2">
        <v>19</v>
      </c>
      <c r="B23" s="58" t="s">
        <v>60</v>
      </c>
      <c r="C23" s="159" t="s">
        <v>483</v>
      </c>
      <c r="D23" s="108" t="s">
        <v>29</v>
      </c>
      <c r="E23" s="26">
        <v>183110517</v>
      </c>
      <c r="F23" s="100"/>
      <c r="G23" s="26">
        <v>25</v>
      </c>
      <c r="H23" s="26">
        <v>26</v>
      </c>
      <c r="I23" s="24">
        <f>+G23+H23</f>
        <v>51</v>
      </c>
      <c r="J23" s="24"/>
      <c r="K23" s="24" t="s">
        <v>358</v>
      </c>
      <c r="L23" s="204"/>
      <c r="M23" s="44"/>
      <c r="N23" s="174" t="s">
        <v>359</v>
      </c>
      <c r="O23" s="177">
        <v>8473951086</v>
      </c>
      <c r="P23" s="116"/>
      <c r="Q23" s="50"/>
      <c r="R23" s="26">
        <v>44</v>
      </c>
      <c r="S23" s="34" t="s">
        <v>234</v>
      </c>
      <c r="T23" s="65"/>
    </row>
    <row r="24" spans="1:20" ht="21" customHeight="1">
      <c r="A24" s="2">
        <v>20</v>
      </c>
      <c r="B24" s="58" t="s">
        <v>60</v>
      </c>
      <c r="C24" s="101" t="s">
        <v>666</v>
      </c>
      <c r="D24" s="108" t="s">
        <v>27</v>
      </c>
      <c r="E24" s="24" t="s">
        <v>667</v>
      </c>
      <c r="F24" s="100" t="s">
        <v>70</v>
      </c>
      <c r="G24" s="26">
        <v>53</v>
      </c>
      <c r="H24" s="26">
        <v>52</v>
      </c>
      <c r="I24" s="24">
        <f>+G24+H24</f>
        <v>105</v>
      </c>
      <c r="J24" s="199" t="s">
        <v>668</v>
      </c>
      <c r="K24" s="24" t="s">
        <v>358</v>
      </c>
      <c r="L24" s="204" t="s">
        <v>662</v>
      </c>
      <c r="M24" s="44">
        <v>8011762435</v>
      </c>
      <c r="N24" s="26"/>
      <c r="O24" s="26"/>
      <c r="P24" s="116"/>
      <c r="Q24" s="50"/>
      <c r="R24" s="26">
        <v>44</v>
      </c>
      <c r="S24" s="34" t="s">
        <v>234</v>
      </c>
      <c r="T24" s="65"/>
    </row>
    <row r="25" spans="1:20" ht="21" customHeight="1">
      <c r="A25" s="2">
        <v>21</v>
      </c>
      <c r="B25" s="58" t="s">
        <v>59</v>
      </c>
      <c r="C25" s="101" t="s">
        <v>430</v>
      </c>
      <c r="D25" s="108" t="s">
        <v>29</v>
      </c>
      <c r="E25" s="26">
        <v>183110211</v>
      </c>
      <c r="F25" s="100"/>
      <c r="G25" s="26">
        <v>25</v>
      </c>
      <c r="H25" s="26">
        <v>26</v>
      </c>
      <c r="I25" s="24">
        <f t="shared" si="1"/>
        <v>51</v>
      </c>
      <c r="J25" s="26">
        <v>9678816148</v>
      </c>
      <c r="K25" s="24" t="s">
        <v>360</v>
      </c>
      <c r="L25" s="56"/>
      <c r="M25" s="44"/>
      <c r="N25" s="174" t="s">
        <v>467</v>
      </c>
      <c r="O25" s="175">
        <v>9577328464</v>
      </c>
      <c r="P25" s="116">
        <v>43411</v>
      </c>
      <c r="Q25" s="50" t="s">
        <v>80</v>
      </c>
      <c r="R25" s="26">
        <v>42</v>
      </c>
      <c r="S25" s="29" t="s">
        <v>234</v>
      </c>
      <c r="T25" s="58"/>
    </row>
    <row r="26" spans="1:20" ht="21" customHeight="1">
      <c r="A26" s="2">
        <v>22</v>
      </c>
      <c r="B26" s="58" t="s">
        <v>59</v>
      </c>
      <c r="C26" s="142" t="s">
        <v>431</v>
      </c>
      <c r="D26" s="108" t="s">
        <v>27</v>
      </c>
      <c r="E26" s="24">
        <v>2815075</v>
      </c>
      <c r="F26" s="100" t="s">
        <v>72</v>
      </c>
      <c r="G26" s="69">
        <v>39</v>
      </c>
      <c r="H26" s="69">
        <v>44</v>
      </c>
      <c r="I26" s="24">
        <f t="shared" si="1"/>
        <v>83</v>
      </c>
      <c r="J26" s="24">
        <v>7399877818</v>
      </c>
      <c r="K26" s="24" t="s">
        <v>360</v>
      </c>
      <c r="L26" s="56" t="s">
        <v>468</v>
      </c>
      <c r="M26" s="44">
        <v>9435004476</v>
      </c>
      <c r="N26" s="69"/>
      <c r="O26" s="69"/>
      <c r="P26" s="116"/>
      <c r="Q26" s="50"/>
      <c r="R26" s="26">
        <v>42</v>
      </c>
      <c r="S26" s="29" t="s">
        <v>234</v>
      </c>
      <c r="T26" s="58"/>
    </row>
    <row r="27" spans="1:20" ht="21" customHeight="1">
      <c r="A27" s="2">
        <v>23</v>
      </c>
      <c r="B27" s="58" t="s">
        <v>59</v>
      </c>
      <c r="C27" s="101" t="s">
        <v>656</v>
      </c>
      <c r="D27" s="108" t="s">
        <v>27</v>
      </c>
      <c r="E27" s="52">
        <v>18160519602</v>
      </c>
      <c r="F27" s="100" t="s">
        <v>71</v>
      </c>
      <c r="G27" s="26">
        <v>24</v>
      </c>
      <c r="H27" s="26">
        <v>32</v>
      </c>
      <c r="I27" s="24">
        <f t="shared" si="1"/>
        <v>56</v>
      </c>
      <c r="J27" s="199" t="s">
        <v>657</v>
      </c>
      <c r="K27" s="24" t="s">
        <v>360</v>
      </c>
      <c r="L27" s="56" t="s">
        <v>468</v>
      </c>
      <c r="M27" s="44">
        <v>9435004476</v>
      </c>
      <c r="N27" s="26"/>
      <c r="O27" s="26"/>
      <c r="P27" s="116"/>
      <c r="Q27" s="50"/>
      <c r="R27" s="26">
        <v>42</v>
      </c>
      <c r="S27" s="29" t="s">
        <v>234</v>
      </c>
      <c r="T27" s="65"/>
    </row>
    <row r="28" spans="1:20" ht="21" customHeight="1">
      <c r="A28" s="2">
        <v>24</v>
      </c>
      <c r="B28" s="58" t="s">
        <v>60</v>
      </c>
      <c r="C28" s="101" t="s">
        <v>108</v>
      </c>
      <c r="D28" s="108" t="s">
        <v>27</v>
      </c>
      <c r="E28" s="24" t="s">
        <v>109</v>
      </c>
      <c r="F28" s="100" t="s">
        <v>70</v>
      </c>
      <c r="G28" s="26">
        <v>142</v>
      </c>
      <c r="H28" s="26">
        <v>139</v>
      </c>
      <c r="I28" s="48">
        <f>+G28+H28</f>
        <v>281</v>
      </c>
      <c r="J28" s="199" t="s">
        <v>569</v>
      </c>
      <c r="K28" s="26" t="s">
        <v>122</v>
      </c>
      <c r="L28" s="26" t="s">
        <v>126</v>
      </c>
      <c r="M28" s="24">
        <v>9864177614</v>
      </c>
      <c r="N28" s="50"/>
      <c r="O28" s="50"/>
      <c r="P28" s="116">
        <v>43411</v>
      </c>
      <c r="Q28" s="50" t="s">
        <v>80</v>
      </c>
      <c r="R28" s="26">
        <v>15</v>
      </c>
      <c r="S28" s="29"/>
      <c r="T28" s="65"/>
    </row>
    <row r="29" spans="1:20" ht="21" customHeight="1">
      <c r="A29" s="2">
        <v>25</v>
      </c>
      <c r="B29" s="58" t="s">
        <v>59</v>
      </c>
      <c r="C29" s="101" t="s">
        <v>436</v>
      </c>
      <c r="D29" s="108" t="s">
        <v>29</v>
      </c>
      <c r="E29" s="26">
        <v>183110221</v>
      </c>
      <c r="F29" s="100"/>
      <c r="G29" s="26">
        <v>19</v>
      </c>
      <c r="H29" s="26">
        <v>13</v>
      </c>
      <c r="I29" s="24">
        <f t="shared" si="1"/>
        <v>32</v>
      </c>
      <c r="J29" s="26">
        <v>9678682039</v>
      </c>
      <c r="K29" s="24" t="s">
        <v>360</v>
      </c>
      <c r="L29" s="26"/>
      <c r="M29" s="26"/>
      <c r="N29" s="174" t="s">
        <v>467</v>
      </c>
      <c r="O29" s="175">
        <v>9577328464</v>
      </c>
      <c r="P29" s="116">
        <v>43412</v>
      </c>
      <c r="Q29" s="50" t="s">
        <v>82</v>
      </c>
      <c r="R29" s="26">
        <v>38</v>
      </c>
      <c r="S29" s="29" t="s">
        <v>234</v>
      </c>
      <c r="T29" s="65"/>
    </row>
    <row r="30" spans="1:20" ht="21" customHeight="1">
      <c r="A30" s="2">
        <v>26</v>
      </c>
      <c r="B30" s="58" t="s">
        <v>59</v>
      </c>
      <c r="C30" s="101" t="s">
        <v>478</v>
      </c>
      <c r="D30" s="108" t="s">
        <v>27</v>
      </c>
      <c r="E30" s="24">
        <v>18160509105</v>
      </c>
      <c r="F30" s="100" t="s">
        <v>70</v>
      </c>
      <c r="G30" s="26">
        <v>32</v>
      </c>
      <c r="H30" s="26">
        <v>27</v>
      </c>
      <c r="I30" s="24">
        <f t="shared" si="1"/>
        <v>59</v>
      </c>
      <c r="J30" s="199" t="s">
        <v>479</v>
      </c>
      <c r="K30" s="24" t="s">
        <v>360</v>
      </c>
      <c r="L30" s="56" t="s">
        <v>468</v>
      </c>
      <c r="M30" s="44">
        <v>9435004476</v>
      </c>
      <c r="N30" s="26"/>
      <c r="O30" s="26"/>
      <c r="P30" s="116"/>
      <c r="Q30" s="50"/>
      <c r="R30" s="26">
        <v>39</v>
      </c>
      <c r="S30" s="29" t="s">
        <v>234</v>
      </c>
      <c r="T30" s="58"/>
    </row>
    <row r="31" spans="1:20" ht="21" customHeight="1">
      <c r="A31" s="2">
        <v>27</v>
      </c>
      <c r="B31" s="58" t="s">
        <v>59</v>
      </c>
      <c r="C31" s="101" t="s">
        <v>480</v>
      </c>
      <c r="D31" s="108" t="s">
        <v>27</v>
      </c>
      <c r="E31" s="28">
        <v>18160519605</v>
      </c>
      <c r="F31" s="100" t="s">
        <v>70</v>
      </c>
      <c r="G31" s="26">
        <v>26</v>
      </c>
      <c r="H31" s="26">
        <v>11</v>
      </c>
      <c r="I31" s="24">
        <f t="shared" si="1"/>
        <v>37</v>
      </c>
      <c r="J31" s="199" t="s">
        <v>481</v>
      </c>
      <c r="K31" s="24" t="s">
        <v>360</v>
      </c>
      <c r="L31" s="56" t="s">
        <v>468</v>
      </c>
      <c r="M31" s="44">
        <v>9435004476</v>
      </c>
      <c r="N31" s="26"/>
      <c r="O31" s="26"/>
      <c r="P31" s="116"/>
      <c r="Q31" s="50"/>
      <c r="R31" s="26">
        <v>39</v>
      </c>
      <c r="S31" s="29" t="s">
        <v>234</v>
      </c>
      <c r="T31" s="58"/>
    </row>
    <row r="32" spans="1:20" ht="21" customHeight="1">
      <c r="A32" s="2">
        <v>28</v>
      </c>
      <c r="B32" s="58"/>
      <c r="C32" s="101"/>
      <c r="D32" s="108" t="s">
        <v>27</v>
      </c>
      <c r="E32" s="24"/>
      <c r="F32" s="100"/>
      <c r="G32" s="26"/>
      <c r="H32" s="26"/>
      <c r="I32" s="48"/>
      <c r="J32" s="24"/>
      <c r="K32" s="26"/>
      <c r="L32" s="26"/>
      <c r="M32" s="24"/>
      <c r="N32" s="50"/>
      <c r="O32" s="50"/>
      <c r="P32" s="116"/>
      <c r="Q32" s="50"/>
      <c r="R32" s="26"/>
      <c r="S32" s="29" t="s">
        <v>234</v>
      </c>
      <c r="T32" s="11"/>
    </row>
    <row r="33" spans="1:20" ht="21" customHeight="1">
      <c r="A33" s="2">
        <v>29</v>
      </c>
      <c r="B33" s="58" t="s">
        <v>60</v>
      </c>
      <c r="C33" s="142" t="s">
        <v>570</v>
      </c>
      <c r="D33" s="108" t="s">
        <v>27</v>
      </c>
      <c r="E33" s="24">
        <v>18160401103</v>
      </c>
      <c r="F33" s="100" t="s">
        <v>70</v>
      </c>
      <c r="G33" s="26">
        <v>8</v>
      </c>
      <c r="H33" s="26">
        <v>3</v>
      </c>
      <c r="I33" s="24">
        <f>+G33+H33</f>
        <v>11</v>
      </c>
      <c r="J33" s="26" t="s">
        <v>571</v>
      </c>
      <c r="K33" s="26" t="s">
        <v>210</v>
      </c>
      <c r="L33" s="56" t="s">
        <v>257</v>
      </c>
      <c r="M33" s="44">
        <v>9435463236</v>
      </c>
      <c r="N33" s="50"/>
      <c r="O33" s="50"/>
      <c r="P33" s="116">
        <v>43412</v>
      </c>
      <c r="Q33" s="50" t="s">
        <v>82</v>
      </c>
      <c r="R33" s="26">
        <v>15</v>
      </c>
      <c r="S33" s="29" t="s">
        <v>234</v>
      </c>
      <c r="T33" s="11"/>
    </row>
    <row r="34" spans="1:20" ht="21" customHeight="1">
      <c r="A34" s="2">
        <v>30</v>
      </c>
      <c r="B34" s="58" t="s">
        <v>60</v>
      </c>
      <c r="C34" s="142" t="s">
        <v>669</v>
      </c>
      <c r="D34" s="108" t="s">
        <v>27</v>
      </c>
      <c r="E34" s="24">
        <v>18160412103</v>
      </c>
      <c r="F34" s="100" t="s">
        <v>70</v>
      </c>
      <c r="G34" s="26">
        <v>11</v>
      </c>
      <c r="H34" s="26">
        <v>9</v>
      </c>
      <c r="I34" s="24">
        <f>+G34+H34</f>
        <v>20</v>
      </c>
      <c r="J34" s="24">
        <v>8721947282</v>
      </c>
      <c r="K34" s="26" t="s">
        <v>210</v>
      </c>
      <c r="L34" s="56" t="s">
        <v>257</v>
      </c>
      <c r="M34" s="44">
        <v>9435463236</v>
      </c>
      <c r="N34" s="50"/>
      <c r="O34" s="50"/>
      <c r="P34" s="116"/>
      <c r="Q34" s="50"/>
      <c r="R34" s="26">
        <v>14</v>
      </c>
      <c r="S34" s="29" t="s">
        <v>234</v>
      </c>
      <c r="T34" s="65"/>
    </row>
    <row r="35" spans="1:20" ht="21" customHeight="1">
      <c r="A35" s="2">
        <v>31</v>
      </c>
      <c r="B35" s="58" t="s">
        <v>60</v>
      </c>
      <c r="C35" s="142" t="s">
        <v>670</v>
      </c>
      <c r="D35" s="108" t="s">
        <v>27</v>
      </c>
      <c r="E35" s="24">
        <v>18160412002</v>
      </c>
      <c r="F35" s="100" t="s">
        <v>70</v>
      </c>
      <c r="G35" s="26">
        <v>7</v>
      </c>
      <c r="H35" s="26">
        <v>4</v>
      </c>
      <c r="I35" s="24">
        <f>+G35+H35</f>
        <v>11</v>
      </c>
      <c r="J35" s="24">
        <v>9957343533</v>
      </c>
      <c r="K35" s="26" t="s">
        <v>210</v>
      </c>
      <c r="L35" s="56" t="s">
        <v>257</v>
      </c>
      <c r="M35" s="44">
        <v>9435463236</v>
      </c>
      <c r="N35" s="50"/>
      <c r="O35" s="50"/>
      <c r="P35" s="116"/>
      <c r="Q35" s="50"/>
      <c r="R35" s="26">
        <v>14</v>
      </c>
      <c r="S35" s="34" t="s">
        <v>234</v>
      </c>
      <c r="T35" s="11"/>
    </row>
    <row r="36" spans="1:20" ht="21" customHeight="1">
      <c r="A36" s="2">
        <v>32</v>
      </c>
      <c r="B36" s="58" t="s">
        <v>60</v>
      </c>
      <c r="C36" s="142" t="s">
        <v>671</v>
      </c>
      <c r="D36" s="108" t="s">
        <v>27</v>
      </c>
      <c r="E36" s="24">
        <v>18160412104</v>
      </c>
      <c r="F36" s="100" t="s">
        <v>71</v>
      </c>
      <c r="G36" s="26">
        <v>28</v>
      </c>
      <c r="H36" s="26">
        <v>32</v>
      </c>
      <c r="I36" s="24">
        <f>+G36+H36</f>
        <v>60</v>
      </c>
      <c r="J36" s="24">
        <v>9678241709</v>
      </c>
      <c r="K36" s="26" t="s">
        <v>210</v>
      </c>
      <c r="L36" s="204" t="s">
        <v>258</v>
      </c>
      <c r="M36" s="44">
        <v>8749862261</v>
      </c>
      <c r="N36" s="50"/>
      <c r="O36" s="50"/>
      <c r="P36" s="116"/>
      <c r="Q36" s="50"/>
      <c r="R36" s="26">
        <v>13</v>
      </c>
      <c r="S36" s="34" t="s">
        <v>234</v>
      </c>
      <c r="T36" s="65"/>
    </row>
    <row r="37" spans="1:20" ht="21" customHeight="1">
      <c r="A37" s="2">
        <v>33</v>
      </c>
      <c r="B37" s="58" t="s">
        <v>60</v>
      </c>
      <c r="C37" s="142" t="s">
        <v>672</v>
      </c>
      <c r="D37" s="108" t="s">
        <v>27</v>
      </c>
      <c r="E37" s="24">
        <v>18160412101</v>
      </c>
      <c r="F37" s="100" t="s">
        <v>70</v>
      </c>
      <c r="G37" s="26">
        <v>14</v>
      </c>
      <c r="H37" s="26">
        <v>15</v>
      </c>
      <c r="I37" s="24">
        <f>+G37+H37</f>
        <v>29</v>
      </c>
      <c r="J37" s="24">
        <v>9678203415</v>
      </c>
      <c r="K37" s="26" t="s">
        <v>210</v>
      </c>
      <c r="L37" s="204" t="s">
        <v>258</v>
      </c>
      <c r="M37" s="44">
        <v>8749862261</v>
      </c>
      <c r="N37" s="50"/>
      <c r="O37" s="50"/>
      <c r="P37" s="116"/>
      <c r="Q37" s="50"/>
      <c r="R37" s="26">
        <v>15</v>
      </c>
      <c r="S37" s="34" t="s">
        <v>234</v>
      </c>
      <c r="T37" s="65"/>
    </row>
    <row r="38" spans="1:20" ht="21" customHeight="1">
      <c r="A38" s="2">
        <v>34</v>
      </c>
      <c r="B38" s="58" t="s">
        <v>59</v>
      </c>
      <c r="C38" s="101" t="s">
        <v>110</v>
      </c>
      <c r="D38" s="108" t="s">
        <v>29</v>
      </c>
      <c r="E38" s="26">
        <v>183110318</v>
      </c>
      <c r="F38" s="100"/>
      <c r="G38" s="50">
        <v>15</v>
      </c>
      <c r="H38" s="50">
        <v>18</v>
      </c>
      <c r="I38" s="48">
        <f t="shared" si="1"/>
        <v>33</v>
      </c>
      <c r="J38" s="26">
        <v>9859357812</v>
      </c>
      <c r="K38" s="26" t="s">
        <v>122</v>
      </c>
      <c r="L38" s="24" t="s">
        <v>123</v>
      </c>
      <c r="M38" s="24">
        <v>9854875951</v>
      </c>
      <c r="N38" s="34" t="s">
        <v>125</v>
      </c>
      <c r="O38" s="29">
        <v>9678317961</v>
      </c>
      <c r="P38" s="116">
        <v>43413</v>
      </c>
      <c r="Q38" s="50" t="s">
        <v>87</v>
      </c>
      <c r="R38" s="26">
        <v>16</v>
      </c>
      <c r="S38" s="34" t="s">
        <v>234</v>
      </c>
      <c r="T38" s="11"/>
    </row>
    <row r="39" spans="1:20" ht="21" customHeight="1">
      <c r="A39" s="2">
        <v>35</v>
      </c>
      <c r="B39" s="58" t="s">
        <v>59</v>
      </c>
      <c r="C39" s="101" t="s">
        <v>111</v>
      </c>
      <c r="D39" s="108" t="s">
        <v>27</v>
      </c>
      <c r="E39" s="24">
        <v>18160524102</v>
      </c>
      <c r="F39" s="100" t="s">
        <v>70</v>
      </c>
      <c r="G39" s="26">
        <v>25</v>
      </c>
      <c r="H39" s="26">
        <v>18</v>
      </c>
      <c r="I39" s="48">
        <f t="shared" si="1"/>
        <v>43</v>
      </c>
      <c r="J39" s="199" t="s">
        <v>673</v>
      </c>
      <c r="K39" s="26" t="s">
        <v>122</v>
      </c>
      <c r="L39" s="24" t="s">
        <v>123</v>
      </c>
      <c r="M39" s="24">
        <v>9854875951</v>
      </c>
      <c r="N39" s="50"/>
      <c r="O39" s="50"/>
      <c r="P39" s="116"/>
      <c r="Q39" s="50"/>
      <c r="R39" s="26">
        <v>16</v>
      </c>
      <c r="S39" s="29" t="s">
        <v>234</v>
      </c>
      <c r="T39" s="11"/>
    </row>
    <row r="40" spans="1:20" ht="21" customHeight="1">
      <c r="A40" s="2">
        <v>36</v>
      </c>
      <c r="B40" s="58" t="s">
        <v>60</v>
      </c>
      <c r="C40" s="159" t="s">
        <v>674</v>
      </c>
      <c r="D40" s="108" t="s">
        <v>29</v>
      </c>
      <c r="E40" s="26">
        <v>59</v>
      </c>
      <c r="F40" s="100"/>
      <c r="G40" s="26">
        <v>35</v>
      </c>
      <c r="H40" s="26">
        <v>30</v>
      </c>
      <c r="I40" s="24">
        <f>+G40+H40</f>
        <v>65</v>
      </c>
      <c r="J40" s="32">
        <v>9954963967</v>
      </c>
      <c r="K40" s="24" t="s">
        <v>290</v>
      </c>
      <c r="L40" s="26"/>
      <c r="M40" s="26"/>
      <c r="N40" s="174" t="s">
        <v>291</v>
      </c>
      <c r="O40" s="177">
        <v>9678814164</v>
      </c>
      <c r="P40" s="116">
        <v>43413</v>
      </c>
      <c r="Q40" s="50" t="s">
        <v>87</v>
      </c>
      <c r="R40" s="26">
        <v>38</v>
      </c>
      <c r="S40" s="29" t="s">
        <v>234</v>
      </c>
      <c r="T40" s="11"/>
    </row>
    <row r="41" spans="1:20" ht="21" customHeight="1">
      <c r="A41" s="2">
        <v>37</v>
      </c>
      <c r="B41" s="58" t="s">
        <v>60</v>
      </c>
      <c r="C41" s="159" t="s">
        <v>433</v>
      </c>
      <c r="D41" s="108" t="s">
        <v>29</v>
      </c>
      <c r="E41" s="26">
        <v>52</v>
      </c>
      <c r="F41" s="100"/>
      <c r="G41" s="26">
        <v>40</v>
      </c>
      <c r="H41" s="26">
        <v>30</v>
      </c>
      <c r="I41" s="24">
        <f>+G41+H41</f>
        <v>70</v>
      </c>
      <c r="J41" s="26">
        <v>9854617780</v>
      </c>
      <c r="K41" s="24" t="s">
        <v>290</v>
      </c>
      <c r="L41" s="26"/>
      <c r="M41" s="26"/>
      <c r="N41" s="174" t="s">
        <v>469</v>
      </c>
      <c r="O41" s="177">
        <v>8011897100</v>
      </c>
      <c r="P41" s="116"/>
      <c r="Q41" s="50"/>
      <c r="R41" s="26">
        <v>39</v>
      </c>
      <c r="S41" s="29" t="s">
        <v>234</v>
      </c>
      <c r="T41" s="11"/>
    </row>
    <row r="42" spans="1:20" ht="21" customHeight="1">
      <c r="A42" s="2">
        <v>38</v>
      </c>
      <c r="B42" s="58" t="s">
        <v>59</v>
      </c>
      <c r="C42" s="101" t="s">
        <v>675</v>
      </c>
      <c r="D42" s="108" t="s">
        <v>27</v>
      </c>
      <c r="E42" s="24" t="s">
        <v>676</v>
      </c>
      <c r="F42" s="100" t="s">
        <v>70</v>
      </c>
      <c r="G42" s="26">
        <v>52</v>
      </c>
      <c r="H42" s="26">
        <v>51</v>
      </c>
      <c r="I42" s="24">
        <f>+G42+H42</f>
        <v>103</v>
      </c>
      <c r="J42" s="199" t="s">
        <v>677</v>
      </c>
      <c r="K42" s="24" t="s">
        <v>290</v>
      </c>
      <c r="L42" s="26"/>
      <c r="M42" s="26"/>
      <c r="N42" s="26"/>
      <c r="O42" s="26"/>
      <c r="P42" s="116">
        <v>43414</v>
      </c>
      <c r="Q42" s="50" t="s">
        <v>83</v>
      </c>
      <c r="R42" s="26">
        <v>38</v>
      </c>
      <c r="S42" s="29" t="s">
        <v>234</v>
      </c>
      <c r="T42" s="65"/>
    </row>
    <row r="43" spans="1:20" ht="21" customHeight="1">
      <c r="A43" s="2">
        <v>39</v>
      </c>
      <c r="B43" s="58" t="s">
        <v>59</v>
      </c>
      <c r="C43" s="101" t="s">
        <v>678</v>
      </c>
      <c r="D43" s="108" t="s">
        <v>27</v>
      </c>
      <c r="E43" s="24" t="s">
        <v>679</v>
      </c>
      <c r="F43" s="100" t="s">
        <v>70</v>
      </c>
      <c r="G43" s="26">
        <v>32</v>
      </c>
      <c r="H43" s="26">
        <v>27</v>
      </c>
      <c r="I43" s="24">
        <f>+G43+H43</f>
        <v>59</v>
      </c>
      <c r="J43" s="199" t="s">
        <v>680</v>
      </c>
      <c r="K43" s="24" t="s">
        <v>290</v>
      </c>
      <c r="L43" s="26"/>
      <c r="M43" s="26"/>
      <c r="N43" s="26"/>
      <c r="O43" s="26"/>
      <c r="P43" s="116"/>
      <c r="Q43" s="50"/>
      <c r="R43" s="26">
        <v>39</v>
      </c>
      <c r="S43" s="34" t="s">
        <v>234</v>
      </c>
      <c r="T43" s="11"/>
    </row>
    <row r="44" spans="1:20" ht="21" customHeight="1">
      <c r="A44" s="2">
        <v>40</v>
      </c>
      <c r="B44" s="58" t="s">
        <v>59</v>
      </c>
      <c r="C44" s="159" t="s">
        <v>432</v>
      </c>
      <c r="D44" s="108" t="s">
        <v>29</v>
      </c>
      <c r="E44" s="26">
        <v>63</v>
      </c>
      <c r="F44" s="100"/>
      <c r="G44" s="26">
        <v>28</v>
      </c>
      <c r="H44" s="26">
        <v>18</v>
      </c>
      <c r="I44" s="24">
        <f t="shared" si="1"/>
        <v>46</v>
      </c>
      <c r="J44" s="32">
        <v>9957676845</v>
      </c>
      <c r="K44" s="24" t="s">
        <v>290</v>
      </c>
      <c r="L44" s="26"/>
      <c r="M44" s="26"/>
      <c r="N44" s="174" t="s">
        <v>288</v>
      </c>
      <c r="O44" s="177">
        <v>9613266770</v>
      </c>
      <c r="P44" s="116">
        <v>43414</v>
      </c>
      <c r="Q44" s="50" t="s">
        <v>83</v>
      </c>
      <c r="R44" s="26">
        <v>41</v>
      </c>
      <c r="S44" s="50"/>
      <c r="T44" s="65"/>
    </row>
    <row r="45" spans="1:20" ht="21" customHeight="1">
      <c r="A45" s="2">
        <v>41</v>
      </c>
      <c r="B45" s="58" t="s">
        <v>59</v>
      </c>
      <c r="C45" s="101" t="s">
        <v>685</v>
      </c>
      <c r="D45" s="108" t="s">
        <v>27</v>
      </c>
      <c r="E45" s="24" t="s">
        <v>686</v>
      </c>
      <c r="F45" s="100" t="s">
        <v>71</v>
      </c>
      <c r="G45" s="26">
        <v>38</v>
      </c>
      <c r="H45" s="26">
        <v>31</v>
      </c>
      <c r="I45" s="24">
        <f t="shared" si="1"/>
        <v>69</v>
      </c>
      <c r="J45" s="199" t="s">
        <v>687</v>
      </c>
      <c r="K45" s="24" t="s">
        <v>290</v>
      </c>
      <c r="L45" s="26"/>
      <c r="M45" s="26"/>
      <c r="N45" s="26"/>
      <c r="O45" s="26"/>
      <c r="P45" s="116"/>
      <c r="Q45" s="50"/>
      <c r="R45" s="26">
        <v>41</v>
      </c>
      <c r="S45" s="50"/>
      <c r="T45" s="11"/>
    </row>
    <row r="46" spans="1:20" ht="21" customHeight="1">
      <c r="A46" s="2">
        <v>42</v>
      </c>
      <c r="B46" s="58" t="s">
        <v>59</v>
      </c>
      <c r="C46" s="101" t="s">
        <v>688</v>
      </c>
      <c r="D46" s="108" t="s">
        <v>27</v>
      </c>
      <c r="E46" s="24" t="s">
        <v>689</v>
      </c>
      <c r="F46" s="100" t="s">
        <v>70</v>
      </c>
      <c r="G46" s="26">
        <v>42</v>
      </c>
      <c r="H46" s="26">
        <v>46</v>
      </c>
      <c r="I46" s="24">
        <f t="shared" si="1"/>
        <v>88</v>
      </c>
      <c r="J46" s="199" t="s">
        <v>690</v>
      </c>
      <c r="K46" s="24" t="s">
        <v>290</v>
      </c>
      <c r="L46" s="26"/>
      <c r="M46" s="26"/>
      <c r="N46" s="26"/>
      <c r="O46" s="26"/>
      <c r="P46" s="116"/>
      <c r="Q46" s="50"/>
      <c r="R46" s="26">
        <v>44</v>
      </c>
      <c r="S46" s="50"/>
      <c r="T46" s="65"/>
    </row>
    <row r="47" spans="1:20" ht="21" customHeight="1">
      <c r="A47" s="2">
        <v>43</v>
      </c>
      <c r="B47" s="58" t="s">
        <v>60</v>
      </c>
      <c r="C47" s="159" t="s">
        <v>434</v>
      </c>
      <c r="D47" s="108" t="s">
        <v>29</v>
      </c>
      <c r="E47" s="26">
        <v>53</v>
      </c>
      <c r="F47" s="100"/>
      <c r="G47" s="50">
        <v>52</v>
      </c>
      <c r="H47" s="50">
        <v>54</v>
      </c>
      <c r="I47" s="24">
        <f t="shared" si="1"/>
        <v>106</v>
      </c>
      <c r="J47" s="49">
        <v>9954494180</v>
      </c>
      <c r="K47" s="24" t="s">
        <v>290</v>
      </c>
      <c r="L47" s="26"/>
      <c r="M47" s="26"/>
      <c r="N47" s="26"/>
      <c r="O47" s="26"/>
      <c r="P47" s="116">
        <v>43416</v>
      </c>
      <c r="Q47" s="50" t="s">
        <v>90</v>
      </c>
      <c r="R47" s="26">
        <v>44</v>
      </c>
      <c r="S47" s="50"/>
      <c r="T47" s="11"/>
    </row>
    <row r="48" spans="1:20" ht="21" customHeight="1">
      <c r="A48" s="2">
        <v>44</v>
      </c>
      <c r="B48" s="58" t="s">
        <v>60</v>
      </c>
      <c r="C48" s="101" t="s">
        <v>691</v>
      </c>
      <c r="D48" s="108" t="s">
        <v>27</v>
      </c>
      <c r="E48" s="24" t="s">
        <v>692</v>
      </c>
      <c r="F48" s="100" t="s">
        <v>70</v>
      </c>
      <c r="G48" s="26">
        <v>54</v>
      </c>
      <c r="H48" s="26">
        <v>48</v>
      </c>
      <c r="I48" s="24">
        <f t="shared" si="1"/>
        <v>102</v>
      </c>
      <c r="J48" s="199" t="s">
        <v>693</v>
      </c>
      <c r="K48" s="24" t="s">
        <v>290</v>
      </c>
      <c r="L48" s="26"/>
      <c r="M48" s="26"/>
      <c r="N48" s="26"/>
      <c r="O48" s="26"/>
      <c r="P48" s="116"/>
      <c r="Q48" s="50"/>
      <c r="R48" s="26">
        <v>42</v>
      </c>
      <c r="S48" s="50"/>
      <c r="T48" s="65"/>
    </row>
    <row r="49" spans="1:20" ht="21" customHeight="1">
      <c r="A49" s="2">
        <v>45</v>
      </c>
      <c r="B49" s="58" t="s">
        <v>59</v>
      </c>
      <c r="C49" s="101" t="s">
        <v>112</v>
      </c>
      <c r="D49" s="108" t="s">
        <v>29</v>
      </c>
      <c r="E49" s="26">
        <v>183110320</v>
      </c>
      <c r="F49" s="100"/>
      <c r="G49" s="26">
        <v>12</v>
      </c>
      <c r="H49" s="26">
        <v>8</v>
      </c>
      <c r="I49" s="48">
        <f t="shared" si="1"/>
        <v>20</v>
      </c>
      <c r="J49" s="26">
        <v>9577322125</v>
      </c>
      <c r="K49" s="26" t="s">
        <v>122</v>
      </c>
      <c r="L49" s="26" t="s">
        <v>126</v>
      </c>
      <c r="M49" s="24">
        <v>9864177614</v>
      </c>
      <c r="N49" s="34" t="s">
        <v>124</v>
      </c>
      <c r="O49" s="29">
        <v>9577238894</v>
      </c>
      <c r="P49" s="116">
        <v>43416</v>
      </c>
      <c r="Q49" s="50" t="s">
        <v>90</v>
      </c>
      <c r="R49" s="26">
        <v>15</v>
      </c>
      <c r="S49" s="50"/>
      <c r="T49" s="11"/>
    </row>
    <row r="50" spans="1:20" ht="21" customHeight="1">
      <c r="A50" s="2">
        <v>46</v>
      </c>
      <c r="B50" s="58" t="s">
        <v>59</v>
      </c>
      <c r="C50" s="101" t="s">
        <v>113</v>
      </c>
      <c r="D50" s="108" t="s">
        <v>29</v>
      </c>
      <c r="E50" s="26">
        <v>183110303</v>
      </c>
      <c r="F50" s="100"/>
      <c r="G50" s="50">
        <v>20</v>
      </c>
      <c r="H50" s="50">
        <v>18</v>
      </c>
      <c r="I50" s="48">
        <f t="shared" si="1"/>
        <v>38</v>
      </c>
      <c r="J50" s="26">
        <v>9613313240</v>
      </c>
      <c r="K50" s="26" t="s">
        <v>122</v>
      </c>
      <c r="L50" s="26" t="s">
        <v>126</v>
      </c>
      <c r="M50" s="24">
        <v>9864177614</v>
      </c>
      <c r="N50" s="34" t="s">
        <v>128</v>
      </c>
      <c r="O50" s="29">
        <v>9678777169</v>
      </c>
      <c r="P50" s="116"/>
      <c r="Q50" s="50"/>
      <c r="R50" s="26">
        <v>13</v>
      </c>
      <c r="S50" s="50"/>
      <c r="T50" s="65"/>
    </row>
    <row r="51" spans="1:20" ht="21" customHeight="1">
      <c r="A51" s="2">
        <v>47</v>
      </c>
      <c r="B51" s="58" t="s">
        <v>59</v>
      </c>
      <c r="C51" s="101" t="s">
        <v>114</v>
      </c>
      <c r="D51" s="108" t="s">
        <v>27</v>
      </c>
      <c r="E51" s="24" t="s">
        <v>115</v>
      </c>
      <c r="F51" s="100" t="s">
        <v>70</v>
      </c>
      <c r="G51" s="26">
        <v>30</v>
      </c>
      <c r="H51" s="26">
        <v>30</v>
      </c>
      <c r="I51" s="48">
        <f t="shared" si="1"/>
        <v>60</v>
      </c>
      <c r="J51" s="199" t="s">
        <v>484</v>
      </c>
      <c r="K51" s="26" t="s">
        <v>122</v>
      </c>
      <c r="L51" s="26" t="s">
        <v>126</v>
      </c>
      <c r="M51" s="24">
        <v>9864177614</v>
      </c>
      <c r="N51" s="50"/>
      <c r="O51" s="50"/>
      <c r="P51" s="116"/>
      <c r="Q51" s="50"/>
      <c r="R51" s="26">
        <v>13</v>
      </c>
      <c r="S51" s="50"/>
      <c r="T51" s="11"/>
    </row>
    <row r="52" spans="1:20" ht="21" customHeight="1">
      <c r="A52" s="2">
        <v>48</v>
      </c>
      <c r="B52" s="58" t="s">
        <v>59</v>
      </c>
      <c r="C52" s="159" t="s">
        <v>577</v>
      </c>
      <c r="D52" s="108" t="s">
        <v>29</v>
      </c>
      <c r="E52" s="26">
        <v>21</v>
      </c>
      <c r="F52" s="100"/>
      <c r="G52" s="50">
        <v>34</v>
      </c>
      <c r="H52" s="50">
        <v>26</v>
      </c>
      <c r="I52" s="24">
        <f t="shared" ref="I52:I57" si="2">+G52+H52</f>
        <v>60</v>
      </c>
      <c r="J52" s="26">
        <v>9613360628</v>
      </c>
      <c r="K52" s="26" t="s">
        <v>132</v>
      </c>
      <c r="L52" s="26" t="s">
        <v>133</v>
      </c>
      <c r="M52" s="24">
        <v>9854286482</v>
      </c>
      <c r="N52" s="34" t="s">
        <v>578</v>
      </c>
      <c r="O52" s="29">
        <v>9854131042</v>
      </c>
      <c r="P52" s="116">
        <v>43418</v>
      </c>
      <c r="Q52" s="50" t="s">
        <v>80</v>
      </c>
      <c r="R52" s="43">
        <v>15</v>
      </c>
      <c r="S52" s="108"/>
      <c r="T52" s="65"/>
    </row>
    <row r="53" spans="1:20" ht="21" customHeight="1">
      <c r="A53" s="2">
        <v>49</v>
      </c>
      <c r="B53" s="58" t="s">
        <v>59</v>
      </c>
      <c r="C53" s="142" t="s">
        <v>699</v>
      </c>
      <c r="D53" s="108" t="s">
        <v>27</v>
      </c>
      <c r="E53" s="24">
        <v>18160410703</v>
      </c>
      <c r="F53" s="100" t="s">
        <v>70</v>
      </c>
      <c r="G53" s="26">
        <v>32</v>
      </c>
      <c r="H53" s="26">
        <v>27</v>
      </c>
      <c r="I53" s="24">
        <f t="shared" si="2"/>
        <v>59</v>
      </c>
      <c r="J53" s="24">
        <v>9613373753</v>
      </c>
      <c r="K53" s="26" t="s">
        <v>132</v>
      </c>
      <c r="L53" s="26" t="s">
        <v>133</v>
      </c>
      <c r="M53" s="24">
        <v>9854286482</v>
      </c>
      <c r="N53" s="50"/>
      <c r="O53" s="50"/>
      <c r="P53" s="116"/>
      <c r="Q53" s="50"/>
      <c r="R53" s="43">
        <v>16</v>
      </c>
      <c r="S53" s="108"/>
      <c r="T53" s="65"/>
    </row>
    <row r="54" spans="1:20" ht="21" customHeight="1">
      <c r="A54" s="2">
        <v>50</v>
      </c>
      <c r="B54" s="58" t="s">
        <v>59</v>
      </c>
      <c r="C54" s="142" t="s">
        <v>700</v>
      </c>
      <c r="D54" s="108" t="s">
        <v>27</v>
      </c>
      <c r="E54" s="24">
        <v>18160410704</v>
      </c>
      <c r="F54" s="100" t="s">
        <v>71</v>
      </c>
      <c r="G54" s="26">
        <v>42</v>
      </c>
      <c r="H54" s="26">
        <v>35</v>
      </c>
      <c r="I54" s="24">
        <f t="shared" si="2"/>
        <v>77</v>
      </c>
      <c r="J54" s="50">
        <v>9854479192</v>
      </c>
      <c r="K54" s="26" t="s">
        <v>132</v>
      </c>
      <c r="L54" s="26" t="s">
        <v>133</v>
      </c>
      <c r="M54" s="24">
        <v>9854286482</v>
      </c>
      <c r="N54" s="50"/>
      <c r="O54" s="50"/>
      <c r="P54" s="116"/>
      <c r="Q54" s="50"/>
      <c r="R54" s="43">
        <v>17</v>
      </c>
      <c r="S54" s="108"/>
      <c r="T54" s="65"/>
    </row>
    <row r="55" spans="1:20" ht="21" customHeight="1">
      <c r="A55" s="2">
        <v>51</v>
      </c>
      <c r="B55" s="58" t="s">
        <v>60</v>
      </c>
      <c r="C55" s="101" t="s">
        <v>698</v>
      </c>
      <c r="D55" s="108" t="s">
        <v>29</v>
      </c>
      <c r="E55" s="26">
        <v>183110216</v>
      </c>
      <c r="F55" s="100"/>
      <c r="G55" s="26">
        <v>18</v>
      </c>
      <c r="H55" s="26">
        <v>17</v>
      </c>
      <c r="I55" s="24">
        <f t="shared" si="2"/>
        <v>35</v>
      </c>
      <c r="J55" s="26"/>
      <c r="K55" s="24" t="s">
        <v>360</v>
      </c>
      <c r="L55" s="26"/>
      <c r="M55" s="26"/>
      <c r="N55" s="174" t="s">
        <v>467</v>
      </c>
      <c r="O55" s="175">
        <v>9577328464</v>
      </c>
      <c r="P55" s="116">
        <v>43418</v>
      </c>
      <c r="Q55" s="50" t="s">
        <v>80</v>
      </c>
      <c r="R55" s="26">
        <v>34</v>
      </c>
      <c r="S55" s="108"/>
      <c r="T55" s="11"/>
    </row>
    <row r="56" spans="1:20" ht="21" customHeight="1">
      <c r="A56" s="2">
        <v>52</v>
      </c>
      <c r="B56" s="58" t="s">
        <v>60</v>
      </c>
      <c r="C56" s="101" t="s">
        <v>475</v>
      </c>
      <c r="D56" s="108" t="s">
        <v>29</v>
      </c>
      <c r="E56" s="26">
        <v>183110212</v>
      </c>
      <c r="F56" s="100"/>
      <c r="G56" s="26">
        <v>22</v>
      </c>
      <c r="H56" s="26">
        <v>41</v>
      </c>
      <c r="I56" s="24">
        <f t="shared" si="2"/>
        <v>63</v>
      </c>
      <c r="J56" s="26"/>
      <c r="K56" s="24" t="s">
        <v>360</v>
      </c>
      <c r="L56" s="26"/>
      <c r="M56" s="26"/>
      <c r="N56" s="174" t="s">
        <v>467</v>
      </c>
      <c r="O56" s="175">
        <v>9577328464</v>
      </c>
      <c r="P56" s="116"/>
      <c r="Q56" s="50"/>
      <c r="R56" s="26">
        <v>34</v>
      </c>
      <c r="S56" s="108"/>
      <c r="T56" s="65"/>
    </row>
    <row r="57" spans="1:20" ht="21" customHeight="1">
      <c r="A57" s="2">
        <v>53</v>
      </c>
      <c r="B57" s="58" t="s">
        <v>60</v>
      </c>
      <c r="C57" s="101" t="s">
        <v>476</v>
      </c>
      <c r="D57" s="108" t="s">
        <v>27</v>
      </c>
      <c r="E57" s="28">
        <v>18160520204</v>
      </c>
      <c r="F57" s="100" t="s">
        <v>70</v>
      </c>
      <c r="G57" s="26">
        <v>25</v>
      </c>
      <c r="H57" s="26">
        <v>21</v>
      </c>
      <c r="I57" s="24">
        <f t="shared" si="2"/>
        <v>46</v>
      </c>
      <c r="J57" s="199" t="s">
        <v>477</v>
      </c>
      <c r="K57" s="24" t="s">
        <v>360</v>
      </c>
      <c r="L57" s="56" t="s">
        <v>468</v>
      </c>
      <c r="M57" s="44">
        <v>9435004476</v>
      </c>
      <c r="N57" s="26"/>
      <c r="O57" s="26"/>
      <c r="P57" s="116"/>
      <c r="Q57" s="50"/>
      <c r="R57" s="26">
        <v>35</v>
      </c>
      <c r="S57" s="108"/>
      <c r="T57" s="11"/>
    </row>
    <row r="58" spans="1:20" ht="21" customHeight="1">
      <c r="A58" s="2">
        <v>54</v>
      </c>
      <c r="B58" s="58" t="s">
        <v>59</v>
      </c>
      <c r="C58" s="101" t="s">
        <v>697</v>
      </c>
      <c r="D58" s="108" t="s">
        <v>29</v>
      </c>
      <c r="E58" s="26">
        <v>183110223</v>
      </c>
      <c r="F58" s="100"/>
      <c r="G58" s="26">
        <v>19</v>
      </c>
      <c r="H58" s="26">
        <v>11</v>
      </c>
      <c r="I58" s="26">
        <f>+(G58+H58)</f>
        <v>30</v>
      </c>
      <c r="J58" s="26">
        <v>9859058423</v>
      </c>
      <c r="K58" s="24" t="s">
        <v>360</v>
      </c>
      <c r="L58" s="26"/>
      <c r="M58" s="26"/>
      <c r="N58" s="174" t="s">
        <v>289</v>
      </c>
      <c r="O58" s="175">
        <v>7399643265</v>
      </c>
      <c r="P58" s="116">
        <v>43419</v>
      </c>
      <c r="Q58" s="50" t="s">
        <v>82</v>
      </c>
      <c r="R58" s="26">
        <v>33</v>
      </c>
      <c r="S58" s="50"/>
      <c r="T58" s="11"/>
    </row>
    <row r="59" spans="1:20" ht="21" customHeight="1">
      <c r="A59" s="2">
        <v>55</v>
      </c>
      <c r="B59" s="58" t="s">
        <v>59</v>
      </c>
      <c r="C59" s="101" t="s">
        <v>440</v>
      </c>
      <c r="D59" s="108" t="s">
        <v>27</v>
      </c>
      <c r="E59" s="28">
        <v>18160519603</v>
      </c>
      <c r="F59" s="100" t="s">
        <v>70</v>
      </c>
      <c r="G59" s="26">
        <v>26</v>
      </c>
      <c r="H59" s="26">
        <v>22</v>
      </c>
      <c r="I59" s="24">
        <f>+G59+H59</f>
        <v>48</v>
      </c>
      <c r="J59" s="199" t="s">
        <v>473</v>
      </c>
      <c r="K59" s="24" t="s">
        <v>360</v>
      </c>
      <c r="L59" s="204" t="s">
        <v>464</v>
      </c>
      <c r="M59" s="44">
        <v>9577328326</v>
      </c>
      <c r="N59" s="26"/>
      <c r="O59" s="26"/>
      <c r="P59" s="116"/>
      <c r="Q59" s="50"/>
      <c r="R59" s="26">
        <v>33</v>
      </c>
      <c r="S59" s="108"/>
      <c r="T59" s="65"/>
    </row>
    <row r="60" spans="1:20" ht="21" customHeight="1">
      <c r="A60" s="2">
        <v>56</v>
      </c>
      <c r="B60" s="58" t="s">
        <v>59</v>
      </c>
      <c r="C60" s="101" t="s">
        <v>441</v>
      </c>
      <c r="D60" s="108" t="s">
        <v>27</v>
      </c>
      <c r="E60" s="28">
        <v>18160520201</v>
      </c>
      <c r="F60" s="100" t="s">
        <v>71</v>
      </c>
      <c r="G60" s="26">
        <v>22</v>
      </c>
      <c r="H60" s="26">
        <v>22</v>
      </c>
      <c r="I60" s="24">
        <f>+G60+H60</f>
        <v>44</v>
      </c>
      <c r="J60" s="199" t="s">
        <v>474</v>
      </c>
      <c r="K60" s="24" t="s">
        <v>360</v>
      </c>
      <c r="L60" s="204" t="s">
        <v>464</v>
      </c>
      <c r="M60" s="44">
        <v>9577328326</v>
      </c>
      <c r="N60" s="26"/>
      <c r="O60" s="26"/>
      <c r="P60" s="116"/>
      <c r="Q60" s="50"/>
      <c r="R60" s="26">
        <v>34</v>
      </c>
      <c r="S60" s="108"/>
      <c r="T60" s="11"/>
    </row>
    <row r="61" spans="1:20" s="158" customFormat="1" ht="21" customHeight="1">
      <c r="A61" s="2">
        <v>57</v>
      </c>
      <c r="B61" s="58" t="s">
        <v>60</v>
      </c>
      <c r="C61" s="159" t="s">
        <v>425</v>
      </c>
      <c r="D61" s="108" t="s">
        <v>29</v>
      </c>
      <c r="E61" s="26">
        <v>62</v>
      </c>
      <c r="F61" s="100"/>
      <c r="G61" s="26">
        <v>32</v>
      </c>
      <c r="H61" s="26">
        <v>34</v>
      </c>
      <c r="I61" s="24">
        <f>+G61+H61</f>
        <v>66</v>
      </c>
      <c r="J61" s="32">
        <v>8011641270</v>
      </c>
      <c r="K61" s="24" t="s">
        <v>290</v>
      </c>
      <c r="L61" s="26"/>
      <c r="M61" s="26"/>
      <c r="N61" s="174" t="s">
        <v>465</v>
      </c>
      <c r="O61" s="177">
        <v>8011465209</v>
      </c>
      <c r="P61" s="116">
        <v>43419</v>
      </c>
      <c r="Q61" s="50" t="s">
        <v>82</v>
      </c>
      <c r="R61" s="26">
        <v>40</v>
      </c>
      <c r="S61" s="34" t="s">
        <v>234</v>
      </c>
      <c r="T61" s="108"/>
    </row>
    <row r="62" spans="1:20" s="158" customFormat="1" ht="21" customHeight="1">
      <c r="A62" s="2">
        <v>58</v>
      </c>
      <c r="B62" s="58" t="s">
        <v>60</v>
      </c>
      <c r="C62" s="101" t="s">
        <v>681</v>
      </c>
      <c r="D62" s="108" t="s">
        <v>27</v>
      </c>
      <c r="E62" s="24" t="s">
        <v>682</v>
      </c>
      <c r="F62" s="100" t="s">
        <v>70</v>
      </c>
      <c r="G62" s="26">
        <v>38</v>
      </c>
      <c r="H62" s="26">
        <v>34</v>
      </c>
      <c r="I62" s="24">
        <f>+G62+H62</f>
        <v>72</v>
      </c>
      <c r="J62" s="199" t="s">
        <v>683</v>
      </c>
      <c r="K62" s="24" t="s">
        <v>290</v>
      </c>
      <c r="L62" s="199" t="s">
        <v>684</v>
      </c>
      <c r="M62" s="26"/>
      <c r="N62" s="26"/>
      <c r="O62" s="26"/>
      <c r="P62" s="116"/>
      <c r="Q62" s="50"/>
      <c r="R62" s="26">
        <v>42</v>
      </c>
      <c r="S62" s="34" t="s">
        <v>234</v>
      </c>
      <c r="T62" s="108"/>
    </row>
    <row r="63" spans="1:20" ht="21" customHeight="1">
      <c r="A63" s="2">
        <v>59</v>
      </c>
      <c r="B63" s="58" t="s">
        <v>59</v>
      </c>
      <c r="C63" s="101" t="s">
        <v>694</v>
      </c>
      <c r="D63" s="108" t="s">
        <v>29</v>
      </c>
      <c r="E63" s="26">
        <v>183110205</v>
      </c>
      <c r="F63" s="100"/>
      <c r="G63" s="26">
        <v>33</v>
      </c>
      <c r="H63" s="26">
        <v>22</v>
      </c>
      <c r="I63" s="24">
        <f t="shared" si="1"/>
        <v>55</v>
      </c>
      <c r="J63" s="26">
        <v>8822345117</v>
      </c>
      <c r="K63" s="24" t="s">
        <v>360</v>
      </c>
      <c r="L63" s="26"/>
      <c r="M63" s="26"/>
      <c r="N63" s="174" t="s">
        <v>289</v>
      </c>
      <c r="O63" s="175">
        <v>7399643265</v>
      </c>
      <c r="P63" s="205">
        <v>43419</v>
      </c>
      <c r="Q63" s="206" t="s">
        <v>80</v>
      </c>
      <c r="R63" s="26">
        <v>35</v>
      </c>
      <c r="S63" s="50"/>
      <c r="T63" s="11"/>
    </row>
    <row r="64" spans="1:20" ht="21" customHeight="1">
      <c r="A64" s="2">
        <v>60</v>
      </c>
      <c r="B64" s="58" t="s">
        <v>59</v>
      </c>
      <c r="C64" s="101" t="s">
        <v>439</v>
      </c>
      <c r="D64" s="108" t="s">
        <v>27</v>
      </c>
      <c r="E64" s="52">
        <v>18160519702</v>
      </c>
      <c r="F64" s="100" t="s">
        <v>70</v>
      </c>
      <c r="G64" s="26">
        <v>28</v>
      </c>
      <c r="H64" s="26">
        <v>18</v>
      </c>
      <c r="I64" s="24">
        <f t="shared" si="1"/>
        <v>46</v>
      </c>
      <c r="J64" s="199" t="s">
        <v>472</v>
      </c>
      <c r="K64" s="24" t="s">
        <v>360</v>
      </c>
      <c r="L64" s="56" t="s">
        <v>468</v>
      </c>
      <c r="M64" s="44">
        <v>9435004476</v>
      </c>
      <c r="N64" s="26"/>
      <c r="O64" s="26"/>
      <c r="P64" s="116"/>
      <c r="Q64" s="50"/>
      <c r="R64" s="26">
        <v>35</v>
      </c>
      <c r="S64" s="50"/>
      <c r="T64" s="65"/>
    </row>
    <row r="65" spans="1:20" ht="21" customHeight="1">
      <c r="A65" s="2">
        <v>61</v>
      </c>
      <c r="B65" s="58" t="s">
        <v>59</v>
      </c>
      <c r="C65" s="101" t="s">
        <v>695</v>
      </c>
      <c r="D65" s="108" t="s">
        <v>27</v>
      </c>
      <c r="E65" s="28">
        <v>18160519704</v>
      </c>
      <c r="F65" s="100" t="s">
        <v>70</v>
      </c>
      <c r="G65" s="26">
        <v>35</v>
      </c>
      <c r="H65" s="26">
        <v>24</v>
      </c>
      <c r="I65" s="24">
        <f t="shared" si="1"/>
        <v>59</v>
      </c>
      <c r="J65" s="199" t="s">
        <v>696</v>
      </c>
      <c r="K65" s="24" t="s">
        <v>360</v>
      </c>
      <c r="L65" s="56" t="s">
        <v>468</v>
      </c>
      <c r="M65" s="44">
        <v>9435004476</v>
      </c>
      <c r="N65" s="26"/>
      <c r="O65" s="26"/>
      <c r="P65" s="116"/>
      <c r="Q65" s="50"/>
      <c r="R65" s="26">
        <v>36</v>
      </c>
      <c r="S65" s="50"/>
      <c r="T65" s="11"/>
    </row>
    <row r="66" spans="1:20" ht="21" customHeight="1">
      <c r="A66" s="2">
        <v>62</v>
      </c>
      <c r="B66" s="108"/>
      <c r="C66" s="101"/>
      <c r="D66" s="108"/>
      <c r="E66" s="28"/>
      <c r="F66" s="100"/>
      <c r="G66" s="26"/>
      <c r="H66" s="26"/>
      <c r="I66" s="24"/>
      <c r="J66" s="199"/>
      <c r="K66" s="24"/>
      <c r="L66" s="56"/>
      <c r="M66" s="44"/>
      <c r="N66" s="26"/>
      <c r="O66" s="26"/>
      <c r="P66" s="116"/>
      <c r="Q66" s="50"/>
      <c r="R66" s="26"/>
      <c r="S66" s="108"/>
      <c r="T66" s="11"/>
    </row>
    <row r="67" spans="1:20" ht="21" customHeight="1">
      <c r="A67" s="2">
        <v>63</v>
      </c>
      <c r="B67" s="108"/>
      <c r="C67" s="207"/>
      <c r="D67" s="208"/>
      <c r="E67" s="209"/>
      <c r="F67" s="210"/>
      <c r="G67" s="26"/>
      <c r="H67" s="26"/>
      <c r="I67" s="24"/>
      <c r="J67" s="199"/>
      <c r="K67" s="24"/>
      <c r="L67" s="56"/>
      <c r="M67" s="44"/>
      <c r="N67" s="26"/>
      <c r="O67" s="26"/>
      <c r="P67" s="116"/>
      <c r="Q67" s="50"/>
      <c r="R67" s="26"/>
      <c r="S67" s="108"/>
      <c r="T67" s="11"/>
    </row>
    <row r="68" spans="1:20" ht="21" customHeight="1">
      <c r="A68" s="2">
        <v>64</v>
      </c>
      <c r="B68" s="58" t="s">
        <v>59</v>
      </c>
      <c r="C68" s="101" t="s">
        <v>701</v>
      </c>
      <c r="D68" s="108" t="s">
        <v>27</v>
      </c>
      <c r="E68" s="24" t="s">
        <v>702</v>
      </c>
      <c r="F68" s="100" t="s">
        <v>70</v>
      </c>
      <c r="G68" s="26">
        <v>46</v>
      </c>
      <c r="H68" s="26">
        <v>46</v>
      </c>
      <c r="I68" s="24">
        <f t="shared" ref="I68" si="3">+G68+H68</f>
        <v>92</v>
      </c>
      <c r="J68" s="199" t="s">
        <v>703</v>
      </c>
      <c r="K68" s="24" t="s">
        <v>269</v>
      </c>
      <c r="L68" s="204" t="s">
        <v>270</v>
      </c>
      <c r="M68" s="44">
        <v>7896105102</v>
      </c>
      <c r="N68" s="26"/>
      <c r="O68" s="26"/>
      <c r="P68" s="116">
        <v>43420</v>
      </c>
      <c r="Q68" s="50" t="s">
        <v>87</v>
      </c>
      <c r="R68" s="43">
        <v>38</v>
      </c>
      <c r="S68" s="108"/>
      <c r="T68" s="11"/>
    </row>
    <row r="69" spans="1:20" ht="21" customHeight="1">
      <c r="A69" s="2">
        <v>65</v>
      </c>
      <c r="B69" s="58" t="s">
        <v>59</v>
      </c>
      <c r="C69" s="159" t="s">
        <v>704</v>
      </c>
      <c r="D69" s="108" t="s">
        <v>29</v>
      </c>
      <c r="E69" s="26">
        <v>183110602</v>
      </c>
      <c r="F69" s="100"/>
      <c r="G69" s="26">
        <v>37</v>
      </c>
      <c r="H69" s="26">
        <v>35</v>
      </c>
      <c r="I69" s="26">
        <f>+(G69+H69)</f>
        <v>72</v>
      </c>
      <c r="J69" s="26">
        <v>7399890591</v>
      </c>
      <c r="K69" s="24" t="s">
        <v>269</v>
      </c>
      <c r="L69" s="204"/>
      <c r="M69" s="44"/>
      <c r="N69" s="174" t="s">
        <v>490</v>
      </c>
      <c r="O69" s="177">
        <v>8811267622</v>
      </c>
      <c r="P69" s="117"/>
      <c r="Q69" s="34"/>
      <c r="R69" s="43">
        <v>39</v>
      </c>
      <c r="S69" s="108"/>
      <c r="T69" s="11"/>
    </row>
    <row r="70" spans="1:20" ht="21" customHeight="1">
      <c r="A70" s="2">
        <v>66</v>
      </c>
      <c r="B70" s="58" t="s">
        <v>60</v>
      </c>
      <c r="C70" s="60" t="s">
        <v>485</v>
      </c>
      <c r="D70" s="24" t="s">
        <v>27</v>
      </c>
      <c r="E70" s="24" t="s">
        <v>486</v>
      </c>
      <c r="F70" s="60" t="s">
        <v>70</v>
      </c>
      <c r="G70" s="26">
        <v>20</v>
      </c>
      <c r="H70" s="26">
        <v>18</v>
      </c>
      <c r="I70" s="24">
        <f t="shared" ref="I70:I71" si="4">+G70+H70</f>
        <v>38</v>
      </c>
      <c r="J70" s="67">
        <v>8011443120</v>
      </c>
      <c r="K70" s="211" t="s">
        <v>358</v>
      </c>
      <c r="L70" s="204" t="s">
        <v>280</v>
      </c>
      <c r="M70" s="44">
        <v>9854562893</v>
      </c>
      <c r="N70" s="26"/>
      <c r="O70" s="26"/>
      <c r="P70" s="116">
        <v>43420</v>
      </c>
      <c r="Q70" s="50" t="s">
        <v>87</v>
      </c>
      <c r="R70" s="43">
        <v>39</v>
      </c>
      <c r="S70" s="108"/>
      <c r="T70" s="11"/>
    </row>
    <row r="71" spans="1:20" ht="21" customHeight="1">
      <c r="A71" s="2">
        <v>67</v>
      </c>
      <c r="B71" s="58" t="s">
        <v>60</v>
      </c>
      <c r="C71" s="60" t="s">
        <v>487</v>
      </c>
      <c r="D71" s="24" t="s">
        <v>27</v>
      </c>
      <c r="E71" s="24" t="s">
        <v>488</v>
      </c>
      <c r="F71" s="60" t="s">
        <v>70</v>
      </c>
      <c r="G71" s="26">
        <v>26</v>
      </c>
      <c r="H71" s="26">
        <v>24</v>
      </c>
      <c r="I71" s="24">
        <f t="shared" si="4"/>
        <v>50</v>
      </c>
      <c r="J71" s="67">
        <v>9707793688</v>
      </c>
      <c r="K71" s="211" t="s">
        <v>358</v>
      </c>
      <c r="L71" s="204" t="s">
        <v>280</v>
      </c>
      <c r="M71" s="44">
        <v>9854562893</v>
      </c>
      <c r="N71" s="174"/>
      <c r="O71" s="177"/>
      <c r="P71" s="119"/>
      <c r="Q71" s="53"/>
      <c r="R71" s="43">
        <v>40</v>
      </c>
      <c r="S71" s="108"/>
      <c r="T71" s="11"/>
    </row>
    <row r="72" spans="1:20" ht="21" customHeight="1">
      <c r="A72" s="2">
        <v>68</v>
      </c>
      <c r="B72" s="58" t="s">
        <v>59</v>
      </c>
      <c r="C72" s="101" t="s">
        <v>708</v>
      </c>
      <c r="D72" s="108" t="s">
        <v>27</v>
      </c>
      <c r="E72" s="24" t="s">
        <v>709</v>
      </c>
      <c r="F72" s="100" t="s">
        <v>70</v>
      </c>
      <c r="G72" s="26">
        <v>25</v>
      </c>
      <c r="H72" s="26">
        <v>21</v>
      </c>
      <c r="I72" s="24">
        <f t="shared" ref="I72:I87" si="5">+G72+H72</f>
        <v>46</v>
      </c>
      <c r="J72" s="199" t="s">
        <v>710</v>
      </c>
      <c r="K72" s="24" t="s">
        <v>269</v>
      </c>
      <c r="L72" s="204" t="s">
        <v>270</v>
      </c>
      <c r="M72" s="44">
        <v>7896105102</v>
      </c>
      <c r="N72" s="26"/>
      <c r="O72" s="26"/>
      <c r="P72" s="119">
        <v>43421</v>
      </c>
      <c r="Q72" s="53" t="s">
        <v>83</v>
      </c>
      <c r="R72" s="43">
        <v>41</v>
      </c>
      <c r="S72" s="108"/>
      <c r="T72" s="65"/>
    </row>
    <row r="73" spans="1:20" ht="21" customHeight="1">
      <c r="A73" s="2">
        <v>69</v>
      </c>
      <c r="B73" s="58" t="s">
        <v>59</v>
      </c>
      <c r="C73" s="101" t="s">
        <v>711</v>
      </c>
      <c r="D73" s="108" t="s">
        <v>27</v>
      </c>
      <c r="E73" s="24" t="s">
        <v>712</v>
      </c>
      <c r="F73" s="100" t="s">
        <v>70</v>
      </c>
      <c r="G73" s="26">
        <v>29</v>
      </c>
      <c r="H73" s="26">
        <v>27</v>
      </c>
      <c r="I73" s="24">
        <f t="shared" si="5"/>
        <v>56</v>
      </c>
      <c r="J73" s="199" t="s">
        <v>713</v>
      </c>
      <c r="K73" s="24" t="s">
        <v>269</v>
      </c>
      <c r="L73" s="204" t="s">
        <v>270</v>
      </c>
      <c r="M73" s="44">
        <v>7896105102</v>
      </c>
      <c r="N73" s="26"/>
      <c r="O73" s="26"/>
      <c r="P73" s="119"/>
      <c r="Q73" s="53"/>
      <c r="R73" s="43">
        <v>42</v>
      </c>
      <c r="S73" s="108"/>
      <c r="T73" s="11"/>
    </row>
    <row r="74" spans="1:20" ht="21" customHeight="1">
      <c r="A74" s="2">
        <v>70</v>
      </c>
      <c r="B74" s="58" t="s">
        <v>60</v>
      </c>
      <c r="C74" s="43" t="s">
        <v>496</v>
      </c>
      <c r="D74" s="26" t="s">
        <v>29</v>
      </c>
      <c r="E74" s="26">
        <v>183110614</v>
      </c>
      <c r="F74" s="60"/>
      <c r="G74" s="26">
        <v>20</v>
      </c>
      <c r="H74" s="26">
        <v>16</v>
      </c>
      <c r="I74" s="26">
        <f>+(G74+H74)</f>
        <v>36</v>
      </c>
      <c r="J74" s="26">
        <v>8751805376</v>
      </c>
      <c r="K74" s="211" t="s">
        <v>233</v>
      </c>
      <c r="L74" s="60"/>
      <c r="M74" s="26"/>
      <c r="N74" s="174" t="s">
        <v>273</v>
      </c>
      <c r="O74" s="177">
        <v>9678722773</v>
      </c>
      <c r="P74" s="119">
        <v>43421</v>
      </c>
      <c r="Q74" s="53" t="s">
        <v>83</v>
      </c>
      <c r="R74" s="43">
        <v>44</v>
      </c>
      <c r="S74" s="108"/>
      <c r="T74" s="65"/>
    </row>
    <row r="75" spans="1:20" ht="21" customHeight="1">
      <c r="A75" s="2">
        <v>71</v>
      </c>
      <c r="B75" s="58" t="s">
        <v>60</v>
      </c>
      <c r="C75" s="43" t="s">
        <v>497</v>
      </c>
      <c r="D75" s="26" t="s">
        <v>29</v>
      </c>
      <c r="E75" s="26">
        <v>183110619</v>
      </c>
      <c r="F75" s="60"/>
      <c r="G75" s="26">
        <v>26</v>
      </c>
      <c r="H75" s="26">
        <v>19</v>
      </c>
      <c r="I75" s="26">
        <f>+(G75+H75)</f>
        <v>45</v>
      </c>
      <c r="J75" s="26">
        <v>8812833163</v>
      </c>
      <c r="K75" s="211" t="s">
        <v>233</v>
      </c>
      <c r="L75" s="212"/>
      <c r="M75" s="44"/>
      <c r="N75" s="26"/>
      <c r="O75" s="26"/>
      <c r="P75" s="119"/>
      <c r="Q75" s="53"/>
      <c r="R75" s="43"/>
      <c r="S75" s="108"/>
      <c r="T75" s="65"/>
    </row>
    <row r="76" spans="1:20" ht="21" customHeight="1">
      <c r="A76" s="2">
        <v>72</v>
      </c>
      <c r="B76" s="58" t="s">
        <v>60</v>
      </c>
      <c r="C76" s="26" t="s">
        <v>328</v>
      </c>
      <c r="D76" s="24" t="s">
        <v>27</v>
      </c>
      <c r="E76" s="24" t="s">
        <v>329</v>
      </c>
      <c r="F76" s="26" t="s">
        <v>70</v>
      </c>
      <c r="G76" s="26">
        <v>15</v>
      </c>
      <c r="H76" s="26">
        <v>13</v>
      </c>
      <c r="I76" s="24">
        <f>+G76+H76</f>
        <v>28</v>
      </c>
      <c r="J76" s="24">
        <v>9508160284</v>
      </c>
      <c r="K76" s="24" t="s">
        <v>233</v>
      </c>
      <c r="L76" s="204" t="s">
        <v>88</v>
      </c>
      <c r="M76" s="44">
        <v>9613919536</v>
      </c>
      <c r="N76" s="26"/>
      <c r="O76" s="26"/>
      <c r="P76" s="119"/>
      <c r="Q76" s="53"/>
      <c r="R76" s="43">
        <v>42</v>
      </c>
      <c r="S76" s="108"/>
      <c r="T76" s="11"/>
    </row>
    <row r="77" spans="1:20" ht="21" customHeight="1">
      <c r="A77" s="2">
        <v>73</v>
      </c>
      <c r="B77" s="58" t="s">
        <v>59</v>
      </c>
      <c r="C77" s="142" t="s">
        <v>714</v>
      </c>
      <c r="D77" s="108" t="s">
        <v>27</v>
      </c>
      <c r="E77" s="24">
        <v>18160507403</v>
      </c>
      <c r="F77" s="100" t="s">
        <v>72</v>
      </c>
      <c r="G77" s="26">
        <v>103</v>
      </c>
      <c r="H77" s="26">
        <v>113</v>
      </c>
      <c r="I77" s="24">
        <f t="shared" si="5"/>
        <v>216</v>
      </c>
      <c r="J77" s="24">
        <v>8011534661</v>
      </c>
      <c r="K77" s="24" t="s">
        <v>269</v>
      </c>
      <c r="L77" s="204" t="s">
        <v>272</v>
      </c>
      <c r="M77" s="44">
        <v>8752905035</v>
      </c>
      <c r="N77" s="26"/>
      <c r="O77" s="26"/>
      <c r="P77" s="116">
        <v>43423</v>
      </c>
      <c r="Q77" s="53" t="s">
        <v>90</v>
      </c>
      <c r="R77" s="43">
        <v>43</v>
      </c>
      <c r="S77" s="108"/>
      <c r="T77" s="65"/>
    </row>
    <row r="78" spans="1:20" ht="21" customHeight="1">
      <c r="A78" s="2">
        <v>74</v>
      </c>
      <c r="B78" s="58" t="s">
        <v>60</v>
      </c>
      <c r="C78" s="27" t="s">
        <v>532</v>
      </c>
      <c r="D78" s="24" t="s">
        <v>27</v>
      </c>
      <c r="E78" s="24" t="s">
        <v>533</v>
      </c>
      <c r="F78" s="26" t="s">
        <v>70</v>
      </c>
      <c r="G78" s="26">
        <v>22</v>
      </c>
      <c r="H78" s="26">
        <v>17</v>
      </c>
      <c r="I78" s="48">
        <f t="shared" ref="I78:I79" si="6">+G78+H78</f>
        <v>39</v>
      </c>
      <c r="J78" s="24">
        <v>9678388630</v>
      </c>
      <c r="K78" s="29" t="s">
        <v>84</v>
      </c>
      <c r="L78" s="26" t="s">
        <v>85</v>
      </c>
      <c r="M78" s="24">
        <v>9401450657</v>
      </c>
      <c r="N78" s="26"/>
      <c r="O78" s="26"/>
      <c r="P78" s="116">
        <v>43424</v>
      </c>
      <c r="Q78" s="53" t="s">
        <v>78</v>
      </c>
      <c r="R78" s="43"/>
      <c r="S78" s="108"/>
      <c r="T78" s="11"/>
    </row>
    <row r="79" spans="1:20" ht="21" customHeight="1">
      <c r="A79" s="2">
        <v>75</v>
      </c>
      <c r="B79" s="58" t="s">
        <v>60</v>
      </c>
      <c r="C79" s="27" t="s">
        <v>534</v>
      </c>
      <c r="D79" s="24" t="s">
        <v>27</v>
      </c>
      <c r="E79" s="24" t="s">
        <v>535</v>
      </c>
      <c r="F79" s="26" t="s">
        <v>70</v>
      </c>
      <c r="G79" s="26">
        <v>27</v>
      </c>
      <c r="H79" s="26">
        <v>20</v>
      </c>
      <c r="I79" s="48">
        <f t="shared" si="6"/>
        <v>47</v>
      </c>
      <c r="J79" s="24">
        <v>7896439635</v>
      </c>
      <c r="K79" s="29" t="s">
        <v>84</v>
      </c>
      <c r="L79" s="26" t="s">
        <v>85</v>
      </c>
      <c r="M79" s="24">
        <v>9401450657</v>
      </c>
      <c r="N79" s="26"/>
      <c r="O79" s="26"/>
      <c r="P79" s="116"/>
      <c r="Q79" s="53"/>
      <c r="R79" s="43"/>
      <c r="S79" s="108"/>
      <c r="T79" s="11"/>
    </row>
    <row r="80" spans="1:20" ht="21" customHeight="1">
      <c r="A80" s="2">
        <v>76</v>
      </c>
      <c r="B80" s="58" t="s">
        <v>59</v>
      </c>
      <c r="C80" s="159" t="s">
        <v>573</v>
      </c>
      <c r="D80" s="108" t="s">
        <v>29</v>
      </c>
      <c r="E80" s="26">
        <v>183110613</v>
      </c>
      <c r="F80" s="100"/>
      <c r="G80" s="26">
        <v>28</v>
      </c>
      <c r="H80" s="26">
        <v>18</v>
      </c>
      <c r="I80" s="26">
        <f>+(G80+H80)</f>
        <v>46</v>
      </c>
      <c r="J80" s="26">
        <v>9954408393</v>
      </c>
      <c r="K80" s="24" t="s">
        <v>269</v>
      </c>
      <c r="L80" s="204" t="s">
        <v>272</v>
      </c>
      <c r="M80" s="44">
        <v>8752905035</v>
      </c>
      <c r="N80" s="174" t="s">
        <v>499</v>
      </c>
      <c r="O80" s="177">
        <v>9678318196</v>
      </c>
      <c r="P80" s="116">
        <v>43423</v>
      </c>
      <c r="Q80" s="53" t="s">
        <v>90</v>
      </c>
      <c r="R80" s="43">
        <v>45</v>
      </c>
      <c r="S80" s="108"/>
      <c r="T80" s="65"/>
    </row>
    <row r="81" spans="1:20" ht="21" customHeight="1">
      <c r="A81" s="2">
        <v>77</v>
      </c>
      <c r="B81" s="58" t="s">
        <v>59</v>
      </c>
      <c r="C81" s="101" t="s">
        <v>715</v>
      </c>
      <c r="D81" s="108" t="s">
        <v>27</v>
      </c>
      <c r="E81" s="24" t="s">
        <v>716</v>
      </c>
      <c r="F81" s="100" t="s">
        <v>70</v>
      </c>
      <c r="G81" s="26">
        <v>93</v>
      </c>
      <c r="H81" s="26">
        <v>93</v>
      </c>
      <c r="I81" s="24">
        <f t="shared" si="5"/>
        <v>186</v>
      </c>
      <c r="J81" s="199" t="s">
        <v>717</v>
      </c>
      <c r="K81" s="24" t="s">
        <v>269</v>
      </c>
      <c r="L81" s="204" t="s">
        <v>272</v>
      </c>
      <c r="M81" s="44">
        <v>8752905035</v>
      </c>
      <c r="N81" s="26"/>
      <c r="O81" s="26"/>
      <c r="P81" s="119"/>
      <c r="Q81" s="53"/>
      <c r="R81" s="43">
        <v>45</v>
      </c>
      <c r="S81" s="108"/>
      <c r="T81" s="65"/>
    </row>
    <row r="82" spans="1:20" ht="21" customHeight="1">
      <c r="A82" s="2">
        <v>78</v>
      </c>
      <c r="B82" s="58" t="s">
        <v>60</v>
      </c>
      <c r="C82" s="43" t="s">
        <v>489</v>
      </c>
      <c r="D82" s="26" t="s">
        <v>29</v>
      </c>
      <c r="E82" s="26">
        <v>183110604</v>
      </c>
      <c r="F82" s="60"/>
      <c r="G82" s="26">
        <v>29</v>
      </c>
      <c r="H82" s="26">
        <v>38</v>
      </c>
      <c r="I82" s="26">
        <f>+(G82+H82)</f>
        <v>67</v>
      </c>
      <c r="J82" s="26">
        <v>9864681807</v>
      </c>
      <c r="K82" s="211" t="s">
        <v>358</v>
      </c>
      <c r="L82" s="60"/>
      <c r="M82" s="26"/>
      <c r="N82" s="174" t="s">
        <v>490</v>
      </c>
      <c r="O82" s="177">
        <v>8811267622</v>
      </c>
      <c r="P82" s="116">
        <v>43424</v>
      </c>
      <c r="Q82" s="53" t="s">
        <v>78</v>
      </c>
      <c r="R82" s="43">
        <v>46</v>
      </c>
      <c r="S82" s="108"/>
      <c r="T82" s="65"/>
    </row>
    <row r="83" spans="1:20" ht="21" customHeight="1">
      <c r="A83" s="2">
        <v>79</v>
      </c>
      <c r="B83" s="58" t="s">
        <v>60</v>
      </c>
      <c r="C83" s="60" t="s">
        <v>491</v>
      </c>
      <c r="D83" s="24" t="s">
        <v>27</v>
      </c>
      <c r="E83" s="24" t="s">
        <v>492</v>
      </c>
      <c r="F83" s="60" t="s">
        <v>70</v>
      </c>
      <c r="G83" s="26">
        <v>23</v>
      </c>
      <c r="H83" s="26">
        <v>18</v>
      </c>
      <c r="I83" s="24">
        <f>+G83+H83</f>
        <v>41</v>
      </c>
      <c r="J83" s="67">
        <v>9401177528</v>
      </c>
      <c r="K83" s="211" t="s">
        <v>358</v>
      </c>
      <c r="L83" s="204" t="s">
        <v>280</v>
      </c>
      <c r="M83" s="44">
        <v>9854562893</v>
      </c>
      <c r="N83" s="26"/>
      <c r="O83" s="26"/>
      <c r="P83" s="119"/>
      <c r="Q83" s="53"/>
      <c r="R83" s="43">
        <v>46</v>
      </c>
      <c r="S83" s="108"/>
      <c r="T83" s="11"/>
    </row>
    <row r="84" spans="1:20" ht="21" customHeight="1">
      <c r="A84" s="2">
        <v>80</v>
      </c>
      <c r="B84" s="58" t="s">
        <v>60</v>
      </c>
      <c r="C84" s="60" t="s">
        <v>493</v>
      </c>
      <c r="D84" s="24" t="s">
        <v>27</v>
      </c>
      <c r="E84" s="24" t="s">
        <v>494</v>
      </c>
      <c r="F84" s="60" t="s">
        <v>70</v>
      </c>
      <c r="G84" s="26">
        <v>28</v>
      </c>
      <c r="H84" s="26">
        <v>23</v>
      </c>
      <c r="I84" s="24">
        <f>+G84+H84</f>
        <v>51</v>
      </c>
      <c r="J84" s="67">
        <v>9678563274</v>
      </c>
      <c r="K84" s="211" t="s">
        <v>358</v>
      </c>
      <c r="L84" s="204" t="s">
        <v>280</v>
      </c>
      <c r="M84" s="44">
        <v>9854562893</v>
      </c>
      <c r="N84" s="26"/>
      <c r="O84" s="26"/>
      <c r="P84" s="119"/>
      <c r="Q84" s="53"/>
      <c r="R84" s="43">
        <v>46</v>
      </c>
      <c r="S84" s="108"/>
      <c r="T84" s="11"/>
    </row>
    <row r="85" spans="1:20" ht="21" customHeight="1">
      <c r="A85" s="2">
        <v>81</v>
      </c>
      <c r="B85" s="58" t="s">
        <v>59</v>
      </c>
      <c r="C85" s="159" t="s">
        <v>498</v>
      </c>
      <c r="D85" s="108" t="s">
        <v>29</v>
      </c>
      <c r="E85" s="26">
        <v>183110620</v>
      </c>
      <c r="F85" s="100"/>
      <c r="G85" s="26">
        <v>47</v>
      </c>
      <c r="H85" s="26">
        <v>48</v>
      </c>
      <c r="I85" s="26">
        <f>+(G85+H85)</f>
        <v>95</v>
      </c>
      <c r="J85" s="26">
        <v>9678722015</v>
      </c>
      <c r="K85" s="24" t="s">
        <v>269</v>
      </c>
      <c r="L85" s="204" t="s">
        <v>270</v>
      </c>
      <c r="M85" s="44">
        <v>7896105102</v>
      </c>
      <c r="N85" s="174" t="s">
        <v>499</v>
      </c>
      <c r="O85" s="177">
        <v>9678318196</v>
      </c>
      <c r="P85" s="116">
        <v>43425</v>
      </c>
      <c r="Q85" s="53" t="s">
        <v>80</v>
      </c>
      <c r="R85" s="43">
        <v>48</v>
      </c>
      <c r="S85" s="108"/>
      <c r="T85" s="65"/>
    </row>
    <row r="86" spans="1:20" ht="21" customHeight="1">
      <c r="A86" s="2">
        <v>82</v>
      </c>
      <c r="B86" s="58" t="s">
        <v>59</v>
      </c>
      <c r="C86" s="159" t="s">
        <v>216</v>
      </c>
      <c r="D86" s="108" t="s">
        <v>29</v>
      </c>
      <c r="E86" s="26">
        <v>183110609</v>
      </c>
      <c r="F86" s="100"/>
      <c r="G86" s="26">
        <v>27</v>
      </c>
      <c r="H86" s="26">
        <v>26</v>
      </c>
      <c r="I86" s="26">
        <f>+(G86+H86)</f>
        <v>53</v>
      </c>
      <c r="J86" s="26">
        <v>9954707016</v>
      </c>
      <c r="K86" s="24" t="s">
        <v>269</v>
      </c>
      <c r="L86" s="26"/>
      <c r="M86" s="26"/>
      <c r="N86" s="174" t="s">
        <v>273</v>
      </c>
      <c r="O86" s="177">
        <v>9678722773</v>
      </c>
      <c r="P86" s="119"/>
      <c r="Q86" s="53"/>
      <c r="R86" s="43">
        <v>48</v>
      </c>
      <c r="S86" s="108"/>
      <c r="T86" s="11"/>
    </row>
    <row r="87" spans="1:20" ht="21" customHeight="1">
      <c r="A87" s="2">
        <v>83</v>
      </c>
      <c r="B87" s="58" t="s">
        <v>59</v>
      </c>
      <c r="C87" s="101" t="s">
        <v>500</v>
      </c>
      <c r="D87" s="108" t="s">
        <v>27</v>
      </c>
      <c r="E87" s="24">
        <v>18160506902</v>
      </c>
      <c r="F87" s="100" t="s">
        <v>70</v>
      </c>
      <c r="G87" s="26">
        <v>26</v>
      </c>
      <c r="H87" s="26">
        <v>20</v>
      </c>
      <c r="I87" s="24">
        <f t="shared" si="5"/>
        <v>46</v>
      </c>
      <c r="J87" s="199" t="s">
        <v>501</v>
      </c>
      <c r="K87" s="24" t="s">
        <v>269</v>
      </c>
      <c r="L87" s="204" t="s">
        <v>270</v>
      </c>
      <c r="M87" s="44">
        <v>7896105102</v>
      </c>
      <c r="N87" s="26"/>
      <c r="O87" s="26"/>
      <c r="P87" s="119"/>
      <c r="Q87" s="53"/>
      <c r="R87" s="43">
        <v>48</v>
      </c>
      <c r="S87" s="108"/>
      <c r="T87" s="65"/>
    </row>
    <row r="88" spans="1:20" ht="21" customHeight="1">
      <c r="A88" s="2">
        <v>84</v>
      </c>
      <c r="B88" s="58" t="s">
        <v>60</v>
      </c>
      <c r="C88" s="80" t="s">
        <v>355</v>
      </c>
      <c r="D88" s="108" t="s">
        <v>29</v>
      </c>
      <c r="E88" s="75">
        <v>183110122</v>
      </c>
      <c r="F88" s="75"/>
      <c r="G88" s="77">
        <v>56</v>
      </c>
      <c r="H88" s="77">
        <v>52</v>
      </c>
      <c r="I88" s="82">
        <f>+G88+H88</f>
        <v>108</v>
      </c>
      <c r="J88" s="75">
        <v>9954628283</v>
      </c>
      <c r="K88" s="75" t="s">
        <v>274</v>
      </c>
      <c r="L88" s="76" t="s">
        <v>275</v>
      </c>
      <c r="M88" s="76">
        <v>9854801787</v>
      </c>
      <c r="N88" s="109" t="s">
        <v>276</v>
      </c>
      <c r="O88" s="81">
        <v>9678373620</v>
      </c>
      <c r="P88" s="116">
        <v>43425</v>
      </c>
      <c r="Q88" s="53" t="s">
        <v>80</v>
      </c>
      <c r="R88" s="75">
        <v>15</v>
      </c>
      <c r="S88" s="81" t="s">
        <v>234</v>
      </c>
      <c r="T88" s="65"/>
    </row>
    <row r="89" spans="1:20" ht="21" customHeight="1">
      <c r="A89" s="2">
        <v>85</v>
      </c>
      <c r="B89" s="58" t="s">
        <v>59</v>
      </c>
      <c r="C89" s="213" t="s">
        <v>515</v>
      </c>
      <c r="D89" s="24" t="s">
        <v>29</v>
      </c>
      <c r="E89" s="26">
        <v>183110240</v>
      </c>
      <c r="F89" s="26"/>
      <c r="G89" s="26">
        <v>26</v>
      </c>
      <c r="H89" s="26">
        <v>22</v>
      </c>
      <c r="I89" s="48">
        <f>+G89+H89</f>
        <v>48</v>
      </c>
      <c r="J89" s="26">
        <v>9957772853</v>
      </c>
      <c r="K89" s="29" t="s">
        <v>84</v>
      </c>
      <c r="L89" s="26" t="s">
        <v>89</v>
      </c>
      <c r="M89" s="24">
        <v>8721802154</v>
      </c>
      <c r="N89" s="34" t="s">
        <v>516</v>
      </c>
      <c r="O89" s="29">
        <v>9577193267</v>
      </c>
      <c r="P89" s="116">
        <v>43426</v>
      </c>
      <c r="Q89" s="78" t="s">
        <v>82</v>
      </c>
      <c r="R89" s="79">
        <v>47</v>
      </c>
      <c r="S89" s="81" t="s">
        <v>234</v>
      </c>
      <c r="T89" s="11"/>
    </row>
    <row r="90" spans="1:20" ht="21" customHeight="1">
      <c r="A90" s="2">
        <v>86</v>
      </c>
      <c r="B90" s="58" t="s">
        <v>59</v>
      </c>
      <c r="C90" s="27" t="s">
        <v>517</v>
      </c>
      <c r="D90" s="24" t="s">
        <v>27</v>
      </c>
      <c r="E90" s="24" t="s">
        <v>518</v>
      </c>
      <c r="F90" s="26" t="s">
        <v>70</v>
      </c>
      <c r="G90" s="26">
        <v>66</v>
      </c>
      <c r="H90" s="26">
        <v>64</v>
      </c>
      <c r="I90" s="48">
        <f>+G90+H90</f>
        <v>130</v>
      </c>
      <c r="J90" s="24">
        <v>9957516109</v>
      </c>
      <c r="K90" s="29" t="s">
        <v>84</v>
      </c>
      <c r="L90" s="26" t="s">
        <v>89</v>
      </c>
      <c r="M90" s="24">
        <v>8721802154</v>
      </c>
      <c r="N90" s="34"/>
      <c r="O90" s="29"/>
      <c r="P90" s="116"/>
      <c r="Q90" s="78"/>
      <c r="R90" s="79">
        <v>48</v>
      </c>
      <c r="S90" s="81" t="s">
        <v>234</v>
      </c>
      <c r="T90" s="11"/>
    </row>
    <row r="91" spans="1:20" ht="21" customHeight="1">
      <c r="A91" s="2">
        <v>87</v>
      </c>
      <c r="B91" s="58" t="s">
        <v>60</v>
      </c>
      <c r="C91" s="43" t="s">
        <v>498</v>
      </c>
      <c r="D91" s="26" t="s">
        <v>29</v>
      </c>
      <c r="E91" s="26">
        <v>183110620</v>
      </c>
      <c r="F91" s="60"/>
      <c r="G91" s="26">
        <v>47</v>
      </c>
      <c r="H91" s="26">
        <v>48</v>
      </c>
      <c r="I91" s="26">
        <f>+(G91+H91)</f>
        <v>95</v>
      </c>
      <c r="J91" s="26">
        <v>9678722015</v>
      </c>
      <c r="K91" s="211" t="s">
        <v>269</v>
      </c>
      <c r="L91" s="204" t="s">
        <v>270</v>
      </c>
      <c r="M91" s="44">
        <v>7896105102</v>
      </c>
      <c r="N91" s="174" t="s">
        <v>499</v>
      </c>
      <c r="O91" s="177">
        <v>9678318196</v>
      </c>
      <c r="P91" s="116">
        <v>43426</v>
      </c>
      <c r="Q91" s="78" t="s">
        <v>82</v>
      </c>
      <c r="R91" s="79"/>
      <c r="S91" s="81"/>
      <c r="T91" s="11"/>
    </row>
    <row r="92" spans="1:20" ht="21" customHeight="1">
      <c r="A92" s="2">
        <v>88</v>
      </c>
      <c r="B92" s="58" t="s">
        <v>60</v>
      </c>
      <c r="C92" s="60" t="s">
        <v>500</v>
      </c>
      <c r="D92" s="24" t="s">
        <v>27</v>
      </c>
      <c r="E92" s="24">
        <v>18160506902</v>
      </c>
      <c r="F92" s="60" t="s">
        <v>70</v>
      </c>
      <c r="G92" s="26">
        <v>26</v>
      </c>
      <c r="H92" s="26">
        <v>20</v>
      </c>
      <c r="I92" s="24">
        <f>+G92+H92</f>
        <v>46</v>
      </c>
      <c r="J92" s="199" t="s">
        <v>501</v>
      </c>
      <c r="K92" s="211" t="s">
        <v>269</v>
      </c>
      <c r="L92" s="204" t="s">
        <v>270</v>
      </c>
      <c r="M92" s="44">
        <v>7896105102</v>
      </c>
      <c r="N92" s="26"/>
      <c r="O92" s="26"/>
      <c r="P92" s="77"/>
      <c r="Q92" s="77"/>
      <c r="R92" s="75"/>
      <c r="S92" s="81"/>
      <c r="T92" s="11"/>
    </row>
    <row r="93" spans="1:20" ht="21" customHeight="1">
      <c r="A93" s="2">
        <v>89</v>
      </c>
      <c r="B93" s="58" t="s">
        <v>59</v>
      </c>
      <c r="C93" s="101" t="s">
        <v>574</v>
      </c>
      <c r="D93" s="108" t="s">
        <v>29</v>
      </c>
      <c r="E93" s="26">
        <v>183110204</v>
      </c>
      <c r="F93" s="100"/>
      <c r="G93" s="26">
        <v>43</v>
      </c>
      <c r="H93" s="26">
        <v>42</v>
      </c>
      <c r="I93" s="26">
        <f>+(G93+H93)</f>
        <v>85</v>
      </c>
      <c r="J93" s="24"/>
      <c r="K93" s="24" t="s">
        <v>269</v>
      </c>
      <c r="L93" s="26"/>
      <c r="M93" s="26"/>
      <c r="N93" s="174" t="s">
        <v>575</v>
      </c>
      <c r="O93" s="177">
        <v>9678814045</v>
      </c>
      <c r="P93" s="197">
        <v>43427</v>
      </c>
      <c r="Q93" s="78" t="s">
        <v>87</v>
      </c>
      <c r="R93" s="198"/>
      <c r="S93" s="198"/>
      <c r="T93" s="11"/>
    </row>
    <row r="94" spans="1:20" ht="21" customHeight="1">
      <c r="A94" s="2">
        <v>90</v>
      </c>
      <c r="B94" s="58" t="s">
        <v>59</v>
      </c>
      <c r="C94" s="101" t="s">
        <v>718</v>
      </c>
      <c r="D94" s="108" t="s">
        <v>27</v>
      </c>
      <c r="E94" s="24" t="s">
        <v>719</v>
      </c>
      <c r="F94" s="100" t="s">
        <v>70</v>
      </c>
      <c r="G94" s="26">
        <v>37</v>
      </c>
      <c r="H94" s="26">
        <v>36</v>
      </c>
      <c r="I94" s="24">
        <f t="shared" ref="I94:I95" si="7">+G94+H94</f>
        <v>73</v>
      </c>
      <c r="J94" s="199" t="s">
        <v>720</v>
      </c>
      <c r="K94" s="24" t="s">
        <v>269</v>
      </c>
      <c r="L94" s="204" t="s">
        <v>270</v>
      </c>
      <c r="M94" s="44">
        <v>7896105102</v>
      </c>
      <c r="N94" s="26"/>
      <c r="O94" s="26"/>
      <c r="P94" s="197"/>
      <c r="Q94" s="78"/>
      <c r="R94" s="198"/>
      <c r="S94" s="198"/>
      <c r="T94" s="11"/>
    </row>
    <row r="95" spans="1:20" ht="21" customHeight="1">
      <c r="A95" s="2">
        <v>91</v>
      </c>
      <c r="B95" s="58" t="s">
        <v>59</v>
      </c>
      <c r="C95" s="101" t="s">
        <v>721</v>
      </c>
      <c r="D95" s="108" t="s">
        <v>27</v>
      </c>
      <c r="E95" s="24">
        <v>18160502404</v>
      </c>
      <c r="F95" s="100" t="s">
        <v>70</v>
      </c>
      <c r="G95" s="26">
        <v>30</v>
      </c>
      <c r="H95" s="26">
        <v>28</v>
      </c>
      <c r="I95" s="24">
        <f t="shared" si="7"/>
        <v>58</v>
      </c>
      <c r="J95" s="199" t="s">
        <v>722</v>
      </c>
      <c r="K95" s="24" t="s">
        <v>269</v>
      </c>
      <c r="L95" s="204" t="s">
        <v>270</v>
      </c>
      <c r="M95" s="44">
        <v>7896105102</v>
      </c>
      <c r="N95" s="26"/>
      <c r="O95" s="26"/>
      <c r="P95" s="158"/>
      <c r="Q95" s="158"/>
      <c r="R95" s="198"/>
      <c r="S95" s="198"/>
      <c r="T95" s="65"/>
    </row>
    <row r="96" spans="1:20" ht="21" customHeight="1">
      <c r="A96" s="2">
        <v>92</v>
      </c>
      <c r="B96" s="58" t="s">
        <v>60</v>
      </c>
      <c r="C96" s="27" t="s">
        <v>502</v>
      </c>
      <c r="D96" s="24" t="s">
        <v>29</v>
      </c>
      <c r="E96" s="26">
        <v>183110210</v>
      </c>
      <c r="F96" s="26"/>
      <c r="G96" s="26">
        <v>17</v>
      </c>
      <c r="H96" s="26">
        <v>17</v>
      </c>
      <c r="I96" s="48">
        <f>+G96+H96</f>
        <v>34</v>
      </c>
      <c r="J96" s="26">
        <v>9678259963</v>
      </c>
      <c r="K96" s="29" t="s">
        <v>84</v>
      </c>
      <c r="L96" s="26" t="s">
        <v>89</v>
      </c>
      <c r="M96" s="24">
        <v>8721802154</v>
      </c>
      <c r="N96" s="34" t="s">
        <v>91</v>
      </c>
      <c r="O96" s="29">
        <v>9678319965</v>
      </c>
      <c r="P96" s="197">
        <v>43427</v>
      </c>
      <c r="Q96" s="78" t="s">
        <v>87</v>
      </c>
      <c r="R96" s="198"/>
      <c r="S96" s="198"/>
      <c r="T96" s="65"/>
    </row>
    <row r="97" spans="1:20" ht="21" customHeight="1">
      <c r="A97" s="2">
        <v>93</v>
      </c>
      <c r="B97" s="58" t="s">
        <v>60</v>
      </c>
      <c r="C97" s="27" t="s">
        <v>503</v>
      </c>
      <c r="D97" s="24" t="s">
        <v>27</v>
      </c>
      <c r="E97" s="24" t="s">
        <v>504</v>
      </c>
      <c r="F97" s="26" t="s">
        <v>70</v>
      </c>
      <c r="G97" s="26">
        <v>25</v>
      </c>
      <c r="H97" s="26">
        <v>19</v>
      </c>
      <c r="I97" s="48">
        <f>+G97+H97</f>
        <v>44</v>
      </c>
      <c r="J97" s="24">
        <v>9957867753</v>
      </c>
      <c r="K97" s="29" t="s">
        <v>84</v>
      </c>
      <c r="L97" s="26" t="s">
        <v>89</v>
      </c>
      <c r="M97" s="24">
        <v>8721802154</v>
      </c>
      <c r="N97" s="34"/>
      <c r="O97" s="29"/>
      <c r="P97" s="154"/>
      <c r="Q97" s="153"/>
      <c r="R97" s="153"/>
      <c r="S97" s="153"/>
      <c r="T97" s="11"/>
    </row>
    <row r="98" spans="1:20" ht="21" customHeight="1">
      <c r="A98" s="2">
        <v>94</v>
      </c>
      <c r="B98" s="58" t="s">
        <v>60</v>
      </c>
      <c r="C98" s="27" t="s">
        <v>505</v>
      </c>
      <c r="D98" s="24" t="s">
        <v>27</v>
      </c>
      <c r="E98" s="24" t="s">
        <v>506</v>
      </c>
      <c r="F98" s="26" t="s">
        <v>70</v>
      </c>
      <c r="G98" s="26">
        <v>24</v>
      </c>
      <c r="H98" s="26">
        <v>21</v>
      </c>
      <c r="I98" s="48">
        <f>+G98+H98</f>
        <v>45</v>
      </c>
      <c r="J98" s="24">
        <v>9954830133</v>
      </c>
      <c r="K98" s="29" t="s">
        <v>84</v>
      </c>
      <c r="L98" s="26" t="s">
        <v>85</v>
      </c>
      <c r="M98" s="24">
        <v>9401450657</v>
      </c>
      <c r="N98" s="34"/>
      <c r="O98" s="29"/>
      <c r="P98" s="154"/>
      <c r="Q98" s="153"/>
      <c r="R98" s="153"/>
      <c r="S98" s="153"/>
      <c r="T98" s="11"/>
    </row>
    <row r="99" spans="1:20" ht="21" customHeight="1">
      <c r="A99" s="2">
        <v>95</v>
      </c>
      <c r="B99" s="58" t="s">
        <v>59</v>
      </c>
      <c r="C99" s="43" t="s">
        <v>507</v>
      </c>
      <c r="D99" s="26" t="s">
        <v>29</v>
      </c>
      <c r="E99" s="26">
        <v>183110337</v>
      </c>
      <c r="F99" s="60"/>
      <c r="G99" s="26">
        <v>24</v>
      </c>
      <c r="H99" s="26">
        <v>21</v>
      </c>
      <c r="I99" s="26">
        <f>+(G99+H99)</f>
        <v>45</v>
      </c>
      <c r="J99" s="55">
        <v>9577978445</v>
      </c>
      <c r="K99" s="211" t="s">
        <v>508</v>
      </c>
      <c r="L99" s="56"/>
      <c r="M99" s="44"/>
      <c r="N99" s="174" t="s">
        <v>509</v>
      </c>
      <c r="O99" s="175">
        <v>9954967641</v>
      </c>
      <c r="P99" s="154">
        <v>43430</v>
      </c>
      <c r="Q99" s="153" t="s">
        <v>90</v>
      </c>
      <c r="R99" s="153"/>
      <c r="S99" s="153"/>
      <c r="T99" s="65"/>
    </row>
    <row r="100" spans="1:20" ht="21" customHeight="1">
      <c r="A100" s="2">
        <v>96</v>
      </c>
      <c r="B100" s="58" t="s">
        <v>59</v>
      </c>
      <c r="C100" s="26" t="s">
        <v>510</v>
      </c>
      <c r="D100" s="26" t="s">
        <v>29</v>
      </c>
      <c r="E100" s="26">
        <v>183110304</v>
      </c>
      <c r="F100" s="60"/>
      <c r="G100" s="26">
        <v>12</v>
      </c>
      <c r="H100" s="26">
        <v>12</v>
      </c>
      <c r="I100" s="26">
        <f>+(G100+H100)</f>
        <v>24</v>
      </c>
      <c r="J100" s="26">
        <v>9577453221</v>
      </c>
      <c r="K100" s="211" t="s">
        <v>508</v>
      </c>
      <c r="L100" s="60"/>
      <c r="M100" s="26"/>
      <c r="N100" s="174" t="s">
        <v>511</v>
      </c>
      <c r="O100" s="175">
        <v>9859868145</v>
      </c>
      <c r="P100" s="154"/>
      <c r="Q100" s="153"/>
      <c r="R100" s="153"/>
      <c r="S100" s="153"/>
      <c r="T100" s="65"/>
    </row>
    <row r="101" spans="1:20" ht="21" customHeight="1">
      <c r="A101" s="2">
        <v>97</v>
      </c>
      <c r="B101" s="58" t="s">
        <v>59</v>
      </c>
      <c r="C101" s="60" t="s">
        <v>512</v>
      </c>
      <c r="D101" s="24" t="s">
        <v>27</v>
      </c>
      <c r="E101" s="24" t="s">
        <v>513</v>
      </c>
      <c r="F101" s="60" t="s">
        <v>70</v>
      </c>
      <c r="G101" s="26">
        <v>56</v>
      </c>
      <c r="H101" s="26">
        <v>53</v>
      </c>
      <c r="I101" s="24">
        <f>+G101+H101</f>
        <v>109</v>
      </c>
      <c r="J101" s="67">
        <v>9854738764</v>
      </c>
      <c r="K101" s="211" t="s">
        <v>508</v>
      </c>
      <c r="L101" s="56" t="s">
        <v>514</v>
      </c>
      <c r="M101" s="44">
        <v>9401450661</v>
      </c>
      <c r="N101" s="26"/>
      <c r="O101" s="26"/>
      <c r="P101" s="154"/>
      <c r="Q101" s="153"/>
      <c r="R101" s="153"/>
      <c r="S101" s="153"/>
      <c r="T101" s="65"/>
    </row>
    <row r="102" spans="1:20" ht="21" customHeight="1">
      <c r="A102" s="2">
        <v>98</v>
      </c>
      <c r="B102" s="58" t="s">
        <v>60</v>
      </c>
      <c r="C102" s="213" t="s">
        <v>542</v>
      </c>
      <c r="D102" s="24" t="s">
        <v>29</v>
      </c>
      <c r="E102" s="26">
        <v>183110143</v>
      </c>
      <c r="F102" s="26"/>
      <c r="G102" s="26">
        <v>32</v>
      </c>
      <c r="H102" s="26">
        <v>54</v>
      </c>
      <c r="I102" s="48">
        <f>+G102+H102</f>
        <v>86</v>
      </c>
      <c r="J102" s="26">
        <v>8011807529</v>
      </c>
      <c r="K102" s="29" t="s">
        <v>537</v>
      </c>
      <c r="L102" s="26" t="s">
        <v>538</v>
      </c>
      <c r="M102" s="24">
        <v>9954465153</v>
      </c>
      <c r="N102" s="34" t="s">
        <v>543</v>
      </c>
      <c r="O102" s="29">
        <v>8751926771</v>
      </c>
      <c r="P102" s="154">
        <v>43430</v>
      </c>
      <c r="Q102" s="153" t="s">
        <v>90</v>
      </c>
      <c r="R102" s="153"/>
      <c r="S102" s="153"/>
      <c r="T102" s="11"/>
    </row>
    <row r="103" spans="1:20" ht="21" customHeight="1">
      <c r="A103" s="2">
        <v>99</v>
      </c>
      <c r="B103" s="58" t="s">
        <v>60</v>
      </c>
      <c r="C103" s="27" t="s">
        <v>544</v>
      </c>
      <c r="D103" s="26" t="s">
        <v>27</v>
      </c>
      <c r="E103" s="24" t="s">
        <v>545</v>
      </c>
      <c r="F103" s="26" t="s">
        <v>70</v>
      </c>
      <c r="G103" s="26">
        <v>41</v>
      </c>
      <c r="H103" s="26">
        <v>41</v>
      </c>
      <c r="I103" s="48">
        <f>+G103+H103</f>
        <v>82</v>
      </c>
      <c r="J103" s="24">
        <v>9678717406</v>
      </c>
      <c r="K103" s="29" t="s">
        <v>537</v>
      </c>
      <c r="L103" s="26" t="s">
        <v>538</v>
      </c>
      <c r="M103" s="24">
        <v>9954465153</v>
      </c>
      <c r="N103" s="34"/>
      <c r="O103" s="29"/>
      <c r="P103" s="154"/>
      <c r="Q103" s="153"/>
      <c r="R103" s="153"/>
      <c r="S103" s="153"/>
      <c r="T103" s="11"/>
    </row>
    <row r="104" spans="1:20" ht="21" customHeight="1">
      <c r="A104" s="2">
        <v>100</v>
      </c>
      <c r="B104" s="153"/>
      <c r="C104" s="153"/>
      <c r="D104" s="153"/>
      <c r="E104" s="2"/>
      <c r="F104" s="153"/>
      <c r="G104" s="2"/>
      <c r="H104" s="2"/>
      <c r="I104" s="153"/>
      <c r="J104" s="153"/>
      <c r="K104" s="153"/>
      <c r="L104" s="153"/>
      <c r="M104" s="153"/>
      <c r="N104" s="153"/>
      <c r="O104" s="153"/>
      <c r="P104" s="154"/>
      <c r="Q104" s="153"/>
      <c r="R104" s="153"/>
      <c r="S104" s="153"/>
      <c r="T104" s="11"/>
    </row>
    <row r="105" spans="1:20" ht="21" customHeight="1">
      <c r="A105" s="2">
        <v>101</v>
      </c>
      <c r="B105" s="58" t="s">
        <v>59</v>
      </c>
      <c r="C105" s="101" t="s">
        <v>705</v>
      </c>
      <c r="D105" s="11" t="s">
        <v>27</v>
      </c>
      <c r="E105" s="24" t="s">
        <v>706</v>
      </c>
      <c r="F105" s="100" t="s">
        <v>70</v>
      </c>
      <c r="G105" s="26">
        <v>52</v>
      </c>
      <c r="H105" s="26">
        <v>48</v>
      </c>
      <c r="I105" s="24">
        <f t="shared" ref="I105" si="8">+G105+H105</f>
        <v>100</v>
      </c>
      <c r="J105" s="199" t="s">
        <v>707</v>
      </c>
      <c r="K105" s="24" t="s">
        <v>269</v>
      </c>
      <c r="L105" s="204" t="s">
        <v>270</v>
      </c>
      <c r="M105" s="44">
        <v>7896105102</v>
      </c>
      <c r="N105" s="26"/>
      <c r="O105" s="26"/>
      <c r="P105" s="154">
        <v>43431</v>
      </c>
      <c r="Q105" s="153" t="s">
        <v>78</v>
      </c>
      <c r="R105" s="153"/>
      <c r="S105" s="153"/>
      <c r="T105" s="11"/>
    </row>
    <row r="106" spans="1:20" ht="21" customHeight="1">
      <c r="A106" s="2">
        <v>102</v>
      </c>
      <c r="B106" s="58" t="s">
        <v>59</v>
      </c>
      <c r="C106" s="159" t="s">
        <v>496</v>
      </c>
      <c r="D106" s="11" t="s">
        <v>29</v>
      </c>
      <c r="E106" s="26">
        <v>183110614</v>
      </c>
      <c r="F106" s="100"/>
      <c r="G106" s="26">
        <v>20</v>
      </c>
      <c r="H106" s="26">
        <v>16</v>
      </c>
      <c r="I106" s="26">
        <f>+(G106+H106)</f>
        <v>36</v>
      </c>
      <c r="J106" s="26">
        <v>8751805376</v>
      </c>
      <c r="K106" s="24" t="s">
        <v>269</v>
      </c>
      <c r="L106" s="26"/>
      <c r="M106" s="26"/>
      <c r="N106" s="174" t="s">
        <v>273</v>
      </c>
      <c r="O106" s="177">
        <v>9678722773</v>
      </c>
      <c r="P106" s="154"/>
      <c r="Q106" s="153"/>
      <c r="R106" s="153"/>
      <c r="S106" s="153"/>
      <c r="T106" s="11"/>
    </row>
    <row r="107" spans="1:20" ht="21" customHeight="1">
      <c r="A107" s="2">
        <v>103</v>
      </c>
      <c r="B107" s="153"/>
      <c r="C107" s="153"/>
      <c r="D107" s="153"/>
      <c r="E107" s="2"/>
      <c r="F107" s="153"/>
      <c r="G107" s="2"/>
      <c r="H107" s="2"/>
      <c r="I107" s="153"/>
      <c r="J107" s="153"/>
      <c r="K107" s="153"/>
      <c r="L107" s="153"/>
      <c r="M107" s="153"/>
      <c r="N107" s="153"/>
      <c r="O107" s="153"/>
      <c r="P107" s="154"/>
      <c r="Q107" s="153"/>
      <c r="R107" s="153"/>
      <c r="S107" s="153"/>
      <c r="T107" s="11"/>
    </row>
    <row r="108" spans="1:20" ht="21" customHeight="1">
      <c r="A108" s="2">
        <v>104</v>
      </c>
      <c r="B108" s="58" t="s">
        <v>60</v>
      </c>
      <c r="C108" s="43" t="s">
        <v>519</v>
      </c>
      <c r="D108" s="26" t="s">
        <v>29</v>
      </c>
      <c r="E108" s="26">
        <v>183110338</v>
      </c>
      <c r="F108" s="60"/>
      <c r="G108" s="26">
        <v>10</v>
      </c>
      <c r="H108" s="26">
        <v>16</v>
      </c>
      <c r="I108" s="26">
        <f>+(G108+H108)</f>
        <v>26</v>
      </c>
      <c r="J108" s="55">
        <v>8011212042</v>
      </c>
      <c r="K108" s="211" t="s">
        <v>508</v>
      </c>
      <c r="L108" s="56"/>
      <c r="M108" s="44"/>
      <c r="N108" s="174" t="s">
        <v>520</v>
      </c>
      <c r="O108" s="175">
        <v>9957893118</v>
      </c>
      <c r="P108" s="154">
        <v>43431</v>
      </c>
      <c r="Q108" s="153" t="s">
        <v>78</v>
      </c>
      <c r="R108" s="153"/>
      <c r="S108" s="153"/>
      <c r="T108" s="11"/>
    </row>
    <row r="109" spans="1:20" ht="21" customHeight="1">
      <c r="A109" s="2">
        <v>105</v>
      </c>
      <c r="B109" s="58" t="s">
        <v>60</v>
      </c>
      <c r="C109" s="43" t="s">
        <v>521</v>
      </c>
      <c r="D109" s="26" t="s">
        <v>29</v>
      </c>
      <c r="E109" s="26">
        <v>183110342</v>
      </c>
      <c r="F109" s="60"/>
      <c r="G109" s="26">
        <v>13</v>
      </c>
      <c r="H109" s="26">
        <v>21</v>
      </c>
      <c r="I109" s="26">
        <f>+(G109+H109)</f>
        <v>34</v>
      </c>
      <c r="J109" s="26">
        <v>9957413860</v>
      </c>
      <c r="K109" s="211" t="s">
        <v>508</v>
      </c>
      <c r="L109" s="204"/>
      <c r="M109" s="44"/>
      <c r="N109" s="174" t="s">
        <v>522</v>
      </c>
      <c r="O109" s="175">
        <v>9954207155</v>
      </c>
      <c r="P109" s="154"/>
      <c r="Q109" s="153"/>
      <c r="R109" s="153"/>
      <c r="S109" s="153"/>
      <c r="T109" s="11"/>
    </row>
    <row r="110" spans="1:20" ht="21" customHeight="1">
      <c r="A110" s="2">
        <v>106</v>
      </c>
      <c r="B110" s="58" t="s">
        <v>60</v>
      </c>
      <c r="C110" s="60" t="s">
        <v>523</v>
      </c>
      <c r="D110" s="24" t="s">
        <v>27</v>
      </c>
      <c r="E110" s="24" t="s">
        <v>524</v>
      </c>
      <c r="F110" s="60" t="s">
        <v>70</v>
      </c>
      <c r="G110" s="26">
        <v>65</v>
      </c>
      <c r="H110" s="26">
        <v>53</v>
      </c>
      <c r="I110" s="24">
        <f>+G110+H110</f>
        <v>118</v>
      </c>
      <c r="J110" s="67">
        <v>9678167655</v>
      </c>
      <c r="K110" s="211" t="s">
        <v>508</v>
      </c>
      <c r="L110" s="204" t="s">
        <v>525</v>
      </c>
      <c r="M110" s="44">
        <v>9957477739</v>
      </c>
      <c r="N110" s="26"/>
      <c r="O110" s="26"/>
      <c r="P110" s="154"/>
      <c r="Q110" s="153"/>
      <c r="R110" s="153"/>
      <c r="S110" s="153"/>
      <c r="T110" s="11"/>
    </row>
    <row r="111" spans="1:20" ht="21" customHeight="1">
      <c r="A111" s="2">
        <v>107</v>
      </c>
      <c r="B111" s="58" t="s">
        <v>59</v>
      </c>
      <c r="C111" s="73" t="s">
        <v>352</v>
      </c>
      <c r="D111" s="11" t="s">
        <v>27</v>
      </c>
      <c r="E111" s="74" t="s">
        <v>353</v>
      </c>
      <c r="F111" s="85" t="s">
        <v>70</v>
      </c>
      <c r="G111" s="75">
        <v>46</v>
      </c>
      <c r="H111" s="75">
        <v>36</v>
      </c>
      <c r="I111" s="82">
        <f>+G111+H111</f>
        <v>82</v>
      </c>
      <c r="J111" s="214" t="s">
        <v>356</v>
      </c>
      <c r="K111" s="215" t="s">
        <v>269</v>
      </c>
      <c r="L111" s="216" t="s">
        <v>272</v>
      </c>
      <c r="M111" s="76">
        <v>8752905035</v>
      </c>
      <c r="N111" s="75"/>
      <c r="O111" s="153"/>
      <c r="P111" s="154">
        <v>43432</v>
      </c>
      <c r="Q111" s="153" t="s">
        <v>80</v>
      </c>
      <c r="R111" s="153"/>
      <c r="S111" s="153"/>
      <c r="T111" s="65"/>
    </row>
    <row r="112" spans="1:20" ht="21" customHeight="1">
      <c r="A112" s="2">
        <v>108</v>
      </c>
      <c r="B112" s="58" t="s">
        <v>59</v>
      </c>
      <c r="C112" s="73" t="s">
        <v>354</v>
      </c>
      <c r="D112" s="11" t="s">
        <v>27</v>
      </c>
      <c r="E112" s="74">
        <v>18160527802</v>
      </c>
      <c r="F112" s="85" t="s">
        <v>70</v>
      </c>
      <c r="G112" s="75">
        <v>26</v>
      </c>
      <c r="H112" s="75">
        <v>23</v>
      </c>
      <c r="I112" s="82">
        <f>+G112+H112</f>
        <v>49</v>
      </c>
      <c r="J112" s="214" t="s">
        <v>357</v>
      </c>
      <c r="K112" s="215" t="s">
        <v>269</v>
      </c>
      <c r="L112" s="216" t="s">
        <v>272</v>
      </c>
      <c r="M112" s="76">
        <v>8752905035</v>
      </c>
      <c r="N112" s="75"/>
      <c r="O112" s="153"/>
      <c r="P112" s="154"/>
      <c r="Q112" s="153"/>
      <c r="R112" s="153"/>
      <c r="S112" s="153"/>
      <c r="T112" s="65"/>
    </row>
    <row r="113" spans="1:20" ht="21" customHeight="1">
      <c r="A113" s="2">
        <v>109</v>
      </c>
      <c r="B113" s="153"/>
      <c r="C113" s="153"/>
      <c r="D113" s="153"/>
      <c r="E113" s="2"/>
      <c r="F113" s="153"/>
      <c r="G113" s="2"/>
      <c r="H113" s="2"/>
      <c r="I113" s="153"/>
      <c r="J113" s="153"/>
      <c r="K113" s="153"/>
      <c r="L113" s="153"/>
      <c r="M113" s="153"/>
      <c r="N113" s="153"/>
      <c r="O113" s="153"/>
      <c r="P113" s="154"/>
      <c r="Q113" s="153"/>
      <c r="R113" s="153"/>
      <c r="S113" s="153"/>
      <c r="T113" s="65"/>
    </row>
    <row r="114" spans="1:20" ht="21" customHeight="1">
      <c r="A114" s="2">
        <v>110</v>
      </c>
      <c r="B114" s="58" t="s">
        <v>60</v>
      </c>
      <c r="C114" s="213" t="s">
        <v>536</v>
      </c>
      <c r="D114" s="26" t="s">
        <v>29</v>
      </c>
      <c r="E114" s="26">
        <v>183110151</v>
      </c>
      <c r="F114" s="26"/>
      <c r="G114" s="26">
        <v>28</v>
      </c>
      <c r="H114" s="26">
        <v>25</v>
      </c>
      <c r="I114" s="48">
        <f>+G114+H114</f>
        <v>53</v>
      </c>
      <c r="J114" s="26">
        <v>7896590567</v>
      </c>
      <c r="K114" s="29" t="s">
        <v>537</v>
      </c>
      <c r="L114" s="26" t="s">
        <v>538</v>
      </c>
      <c r="M114" s="24">
        <v>9954465153</v>
      </c>
      <c r="N114" s="34" t="s">
        <v>539</v>
      </c>
      <c r="O114" s="29">
        <v>7896840023</v>
      </c>
      <c r="P114" s="154">
        <v>43432</v>
      </c>
      <c r="Q114" s="153" t="s">
        <v>80</v>
      </c>
      <c r="R114" s="153"/>
      <c r="S114" s="153"/>
      <c r="T114" s="11"/>
    </row>
    <row r="115" spans="1:20" ht="21" customHeight="1">
      <c r="A115" s="2">
        <v>111</v>
      </c>
      <c r="B115" s="58" t="s">
        <v>60</v>
      </c>
      <c r="C115" s="27" t="s">
        <v>540</v>
      </c>
      <c r="D115" s="26" t="s">
        <v>27</v>
      </c>
      <c r="E115" s="24" t="s">
        <v>541</v>
      </c>
      <c r="F115" s="26" t="s">
        <v>70</v>
      </c>
      <c r="G115" s="26">
        <v>36</v>
      </c>
      <c r="H115" s="26">
        <v>36</v>
      </c>
      <c r="I115" s="48">
        <f>+G115+H115</f>
        <v>72</v>
      </c>
      <c r="J115" s="24">
        <v>9954435358</v>
      </c>
      <c r="K115" s="29" t="s">
        <v>537</v>
      </c>
      <c r="L115" s="26" t="s">
        <v>538</v>
      </c>
      <c r="M115" s="24">
        <v>9954465153</v>
      </c>
      <c r="N115" s="34"/>
      <c r="O115" s="29"/>
      <c r="P115" s="154"/>
      <c r="Q115" s="153"/>
      <c r="R115" s="153"/>
      <c r="S115" s="153"/>
      <c r="T115" s="11"/>
    </row>
    <row r="116" spans="1:20" ht="21" customHeight="1">
      <c r="A116" s="2">
        <v>112</v>
      </c>
      <c r="B116" s="153"/>
      <c r="C116" s="153"/>
      <c r="D116" s="153"/>
      <c r="E116" s="2"/>
      <c r="F116" s="153"/>
      <c r="G116" s="2"/>
      <c r="H116" s="2"/>
      <c r="I116" s="153"/>
      <c r="J116" s="153"/>
      <c r="K116" s="153"/>
      <c r="L116" s="153"/>
      <c r="M116" s="153"/>
      <c r="N116" s="153"/>
      <c r="O116" s="153"/>
      <c r="P116" s="154"/>
      <c r="Q116" s="153"/>
      <c r="R116" s="153"/>
      <c r="S116" s="153"/>
      <c r="T116" s="11"/>
    </row>
    <row r="117" spans="1:20" ht="21" customHeight="1">
      <c r="A117" s="2">
        <v>113</v>
      </c>
      <c r="B117" s="58" t="s">
        <v>60</v>
      </c>
      <c r="C117" s="43" t="s">
        <v>529</v>
      </c>
      <c r="D117" s="26" t="s">
        <v>29</v>
      </c>
      <c r="E117" s="26">
        <v>183110321</v>
      </c>
      <c r="F117" s="60"/>
      <c r="G117" s="26">
        <v>32</v>
      </c>
      <c r="H117" s="26">
        <v>26</v>
      </c>
      <c r="I117" s="26">
        <f>+(G117+H117)</f>
        <v>58</v>
      </c>
      <c r="J117" s="26">
        <v>9954464823</v>
      </c>
      <c r="K117" s="211" t="s">
        <v>508</v>
      </c>
      <c r="L117" s="212"/>
      <c r="M117" s="44"/>
      <c r="N117" s="174" t="s">
        <v>509</v>
      </c>
      <c r="O117" s="175">
        <v>9954967641</v>
      </c>
      <c r="P117" s="154">
        <v>43433</v>
      </c>
      <c r="Q117" s="153" t="s">
        <v>82</v>
      </c>
      <c r="R117" s="153"/>
      <c r="S117" s="153"/>
      <c r="T117" s="11"/>
    </row>
    <row r="118" spans="1:20" ht="21" customHeight="1">
      <c r="A118" s="2">
        <v>114</v>
      </c>
      <c r="B118" s="58" t="s">
        <v>60</v>
      </c>
      <c r="C118" s="60" t="s">
        <v>530</v>
      </c>
      <c r="D118" s="24" t="s">
        <v>27</v>
      </c>
      <c r="E118" s="24" t="s">
        <v>531</v>
      </c>
      <c r="F118" s="60" t="s">
        <v>70</v>
      </c>
      <c r="G118" s="26">
        <v>26</v>
      </c>
      <c r="H118" s="26">
        <v>23</v>
      </c>
      <c r="I118" s="24">
        <f>+G118+H118</f>
        <v>49</v>
      </c>
      <c r="J118" s="217">
        <v>985433810</v>
      </c>
      <c r="K118" s="211" t="s">
        <v>508</v>
      </c>
      <c r="L118" s="204" t="s">
        <v>525</v>
      </c>
      <c r="M118" s="44">
        <v>9957477739</v>
      </c>
      <c r="N118" s="26"/>
      <c r="O118" s="26"/>
      <c r="P118" s="154"/>
      <c r="Q118" s="153"/>
      <c r="R118" s="153"/>
      <c r="S118" s="153"/>
      <c r="T118" s="11"/>
    </row>
    <row r="119" spans="1:20" ht="21" customHeight="1">
      <c r="A119" s="2">
        <v>115</v>
      </c>
      <c r="B119" s="58" t="s">
        <v>59</v>
      </c>
      <c r="C119" s="27" t="s">
        <v>546</v>
      </c>
      <c r="D119" s="24" t="s">
        <v>29</v>
      </c>
      <c r="E119" s="26">
        <v>183110149</v>
      </c>
      <c r="F119" s="26"/>
      <c r="G119" s="26">
        <v>15</v>
      </c>
      <c r="H119" s="26">
        <v>23</v>
      </c>
      <c r="I119" s="48">
        <f>+G119+H119</f>
        <v>38</v>
      </c>
      <c r="J119" s="26">
        <v>8876260799</v>
      </c>
      <c r="K119" s="29" t="s">
        <v>537</v>
      </c>
      <c r="L119" s="26" t="s">
        <v>547</v>
      </c>
      <c r="M119" s="24">
        <v>9954466322</v>
      </c>
      <c r="N119" s="153"/>
      <c r="O119" s="153"/>
      <c r="P119" s="154">
        <v>43433</v>
      </c>
      <c r="Q119" s="153" t="s">
        <v>82</v>
      </c>
      <c r="R119" s="153"/>
      <c r="S119" s="153"/>
      <c r="T119" s="65"/>
    </row>
    <row r="120" spans="1:20" ht="21" customHeight="1">
      <c r="A120" s="2">
        <v>116</v>
      </c>
      <c r="B120" s="58" t="s">
        <v>59</v>
      </c>
      <c r="C120" s="27" t="s">
        <v>548</v>
      </c>
      <c r="D120" s="24" t="s">
        <v>27</v>
      </c>
      <c r="E120" s="24" t="s">
        <v>549</v>
      </c>
      <c r="F120" s="26" t="s">
        <v>71</v>
      </c>
      <c r="G120" s="26">
        <v>75</v>
      </c>
      <c r="H120" s="26">
        <v>69</v>
      </c>
      <c r="I120" s="48">
        <f>+G120+H120</f>
        <v>144</v>
      </c>
      <c r="J120" s="24">
        <v>9954349724</v>
      </c>
      <c r="K120" s="29" t="s">
        <v>537</v>
      </c>
      <c r="L120" s="26" t="s">
        <v>547</v>
      </c>
      <c r="M120" s="24">
        <v>9954466322</v>
      </c>
      <c r="N120" s="153"/>
      <c r="O120" s="153"/>
      <c r="P120" s="154"/>
      <c r="Q120" s="153"/>
      <c r="R120" s="153"/>
      <c r="S120" s="153"/>
      <c r="T120" s="65"/>
    </row>
    <row r="121" spans="1:20" ht="21" customHeight="1">
      <c r="A121" s="2">
        <v>117</v>
      </c>
      <c r="B121" s="58" t="s">
        <v>60</v>
      </c>
      <c r="C121" s="43" t="s">
        <v>526</v>
      </c>
      <c r="D121" s="26" t="s">
        <v>29</v>
      </c>
      <c r="E121" s="26">
        <v>183110336</v>
      </c>
      <c r="F121" s="60"/>
      <c r="G121" s="26">
        <v>24</v>
      </c>
      <c r="H121" s="26">
        <v>20</v>
      </c>
      <c r="I121" s="26">
        <f>+(G121+H121)</f>
        <v>44</v>
      </c>
      <c r="J121" s="26">
        <v>9508264573</v>
      </c>
      <c r="K121" s="211" t="s">
        <v>508</v>
      </c>
      <c r="L121" s="204"/>
      <c r="M121" s="44"/>
      <c r="N121" s="174" t="s">
        <v>306</v>
      </c>
      <c r="O121" s="175">
        <v>8822730293</v>
      </c>
      <c r="P121" s="154">
        <v>43434</v>
      </c>
      <c r="Q121" s="153" t="s">
        <v>87</v>
      </c>
      <c r="R121" s="153"/>
      <c r="S121" s="153"/>
      <c r="T121" s="11"/>
    </row>
    <row r="122" spans="1:20" ht="21" customHeight="1">
      <c r="A122" s="2">
        <v>118</v>
      </c>
      <c r="B122" s="58" t="s">
        <v>60</v>
      </c>
      <c r="C122" s="60" t="s">
        <v>527</v>
      </c>
      <c r="D122" s="24" t="s">
        <v>27</v>
      </c>
      <c r="E122" s="24" t="s">
        <v>528</v>
      </c>
      <c r="F122" s="60" t="s">
        <v>70</v>
      </c>
      <c r="G122" s="26">
        <v>72</v>
      </c>
      <c r="H122" s="26">
        <v>68</v>
      </c>
      <c r="I122" s="24">
        <f>+G122+H122</f>
        <v>140</v>
      </c>
      <c r="J122" s="67">
        <v>9957352817</v>
      </c>
      <c r="K122" s="211" t="s">
        <v>508</v>
      </c>
      <c r="L122" s="204" t="s">
        <v>525</v>
      </c>
      <c r="M122" s="44">
        <v>9957477739</v>
      </c>
      <c r="N122" s="26"/>
      <c r="O122" s="26"/>
      <c r="P122" s="154"/>
      <c r="Q122" s="153"/>
      <c r="R122" s="153"/>
      <c r="S122" s="153"/>
      <c r="T122" s="11"/>
    </row>
    <row r="123" spans="1:20" ht="21" customHeight="1">
      <c r="A123" s="2">
        <v>119</v>
      </c>
      <c r="B123" s="58" t="s">
        <v>59</v>
      </c>
      <c r="C123" s="43" t="s">
        <v>550</v>
      </c>
      <c r="D123" s="24" t="s">
        <v>29</v>
      </c>
      <c r="E123" s="26">
        <v>183110501</v>
      </c>
      <c r="F123" s="26" t="s">
        <v>74</v>
      </c>
      <c r="G123" s="26">
        <v>30</v>
      </c>
      <c r="H123" s="26">
        <v>40</v>
      </c>
      <c r="I123" s="48">
        <f t="shared" ref="I123:I126" si="9">+G123+H123</f>
        <v>70</v>
      </c>
      <c r="J123" s="26">
        <v>9508250490</v>
      </c>
      <c r="K123" s="29" t="s">
        <v>92</v>
      </c>
      <c r="L123" s="26" t="s">
        <v>93</v>
      </c>
      <c r="M123" s="24">
        <v>9854866673</v>
      </c>
      <c r="N123" s="29" t="s">
        <v>94</v>
      </c>
      <c r="O123" s="29">
        <v>8011631872</v>
      </c>
      <c r="P123" s="154">
        <v>43434</v>
      </c>
      <c r="Q123" s="153" t="s">
        <v>87</v>
      </c>
      <c r="R123" s="153"/>
      <c r="S123" s="153"/>
      <c r="T123" s="65"/>
    </row>
    <row r="124" spans="1:20" ht="21" customHeight="1">
      <c r="A124" s="2">
        <v>120</v>
      </c>
      <c r="B124" s="58" t="s">
        <v>59</v>
      </c>
      <c r="C124" s="26" t="s">
        <v>551</v>
      </c>
      <c r="D124" s="24" t="s">
        <v>27</v>
      </c>
      <c r="E124" s="24" t="s">
        <v>552</v>
      </c>
      <c r="F124" s="25" t="s">
        <v>70</v>
      </c>
      <c r="G124" s="26">
        <v>9</v>
      </c>
      <c r="H124" s="26">
        <v>6</v>
      </c>
      <c r="I124" s="48">
        <f t="shared" si="9"/>
        <v>15</v>
      </c>
      <c r="J124" s="24">
        <v>8822174833</v>
      </c>
      <c r="K124" s="29" t="s">
        <v>92</v>
      </c>
      <c r="L124" s="25" t="s">
        <v>93</v>
      </c>
      <c r="M124" s="24">
        <v>9854866673</v>
      </c>
      <c r="N124" s="36"/>
      <c r="O124" s="36"/>
      <c r="P124" s="120"/>
      <c r="Q124" s="11"/>
      <c r="R124" s="11"/>
      <c r="S124" s="11"/>
      <c r="T124" s="11"/>
    </row>
    <row r="125" spans="1:20" ht="21" customHeight="1">
      <c r="A125" s="2">
        <v>121</v>
      </c>
      <c r="B125" s="58" t="s">
        <v>59</v>
      </c>
      <c r="C125" s="26" t="s">
        <v>553</v>
      </c>
      <c r="D125" s="24" t="s">
        <v>27</v>
      </c>
      <c r="E125" s="24" t="s">
        <v>554</v>
      </c>
      <c r="F125" s="26" t="s">
        <v>70</v>
      </c>
      <c r="G125" s="26">
        <v>30</v>
      </c>
      <c r="H125" s="26">
        <v>29</v>
      </c>
      <c r="I125" s="48">
        <f t="shared" si="9"/>
        <v>59</v>
      </c>
      <c r="J125" s="24">
        <v>9564580105</v>
      </c>
      <c r="K125" s="29" t="s">
        <v>92</v>
      </c>
      <c r="L125" s="25" t="s">
        <v>93</v>
      </c>
      <c r="M125" s="24">
        <v>9854866673</v>
      </c>
      <c r="N125" s="36"/>
      <c r="O125" s="36"/>
      <c r="P125" s="120"/>
      <c r="Q125" s="11"/>
      <c r="R125" s="11"/>
      <c r="S125" s="11"/>
      <c r="T125" s="11"/>
    </row>
    <row r="126" spans="1:20" ht="21" customHeight="1">
      <c r="A126" s="2">
        <v>122</v>
      </c>
      <c r="B126" s="58" t="s">
        <v>59</v>
      </c>
      <c r="C126" s="26" t="s">
        <v>555</v>
      </c>
      <c r="D126" s="24" t="s">
        <v>27</v>
      </c>
      <c r="E126" s="24" t="s">
        <v>556</v>
      </c>
      <c r="F126" s="25" t="s">
        <v>70</v>
      </c>
      <c r="G126" s="26">
        <v>20</v>
      </c>
      <c r="H126" s="26">
        <v>14</v>
      </c>
      <c r="I126" s="48">
        <f t="shared" si="9"/>
        <v>34</v>
      </c>
      <c r="J126" s="24">
        <v>9508183574</v>
      </c>
      <c r="K126" s="29" t="s">
        <v>92</v>
      </c>
      <c r="L126" s="25" t="s">
        <v>93</v>
      </c>
      <c r="M126" s="24">
        <v>9854866673</v>
      </c>
      <c r="N126" s="36"/>
      <c r="O126" s="36"/>
      <c r="P126" s="120"/>
      <c r="Q126" s="11"/>
      <c r="R126" s="11"/>
      <c r="S126" s="11"/>
      <c r="T126" s="11"/>
    </row>
    <row r="127" spans="1:20" ht="21" customHeight="1">
      <c r="A127" s="2">
        <v>160</v>
      </c>
      <c r="B127" s="10"/>
      <c r="C127" s="11"/>
      <c r="D127" s="11"/>
      <c r="E127" s="12"/>
      <c r="F127" s="11"/>
      <c r="G127" s="12"/>
      <c r="H127" s="12"/>
      <c r="I127" s="10">
        <f t="shared" ref="I127" si="10">+G127+H127</f>
        <v>0</v>
      </c>
      <c r="J127" s="11"/>
      <c r="K127" s="11"/>
      <c r="L127" s="11"/>
      <c r="M127" s="11"/>
      <c r="N127" s="11"/>
      <c r="O127" s="11"/>
      <c r="P127" s="120"/>
      <c r="Q127" s="11"/>
      <c r="R127" s="11"/>
      <c r="S127" s="11"/>
      <c r="T127" s="11"/>
    </row>
    <row r="128" spans="1:20" ht="21" customHeight="1">
      <c r="A128" s="157" t="s">
        <v>11</v>
      </c>
      <c r="B128" s="157"/>
      <c r="C128" s="157">
        <f>COUNTIFS(C5:C127,"*")</f>
        <v>115</v>
      </c>
      <c r="D128" s="157"/>
      <c r="E128" s="8"/>
      <c r="F128" s="157"/>
      <c r="G128" s="157">
        <f>SUM(G5:G127)</f>
        <v>3790</v>
      </c>
      <c r="H128" s="157">
        <f>SUM(H5:H127)</f>
        <v>3531</v>
      </c>
      <c r="I128" s="157">
        <f>SUM(I5:I127)</f>
        <v>7321</v>
      </c>
      <c r="J128" s="157"/>
      <c r="K128" s="157"/>
      <c r="L128" s="157"/>
      <c r="M128" s="157"/>
      <c r="N128" s="157"/>
      <c r="O128" s="157"/>
      <c r="P128" s="113"/>
      <c r="Q128" s="157"/>
      <c r="R128" s="157"/>
      <c r="S128" s="152"/>
      <c r="T128" s="7"/>
    </row>
    <row r="129" spans="1:4" ht="21" customHeight="1">
      <c r="A129" s="20" t="s">
        <v>59</v>
      </c>
      <c r="B129" s="6">
        <f>COUNTIF(B$5:B$127,"Team 1")</f>
        <v>62</v>
      </c>
      <c r="C129" s="20" t="s">
        <v>29</v>
      </c>
      <c r="D129" s="6">
        <f>COUNTIF(D5:D127,"Anganwadi")</f>
        <v>48</v>
      </c>
    </row>
    <row r="130" spans="1:4" ht="21" customHeight="1">
      <c r="A130" s="20" t="s">
        <v>60</v>
      </c>
      <c r="B130" s="6">
        <f>COUNTIF(B$93:B$127,"Team 2")</f>
        <v>14</v>
      </c>
      <c r="C130" s="20" t="s">
        <v>27</v>
      </c>
      <c r="D130" s="6">
        <f>COUNTIF(D5:D127,"School")</f>
        <v>68</v>
      </c>
    </row>
    <row r="131" spans="1:4" ht="21" customHeight="1"/>
  </sheetData>
  <mergeCells count="20">
    <mergeCell ref="T3:T4"/>
    <mergeCell ref="K3:K4"/>
    <mergeCell ref="L3:L4"/>
    <mergeCell ref="M3:M4"/>
    <mergeCell ref="N3:N4"/>
    <mergeCell ref="O3:O4"/>
    <mergeCell ref="P3:P4"/>
    <mergeCell ref="A1:S1"/>
    <mergeCell ref="A2:C2"/>
    <mergeCell ref="A3:A4"/>
    <mergeCell ref="B3:B4"/>
    <mergeCell ref="C3:C4"/>
    <mergeCell ref="D3:D4"/>
    <mergeCell ref="E3:E4"/>
    <mergeCell ref="F3:F4"/>
    <mergeCell ref="G3:I3"/>
    <mergeCell ref="J3:J4"/>
    <mergeCell ref="Q3:Q4"/>
    <mergeCell ref="R3:R4"/>
    <mergeCell ref="S3:S4"/>
  </mergeCells>
  <dataValidations count="3">
    <dataValidation type="list" allowBlank="1" showInputMessage="1" showErrorMessage="1" error="Please select type of institution from drop down list." sqref="D117:D127 D114:D115 D5:D103 D108:D112 D105:D106">
      <formula1>"Anganwadi,School"</formula1>
    </dataValidation>
    <dataValidation type="list" allowBlank="1" showInputMessage="1" showErrorMessage="1" sqref="B117:B127 B105:B106 B108:B112 B114:B115 B5:B103">
      <formula1>"Team 1, Team 2"</formula1>
    </dataValidation>
    <dataValidation type="list" allowBlank="1" showInputMessage="1" showErrorMessage="1" sqref="D128">
      <formula1>"School,Anganwadi Centre"</formula1>
    </dataValidation>
  </dataValidations>
  <pageMargins left="0.19685039370078741" right="0.27559055118110237" top="0.35433070866141736" bottom="0.35433070866141736" header="0.31496062992125984" footer="0.31496062992125984"/>
  <pageSetup paperSize="5" scale="80"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T109"/>
  <sheetViews>
    <sheetView topLeftCell="A115" workbookViewId="0">
      <selection activeCell="A131" sqref="A131"/>
    </sheetView>
  </sheetViews>
  <sheetFormatPr defaultRowHeight="16.5"/>
  <cols>
    <col min="1" max="1" width="6.140625" style="1" bestFit="1" customWidth="1"/>
    <col min="2" max="2" width="9.5703125" style="1" customWidth="1"/>
    <col min="3" max="3" width="25.85546875" style="114" customWidth="1"/>
    <col min="4" max="4" width="11.42578125" style="114" customWidth="1"/>
    <col min="5" max="5" width="16" style="9" customWidth="1"/>
    <col min="6" max="6" width="4.42578125" style="1" customWidth="1"/>
    <col min="7" max="7" width="6.140625" style="9" customWidth="1"/>
    <col min="8" max="8" width="6.28515625" style="9" bestFit="1" customWidth="1"/>
    <col min="9" max="9" width="6" style="1" bestFit="1" customWidth="1"/>
    <col min="10" max="10" width="13.42578125" style="72" customWidth="1"/>
    <col min="11" max="11" width="13.85546875" style="1" customWidth="1"/>
    <col min="12" max="12" width="14.140625" style="1" customWidth="1"/>
    <col min="13" max="13" width="13.85546875" style="1" customWidth="1"/>
    <col min="14" max="14" width="11.85546875" style="1" customWidth="1"/>
    <col min="15" max="15" width="12.85546875" style="1" customWidth="1"/>
    <col min="16" max="16" width="11.5703125" style="114" customWidth="1"/>
    <col min="17" max="17" width="10.140625" style="1" customWidth="1"/>
    <col min="18" max="18" width="5.5703125" style="1" customWidth="1"/>
    <col min="19" max="19" width="9.7109375" style="1" customWidth="1"/>
    <col min="20" max="16384" width="9.140625" style="1"/>
  </cols>
  <sheetData>
    <row r="1" spans="1:20" ht="51" customHeight="1">
      <c r="A1" s="338" t="s">
        <v>725</v>
      </c>
      <c r="B1" s="338"/>
      <c r="C1" s="338"/>
      <c r="D1" s="339"/>
      <c r="E1" s="339"/>
      <c r="F1" s="339"/>
      <c r="G1" s="339"/>
      <c r="H1" s="339"/>
      <c r="I1" s="339"/>
      <c r="J1" s="339"/>
      <c r="K1" s="339"/>
      <c r="L1" s="339"/>
      <c r="M1" s="339"/>
      <c r="N1" s="339"/>
      <c r="O1" s="339"/>
      <c r="P1" s="339"/>
      <c r="Q1" s="339"/>
      <c r="R1" s="339"/>
      <c r="S1" s="339"/>
    </row>
    <row r="2" spans="1:20">
      <c r="A2" s="340" t="s">
        <v>56</v>
      </c>
      <c r="B2" s="341"/>
      <c r="C2" s="341"/>
      <c r="D2" s="135">
        <v>43374</v>
      </c>
      <c r="E2" s="186"/>
      <c r="F2" s="186"/>
      <c r="G2" s="186"/>
      <c r="H2" s="186"/>
      <c r="I2" s="186"/>
      <c r="J2" s="186"/>
      <c r="K2" s="186"/>
      <c r="L2" s="186"/>
      <c r="M2" s="186"/>
      <c r="N2" s="186"/>
      <c r="O2" s="186"/>
      <c r="P2" s="110"/>
      <c r="Q2" s="186"/>
      <c r="R2" s="186"/>
      <c r="S2" s="186"/>
    </row>
    <row r="3" spans="1:20" ht="24" customHeight="1">
      <c r="A3" s="342" t="s">
        <v>14</v>
      </c>
      <c r="B3" s="335" t="s">
        <v>58</v>
      </c>
      <c r="C3" s="344" t="s">
        <v>7</v>
      </c>
      <c r="D3" s="344" t="s">
        <v>52</v>
      </c>
      <c r="E3" s="334" t="s">
        <v>16</v>
      </c>
      <c r="F3" s="345" t="s">
        <v>17</v>
      </c>
      <c r="G3" s="334" t="s">
        <v>8</v>
      </c>
      <c r="H3" s="334"/>
      <c r="I3" s="334"/>
      <c r="J3" s="334" t="s">
        <v>31</v>
      </c>
      <c r="K3" s="335" t="s">
        <v>33</v>
      </c>
      <c r="L3" s="335" t="s">
        <v>47</v>
      </c>
      <c r="M3" s="335" t="s">
        <v>48</v>
      </c>
      <c r="N3" s="335" t="s">
        <v>34</v>
      </c>
      <c r="O3" s="335" t="s">
        <v>35</v>
      </c>
      <c r="P3" s="337" t="s">
        <v>51</v>
      </c>
      <c r="Q3" s="334" t="s">
        <v>49</v>
      </c>
      <c r="R3" s="334" t="s">
        <v>32</v>
      </c>
      <c r="S3" s="334" t="s">
        <v>50</v>
      </c>
      <c r="T3" s="334" t="s">
        <v>13</v>
      </c>
    </row>
    <row r="4" spans="1:20" ht="25.5" customHeight="1">
      <c r="A4" s="342"/>
      <c r="B4" s="343"/>
      <c r="C4" s="344"/>
      <c r="D4" s="344"/>
      <c r="E4" s="334"/>
      <c r="F4" s="345"/>
      <c r="G4" s="187" t="s">
        <v>9</v>
      </c>
      <c r="H4" s="187" t="s">
        <v>10</v>
      </c>
      <c r="I4" s="187" t="s">
        <v>11</v>
      </c>
      <c r="J4" s="334"/>
      <c r="K4" s="336"/>
      <c r="L4" s="336"/>
      <c r="M4" s="336"/>
      <c r="N4" s="336"/>
      <c r="O4" s="336"/>
      <c r="P4" s="337"/>
      <c r="Q4" s="342"/>
      <c r="R4" s="334"/>
      <c r="S4" s="334"/>
      <c r="T4" s="334"/>
    </row>
    <row r="5" spans="1:20" ht="30">
      <c r="A5" s="2">
        <v>1</v>
      </c>
      <c r="B5" s="82" t="s">
        <v>59</v>
      </c>
      <c r="C5" s="53" t="s">
        <v>563</v>
      </c>
      <c r="D5" s="24" t="s">
        <v>29</v>
      </c>
      <c r="E5" s="159">
        <v>183110421</v>
      </c>
      <c r="F5" s="32"/>
      <c r="G5" s="32">
        <v>25</v>
      </c>
      <c r="H5" s="32">
        <v>30</v>
      </c>
      <c r="I5" s="10">
        <f t="shared" ref="I5:I25" si="0">G5+H5</f>
        <v>55</v>
      </c>
      <c r="J5" s="32">
        <v>9859866600</v>
      </c>
      <c r="K5" s="53" t="s">
        <v>75</v>
      </c>
      <c r="L5" s="159" t="s">
        <v>96</v>
      </c>
      <c r="M5" s="32">
        <v>9678190124</v>
      </c>
      <c r="N5" s="53" t="s">
        <v>564</v>
      </c>
      <c r="O5" s="43">
        <v>9954057072</v>
      </c>
      <c r="P5" s="116">
        <v>43435</v>
      </c>
      <c r="Q5" s="29" t="s">
        <v>495</v>
      </c>
      <c r="R5" s="43">
        <v>8</v>
      </c>
      <c r="S5" s="29" t="s">
        <v>79</v>
      </c>
      <c r="T5" s="11"/>
    </row>
    <row r="6" spans="1:20">
      <c r="A6" s="2">
        <v>2</v>
      </c>
      <c r="B6" s="82" t="s">
        <v>59</v>
      </c>
      <c r="C6" s="159" t="s">
        <v>565</v>
      </c>
      <c r="D6" s="24" t="s">
        <v>27</v>
      </c>
      <c r="E6" s="159" t="s">
        <v>566</v>
      </c>
      <c r="F6" s="32" t="s">
        <v>71</v>
      </c>
      <c r="G6" s="32">
        <v>26</v>
      </c>
      <c r="H6" s="32">
        <v>25</v>
      </c>
      <c r="I6" s="10">
        <f t="shared" si="0"/>
        <v>51</v>
      </c>
      <c r="J6" s="32">
        <v>9954293884</v>
      </c>
      <c r="K6" s="53" t="s">
        <v>75</v>
      </c>
      <c r="L6" s="159" t="s">
        <v>96</v>
      </c>
      <c r="M6" s="32">
        <v>9678190124</v>
      </c>
      <c r="N6" s="53"/>
      <c r="O6" s="43"/>
      <c r="P6" s="93"/>
      <c r="Q6" s="43"/>
      <c r="R6" s="43">
        <v>13</v>
      </c>
      <c r="S6" s="29" t="s">
        <v>79</v>
      </c>
      <c r="T6" s="11"/>
    </row>
    <row r="7" spans="1:20">
      <c r="A7" s="2">
        <v>3</v>
      </c>
      <c r="B7" s="82" t="s">
        <v>59</v>
      </c>
      <c r="C7" s="159" t="s">
        <v>567</v>
      </c>
      <c r="D7" s="24" t="s">
        <v>27</v>
      </c>
      <c r="E7" s="159" t="s">
        <v>568</v>
      </c>
      <c r="F7" s="32" t="s">
        <v>70</v>
      </c>
      <c r="G7" s="32">
        <v>20</v>
      </c>
      <c r="H7" s="32">
        <v>19</v>
      </c>
      <c r="I7" s="10">
        <f t="shared" si="0"/>
        <v>39</v>
      </c>
      <c r="J7" s="32">
        <v>9954235717</v>
      </c>
      <c r="K7" s="53" t="s">
        <v>75</v>
      </c>
      <c r="L7" s="159" t="s">
        <v>96</v>
      </c>
      <c r="M7" s="32">
        <v>9678190124</v>
      </c>
      <c r="N7" s="53"/>
      <c r="O7" s="43"/>
      <c r="P7" s="93"/>
      <c r="Q7" s="43"/>
      <c r="R7" s="43">
        <v>10</v>
      </c>
      <c r="S7" s="29" t="s">
        <v>79</v>
      </c>
      <c r="T7" s="11"/>
    </row>
    <row r="8" spans="1:20" ht="30">
      <c r="A8" s="2">
        <v>4</v>
      </c>
      <c r="B8" s="82" t="s">
        <v>60</v>
      </c>
      <c r="C8" s="53" t="s">
        <v>557</v>
      </c>
      <c r="D8" s="24" t="s">
        <v>29</v>
      </c>
      <c r="E8" s="101">
        <v>183110523</v>
      </c>
      <c r="F8" s="26"/>
      <c r="G8" s="26">
        <v>11</v>
      </c>
      <c r="H8" s="26">
        <v>16</v>
      </c>
      <c r="I8" s="10">
        <f t="shared" si="0"/>
        <v>27</v>
      </c>
      <c r="J8" s="32">
        <v>9854859089</v>
      </c>
      <c r="K8" s="34" t="s">
        <v>92</v>
      </c>
      <c r="L8" s="101" t="s">
        <v>93</v>
      </c>
      <c r="M8" s="24">
        <v>9854866673</v>
      </c>
      <c r="N8" s="34" t="s">
        <v>94</v>
      </c>
      <c r="O8" s="29">
        <v>8011631872</v>
      </c>
      <c r="P8" s="116">
        <v>43435</v>
      </c>
      <c r="Q8" s="29" t="s">
        <v>495</v>
      </c>
      <c r="R8" s="29">
        <v>27</v>
      </c>
      <c r="S8" s="29" t="s">
        <v>79</v>
      </c>
      <c r="T8" s="11"/>
    </row>
    <row r="9" spans="1:20">
      <c r="A9" s="2">
        <v>5</v>
      </c>
      <c r="B9" s="82" t="s">
        <v>60</v>
      </c>
      <c r="C9" s="101" t="s">
        <v>558</v>
      </c>
      <c r="D9" s="24" t="s">
        <v>27</v>
      </c>
      <c r="E9" s="142" t="s">
        <v>559</v>
      </c>
      <c r="F9" s="29" t="s">
        <v>70</v>
      </c>
      <c r="G9" s="26">
        <v>15</v>
      </c>
      <c r="H9" s="26">
        <v>16</v>
      </c>
      <c r="I9" s="10">
        <f t="shared" si="0"/>
        <v>31</v>
      </c>
      <c r="J9" s="24">
        <v>9508183570</v>
      </c>
      <c r="K9" s="34" t="s">
        <v>92</v>
      </c>
      <c r="L9" s="101" t="s">
        <v>93</v>
      </c>
      <c r="M9" s="24">
        <v>9854866673</v>
      </c>
      <c r="N9" s="34"/>
      <c r="O9" s="29"/>
      <c r="P9" s="34"/>
      <c r="Q9" s="34"/>
      <c r="R9" s="29">
        <v>26</v>
      </c>
      <c r="S9" s="29" t="s">
        <v>79</v>
      </c>
      <c r="T9" s="11"/>
    </row>
    <row r="10" spans="1:20">
      <c r="A10" s="2">
        <v>6</v>
      </c>
      <c r="B10" s="82" t="s">
        <v>60</v>
      </c>
      <c r="C10" s="101" t="s">
        <v>560</v>
      </c>
      <c r="D10" s="24" t="s">
        <v>27</v>
      </c>
      <c r="E10" s="142" t="s">
        <v>561</v>
      </c>
      <c r="F10" s="26" t="s">
        <v>70</v>
      </c>
      <c r="G10" s="26">
        <v>27</v>
      </c>
      <c r="H10" s="26">
        <v>24</v>
      </c>
      <c r="I10" s="10">
        <f t="shared" si="0"/>
        <v>51</v>
      </c>
      <c r="J10" s="24">
        <v>9707612346</v>
      </c>
      <c r="K10" s="34" t="s">
        <v>92</v>
      </c>
      <c r="L10" s="101" t="s">
        <v>93</v>
      </c>
      <c r="M10" s="24">
        <v>9854866673</v>
      </c>
      <c r="N10" s="34"/>
      <c r="O10" s="29"/>
      <c r="P10" s="91"/>
      <c r="Q10" s="29"/>
      <c r="R10" s="29">
        <v>26</v>
      </c>
      <c r="S10" s="29" t="s">
        <v>79</v>
      </c>
      <c r="T10" s="11"/>
    </row>
    <row r="11" spans="1:20">
      <c r="A11" s="2">
        <v>7</v>
      </c>
      <c r="B11" s="82" t="s">
        <v>60</v>
      </c>
      <c r="C11" s="101" t="s">
        <v>562</v>
      </c>
      <c r="D11" s="24" t="s">
        <v>27</v>
      </c>
      <c r="E11" s="142">
        <v>18160501306</v>
      </c>
      <c r="F11" s="26" t="s">
        <v>71</v>
      </c>
      <c r="G11" s="26">
        <v>24</v>
      </c>
      <c r="H11" s="26">
        <v>16</v>
      </c>
      <c r="I11" s="10">
        <f t="shared" si="0"/>
        <v>40</v>
      </c>
      <c r="J11" s="24">
        <v>9954728784</v>
      </c>
      <c r="K11" s="34" t="s">
        <v>92</v>
      </c>
      <c r="L11" s="101" t="s">
        <v>93</v>
      </c>
      <c r="M11" s="24">
        <v>9854866673</v>
      </c>
      <c r="N11" s="34"/>
      <c r="O11" s="29"/>
      <c r="P11" s="91"/>
      <c r="Q11" s="29"/>
      <c r="R11" s="29">
        <v>24</v>
      </c>
      <c r="S11" s="29" t="s">
        <v>79</v>
      </c>
      <c r="T11" s="11"/>
    </row>
    <row r="12" spans="1:20">
      <c r="A12" s="2">
        <v>8</v>
      </c>
      <c r="B12" s="82" t="s">
        <v>59</v>
      </c>
      <c r="C12" s="53" t="s">
        <v>324</v>
      </c>
      <c r="D12" s="26"/>
      <c r="E12" s="101">
        <v>37</v>
      </c>
      <c r="F12" s="26"/>
      <c r="G12" s="26">
        <v>48</v>
      </c>
      <c r="H12" s="26">
        <v>62</v>
      </c>
      <c r="I12" s="10">
        <f t="shared" si="0"/>
        <v>110</v>
      </c>
      <c r="J12" s="32">
        <v>9954900832</v>
      </c>
      <c r="K12" s="142" t="s">
        <v>340</v>
      </c>
      <c r="L12" s="101"/>
      <c r="M12" s="26"/>
      <c r="N12" s="174" t="s">
        <v>341</v>
      </c>
      <c r="O12" s="175">
        <v>9678906170</v>
      </c>
      <c r="P12" s="116">
        <v>43437</v>
      </c>
      <c r="Q12" s="26" t="s">
        <v>90</v>
      </c>
      <c r="R12" s="26">
        <v>37</v>
      </c>
      <c r="S12" s="26"/>
      <c r="T12" s="11"/>
    </row>
    <row r="13" spans="1:20">
      <c r="A13" s="2">
        <v>9</v>
      </c>
      <c r="B13" s="82" t="s">
        <v>59</v>
      </c>
      <c r="C13" s="53" t="s">
        <v>167</v>
      </c>
      <c r="D13" s="24" t="s">
        <v>29</v>
      </c>
      <c r="E13" s="101">
        <v>79</v>
      </c>
      <c r="F13" s="26"/>
      <c r="G13" s="26">
        <v>43</v>
      </c>
      <c r="H13" s="26">
        <v>45</v>
      </c>
      <c r="I13" s="10">
        <f t="shared" si="0"/>
        <v>88</v>
      </c>
      <c r="J13" s="32">
        <v>9954078831</v>
      </c>
      <c r="K13" s="101" t="s">
        <v>189</v>
      </c>
      <c r="L13" s="160" t="s">
        <v>192</v>
      </c>
      <c r="M13" s="45">
        <v>9508540700</v>
      </c>
      <c r="N13" s="174" t="s">
        <v>193</v>
      </c>
      <c r="O13" s="175">
        <v>8812947984</v>
      </c>
      <c r="P13" s="171"/>
      <c r="Q13" s="50"/>
      <c r="R13" s="26">
        <v>39</v>
      </c>
      <c r="S13" s="29" t="s">
        <v>79</v>
      </c>
      <c r="T13" s="11"/>
    </row>
    <row r="14" spans="1:20">
      <c r="A14" s="2">
        <v>10</v>
      </c>
      <c r="B14" s="82" t="s">
        <v>59</v>
      </c>
      <c r="C14" s="101" t="s">
        <v>165</v>
      </c>
      <c r="D14" s="24" t="s">
        <v>27</v>
      </c>
      <c r="E14" s="142" t="s">
        <v>166</v>
      </c>
      <c r="F14" s="26" t="s">
        <v>70</v>
      </c>
      <c r="G14" s="26">
        <v>55</v>
      </c>
      <c r="H14" s="26">
        <v>45</v>
      </c>
      <c r="I14" s="10">
        <f t="shared" si="0"/>
        <v>100</v>
      </c>
      <c r="J14" s="24">
        <v>9435158551</v>
      </c>
      <c r="K14" s="101" t="s">
        <v>189</v>
      </c>
      <c r="L14" s="160" t="s">
        <v>192</v>
      </c>
      <c r="M14" s="45">
        <v>9508540700</v>
      </c>
      <c r="N14" s="101"/>
      <c r="O14" s="26"/>
      <c r="P14" s="101"/>
      <c r="Q14" s="26"/>
      <c r="R14" s="26">
        <v>37</v>
      </c>
      <c r="S14" s="29" t="s">
        <v>79</v>
      </c>
      <c r="T14" s="11"/>
    </row>
    <row r="15" spans="1:20">
      <c r="A15" s="2">
        <v>11</v>
      </c>
      <c r="B15" s="82" t="s">
        <v>60</v>
      </c>
      <c r="C15" s="53" t="s">
        <v>101</v>
      </c>
      <c r="D15" s="24" t="s">
        <v>29</v>
      </c>
      <c r="E15" s="101">
        <v>43</v>
      </c>
      <c r="F15" s="26"/>
      <c r="G15" s="50">
        <v>35</v>
      </c>
      <c r="H15" s="50">
        <v>40</v>
      </c>
      <c r="I15" s="10">
        <f t="shared" si="0"/>
        <v>75</v>
      </c>
      <c r="J15" s="32">
        <v>9859586397</v>
      </c>
      <c r="K15" s="101" t="s">
        <v>119</v>
      </c>
      <c r="L15" s="101"/>
      <c r="M15" s="24"/>
      <c r="N15" s="34" t="s">
        <v>118</v>
      </c>
      <c r="O15" s="29">
        <v>9954852066</v>
      </c>
      <c r="P15" s="116">
        <v>43437</v>
      </c>
      <c r="Q15" s="26" t="s">
        <v>90</v>
      </c>
      <c r="R15" s="26">
        <v>45</v>
      </c>
      <c r="S15" s="29" t="s">
        <v>79</v>
      </c>
      <c r="T15" s="11"/>
    </row>
    <row r="16" spans="1:20">
      <c r="A16" s="2">
        <v>12</v>
      </c>
      <c r="B16" s="82" t="s">
        <v>60</v>
      </c>
      <c r="C16" s="101" t="s">
        <v>102</v>
      </c>
      <c r="D16" s="24" t="s">
        <v>27</v>
      </c>
      <c r="E16" s="142" t="s">
        <v>103</v>
      </c>
      <c r="F16" s="26" t="s">
        <v>70</v>
      </c>
      <c r="G16" s="26">
        <v>34</v>
      </c>
      <c r="H16" s="26">
        <v>37</v>
      </c>
      <c r="I16" s="10">
        <f t="shared" si="0"/>
        <v>71</v>
      </c>
      <c r="J16" s="24">
        <v>9859694576</v>
      </c>
      <c r="K16" s="101" t="s">
        <v>119</v>
      </c>
      <c r="L16" s="101" t="s">
        <v>120</v>
      </c>
      <c r="M16" s="24">
        <v>9401450649</v>
      </c>
      <c r="N16" s="101"/>
      <c r="O16" s="50"/>
      <c r="P16" s="101"/>
      <c r="Q16" s="50"/>
      <c r="R16" s="26">
        <v>45</v>
      </c>
      <c r="S16" s="29" t="s">
        <v>79</v>
      </c>
      <c r="T16" s="11"/>
    </row>
    <row r="17" spans="1:20">
      <c r="A17" s="2">
        <v>13</v>
      </c>
      <c r="B17" s="82" t="s">
        <v>59</v>
      </c>
      <c r="C17" s="53" t="s">
        <v>142</v>
      </c>
      <c r="D17" s="24" t="s">
        <v>29</v>
      </c>
      <c r="E17" s="142">
        <v>112</v>
      </c>
      <c r="F17" s="26"/>
      <c r="G17" s="26">
        <v>32</v>
      </c>
      <c r="H17" s="26">
        <v>42</v>
      </c>
      <c r="I17" s="10">
        <f t="shared" si="0"/>
        <v>74</v>
      </c>
      <c r="J17" s="150">
        <v>8011482196</v>
      </c>
      <c r="K17" s="160" t="s">
        <v>173</v>
      </c>
      <c r="L17" s="163" t="s">
        <v>174</v>
      </c>
      <c r="M17" s="45">
        <v>9954540955</v>
      </c>
      <c r="N17" s="174" t="s">
        <v>175</v>
      </c>
      <c r="O17" s="175">
        <v>8011640921</v>
      </c>
      <c r="P17" s="117">
        <v>43438</v>
      </c>
      <c r="Q17" s="26" t="s">
        <v>78</v>
      </c>
      <c r="R17" s="26">
        <v>54</v>
      </c>
      <c r="S17" s="29" t="s">
        <v>79</v>
      </c>
      <c r="T17" s="11"/>
    </row>
    <row r="18" spans="1:20">
      <c r="A18" s="2">
        <v>14</v>
      </c>
      <c r="B18" s="82" t="s">
        <v>59</v>
      </c>
      <c r="C18" s="101" t="s">
        <v>143</v>
      </c>
      <c r="D18" s="24" t="s">
        <v>27</v>
      </c>
      <c r="E18" s="142" t="s">
        <v>144</v>
      </c>
      <c r="F18" s="26" t="s">
        <v>70</v>
      </c>
      <c r="G18" s="26">
        <v>26</v>
      </c>
      <c r="H18" s="26">
        <v>21</v>
      </c>
      <c r="I18" s="10">
        <f t="shared" si="0"/>
        <v>47</v>
      </c>
      <c r="J18" s="24">
        <v>9954695434</v>
      </c>
      <c r="K18" s="160" t="s">
        <v>173</v>
      </c>
      <c r="L18" s="163" t="s">
        <v>174</v>
      </c>
      <c r="M18" s="45">
        <v>9954540955</v>
      </c>
      <c r="N18" s="101"/>
      <c r="O18" s="26"/>
      <c r="P18" s="101"/>
      <c r="Q18" s="26"/>
      <c r="R18" s="26">
        <v>53</v>
      </c>
      <c r="S18" s="29" t="s">
        <v>79</v>
      </c>
      <c r="T18" s="11"/>
    </row>
    <row r="19" spans="1:20" ht="30">
      <c r="A19" s="2">
        <v>15</v>
      </c>
      <c r="B19" s="82" t="s">
        <v>60</v>
      </c>
      <c r="C19" s="53" t="s">
        <v>104</v>
      </c>
      <c r="D19" s="24" t="s">
        <v>29</v>
      </c>
      <c r="E19" s="142">
        <v>26</v>
      </c>
      <c r="F19" s="26"/>
      <c r="G19" s="50">
        <v>32</v>
      </c>
      <c r="H19" s="50">
        <v>34</v>
      </c>
      <c r="I19" s="10">
        <f t="shared" si="0"/>
        <v>66</v>
      </c>
      <c r="J19" s="32">
        <v>9854514428</v>
      </c>
      <c r="K19" s="101" t="s">
        <v>119</v>
      </c>
      <c r="L19" s="101"/>
      <c r="M19" s="24"/>
      <c r="N19" s="34" t="s">
        <v>121</v>
      </c>
      <c r="O19" s="29">
        <v>9401207441</v>
      </c>
      <c r="P19" s="117">
        <v>43438</v>
      </c>
      <c r="Q19" s="26" t="s">
        <v>78</v>
      </c>
      <c r="R19" s="26">
        <v>43</v>
      </c>
      <c r="S19" s="29" t="s">
        <v>79</v>
      </c>
      <c r="T19" s="11"/>
    </row>
    <row r="20" spans="1:20" ht="30">
      <c r="A20" s="2">
        <v>16</v>
      </c>
      <c r="B20" s="82" t="s">
        <v>59</v>
      </c>
      <c r="C20" s="53" t="s">
        <v>139</v>
      </c>
      <c r="D20" s="24" t="s">
        <v>29</v>
      </c>
      <c r="E20" s="101">
        <v>141</v>
      </c>
      <c r="F20" s="26"/>
      <c r="G20" s="26">
        <v>31</v>
      </c>
      <c r="H20" s="26">
        <v>22</v>
      </c>
      <c r="I20" s="10">
        <f t="shared" si="0"/>
        <v>53</v>
      </c>
      <c r="J20" s="26">
        <v>7399722763</v>
      </c>
      <c r="K20" s="101" t="s">
        <v>132</v>
      </c>
      <c r="L20" s="101" t="s">
        <v>133</v>
      </c>
      <c r="M20" s="24">
        <v>9854286482</v>
      </c>
      <c r="N20" s="34" t="s">
        <v>171</v>
      </c>
      <c r="O20" s="29">
        <v>9577514733</v>
      </c>
      <c r="P20" s="117">
        <v>43440</v>
      </c>
      <c r="Q20" s="50" t="s">
        <v>82</v>
      </c>
      <c r="R20" s="26">
        <v>13</v>
      </c>
      <c r="S20" s="29" t="s">
        <v>79</v>
      </c>
      <c r="T20" s="11"/>
    </row>
    <row r="21" spans="1:20">
      <c r="A21" s="2">
        <v>17</v>
      </c>
      <c r="B21" s="82" t="s">
        <v>59</v>
      </c>
      <c r="C21" s="34" t="s">
        <v>117</v>
      </c>
      <c r="D21" s="24" t="s">
        <v>27</v>
      </c>
      <c r="E21" s="142">
        <v>18160413805</v>
      </c>
      <c r="F21" s="26" t="s">
        <v>70</v>
      </c>
      <c r="G21" s="26">
        <v>12</v>
      </c>
      <c r="H21" s="26">
        <v>15</v>
      </c>
      <c r="I21" s="10">
        <f t="shared" si="0"/>
        <v>27</v>
      </c>
      <c r="J21" s="24">
        <v>9957476682</v>
      </c>
      <c r="K21" s="101" t="s">
        <v>132</v>
      </c>
      <c r="L21" s="101" t="s">
        <v>133</v>
      </c>
      <c r="M21" s="24">
        <v>9854286482</v>
      </c>
      <c r="N21" s="101"/>
      <c r="O21" s="26"/>
      <c r="P21" s="101"/>
      <c r="Q21" s="26"/>
      <c r="R21" s="26">
        <v>13</v>
      </c>
      <c r="S21" s="29" t="s">
        <v>79</v>
      </c>
      <c r="T21" s="11"/>
    </row>
    <row r="22" spans="1:20">
      <c r="A22" s="2">
        <v>18</v>
      </c>
      <c r="B22" s="82" t="s">
        <v>60</v>
      </c>
      <c r="C22" s="53" t="s">
        <v>105</v>
      </c>
      <c r="D22" s="24" t="s">
        <v>29</v>
      </c>
      <c r="E22" s="142">
        <v>25</v>
      </c>
      <c r="F22" s="26"/>
      <c r="G22" s="50">
        <v>37</v>
      </c>
      <c r="H22" s="50">
        <v>28</v>
      </c>
      <c r="I22" s="10">
        <f t="shared" si="0"/>
        <v>65</v>
      </c>
      <c r="J22" s="26">
        <v>9954098440</v>
      </c>
      <c r="K22" s="101" t="s">
        <v>119</v>
      </c>
      <c r="L22" s="101"/>
      <c r="M22" s="24"/>
      <c r="N22" s="34" t="s">
        <v>118</v>
      </c>
      <c r="O22" s="29">
        <v>9954852066</v>
      </c>
      <c r="P22" s="117">
        <v>43440</v>
      </c>
      <c r="Q22" s="50" t="s">
        <v>82</v>
      </c>
      <c r="R22" s="26">
        <v>44</v>
      </c>
      <c r="S22" s="29" t="s">
        <v>79</v>
      </c>
      <c r="T22" s="11"/>
    </row>
    <row r="23" spans="1:20">
      <c r="A23" s="2">
        <v>19</v>
      </c>
      <c r="B23" s="82" t="s">
        <v>60</v>
      </c>
      <c r="C23" s="101" t="s">
        <v>106</v>
      </c>
      <c r="D23" s="24" t="s">
        <v>27</v>
      </c>
      <c r="E23" s="142" t="s">
        <v>107</v>
      </c>
      <c r="F23" s="26" t="s">
        <v>70</v>
      </c>
      <c r="G23" s="26">
        <v>36</v>
      </c>
      <c r="H23" s="26">
        <v>31</v>
      </c>
      <c r="I23" s="10">
        <f t="shared" si="0"/>
        <v>67</v>
      </c>
      <c r="J23" s="24">
        <v>8011897493</v>
      </c>
      <c r="K23" s="101" t="s">
        <v>119</v>
      </c>
      <c r="L23" s="101"/>
      <c r="M23" s="24"/>
      <c r="N23" s="101"/>
      <c r="O23" s="50"/>
      <c r="P23" s="101"/>
      <c r="Q23" s="50"/>
      <c r="R23" s="26">
        <v>45</v>
      </c>
      <c r="S23" s="29" t="s">
        <v>79</v>
      </c>
      <c r="T23" s="11"/>
    </row>
    <row r="24" spans="1:20">
      <c r="A24" s="2">
        <v>20</v>
      </c>
      <c r="B24" s="82" t="s">
        <v>59</v>
      </c>
      <c r="C24" s="101" t="s">
        <v>141</v>
      </c>
      <c r="D24" s="24" t="s">
        <v>27</v>
      </c>
      <c r="E24" s="170">
        <v>18160529203</v>
      </c>
      <c r="F24" s="26" t="s">
        <v>70</v>
      </c>
      <c r="G24" s="26">
        <v>112</v>
      </c>
      <c r="H24" s="26">
        <v>100</v>
      </c>
      <c r="I24" s="10">
        <f t="shared" si="0"/>
        <v>212</v>
      </c>
      <c r="J24" s="24">
        <v>9435450539</v>
      </c>
      <c r="K24" s="101" t="s">
        <v>134</v>
      </c>
      <c r="L24" s="176" t="s">
        <v>135</v>
      </c>
      <c r="M24" s="45">
        <v>9954483508</v>
      </c>
      <c r="N24" s="101"/>
      <c r="O24" s="26"/>
      <c r="P24" s="117">
        <v>43441</v>
      </c>
      <c r="Q24" s="50" t="s">
        <v>87</v>
      </c>
      <c r="R24" s="26">
        <v>18</v>
      </c>
      <c r="S24" s="29" t="s">
        <v>79</v>
      </c>
      <c r="T24" s="11"/>
    </row>
    <row r="25" spans="1:20">
      <c r="A25" s="2">
        <v>21</v>
      </c>
      <c r="B25" s="82" t="s">
        <v>59</v>
      </c>
      <c r="C25" s="101"/>
      <c r="D25" s="24"/>
      <c r="E25" s="170"/>
      <c r="F25" s="26"/>
      <c r="G25" s="26"/>
      <c r="H25" s="26"/>
      <c r="I25" s="10">
        <f t="shared" si="0"/>
        <v>0</v>
      </c>
      <c r="J25" s="24"/>
      <c r="K25" s="101" t="s">
        <v>134</v>
      </c>
      <c r="L25" s="176"/>
      <c r="M25" s="45"/>
      <c r="N25" s="101"/>
      <c r="O25" s="26"/>
      <c r="P25" s="117">
        <v>43442</v>
      </c>
      <c r="Q25" s="26" t="s">
        <v>495</v>
      </c>
      <c r="R25" s="26"/>
      <c r="S25" s="29"/>
      <c r="T25" s="11"/>
    </row>
    <row r="26" spans="1:20" ht="25.5">
      <c r="A26" s="2">
        <v>22</v>
      </c>
      <c r="B26" s="82" t="s">
        <v>60</v>
      </c>
      <c r="C26" s="53" t="s">
        <v>151</v>
      </c>
      <c r="D26" s="24" t="s">
        <v>29</v>
      </c>
      <c r="E26" s="101">
        <v>114</v>
      </c>
      <c r="F26" s="26"/>
      <c r="G26" s="26">
        <v>37</v>
      </c>
      <c r="H26" s="26">
        <v>18</v>
      </c>
      <c r="I26" s="10"/>
      <c r="J26" s="32">
        <v>9869725571</v>
      </c>
      <c r="K26" s="160" t="s">
        <v>173</v>
      </c>
      <c r="L26" s="163" t="s">
        <v>174</v>
      </c>
      <c r="M26" s="45">
        <v>9954540955</v>
      </c>
      <c r="N26" s="174" t="s">
        <v>176</v>
      </c>
      <c r="O26" s="175">
        <v>9954726334</v>
      </c>
      <c r="P26" s="117">
        <v>43441</v>
      </c>
      <c r="Q26" s="26" t="s">
        <v>87</v>
      </c>
      <c r="R26" s="26">
        <v>53</v>
      </c>
      <c r="S26" s="29" t="s">
        <v>79</v>
      </c>
      <c r="T26" s="11"/>
    </row>
    <row r="27" spans="1:20">
      <c r="A27" s="2">
        <v>23</v>
      </c>
      <c r="B27" s="82" t="s">
        <v>60</v>
      </c>
      <c r="C27" s="101" t="s">
        <v>146</v>
      </c>
      <c r="D27" s="24" t="s">
        <v>27</v>
      </c>
      <c r="E27" s="142" t="s">
        <v>147</v>
      </c>
      <c r="F27" s="26" t="s">
        <v>70</v>
      </c>
      <c r="G27" s="26">
        <v>36</v>
      </c>
      <c r="H27" s="26">
        <v>33</v>
      </c>
      <c r="I27" s="10">
        <f t="shared" ref="I27:I65" si="1">G27+H27</f>
        <v>69</v>
      </c>
      <c r="J27" s="24">
        <v>9954575562</v>
      </c>
      <c r="K27" s="160" t="s">
        <v>173</v>
      </c>
      <c r="L27" s="163" t="s">
        <v>174</v>
      </c>
      <c r="M27" s="45">
        <v>9954540955</v>
      </c>
      <c r="N27" s="101"/>
      <c r="O27" s="26"/>
      <c r="P27" s="101"/>
      <c r="Q27" s="26"/>
      <c r="R27" s="26">
        <v>53</v>
      </c>
      <c r="S27" s="29" t="s">
        <v>79</v>
      </c>
      <c r="T27" s="11"/>
    </row>
    <row r="28" spans="1:20">
      <c r="A28" s="2">
        <v>24</v>
      </c>
      <c r="B28" s="82" t="s">
        <v>60</v>
      </c>
      <c r="C28" s="53" t="s">
        <v>148</v>
      </c>
      <c r="D28" s="24" t="s">
        <v>29</v>
      </c>
      <c r="E28" s="101">
        <v>34</v>
      </c>
      <c r="F28" s="26"/>
      <c r="G28" s="26">
        <v>23</v>
      </c>
      <c r="H28" s="26">
        <v>16</v>
      </c>
      <c r="I28" s="10">
        <f t="shared" si="1"/>
        <v>39</v>
      </c>
      <c r="J28" s="26">
        <v>9954965920</v>
      </c>
      <c r="K28" s="160" t="s">
        <v>173</v>
      </c>
      <c r="L28" s="163" t="s">
        <v>174</v>
      </c>
      <c r="M28" s="45">
        <v>9954540955</v>
      </c>
      <c r="N28" s="174" t="s">
        <v>177</v>
      </c>
      <c r="O28" s="175">
        <v>9678908738</v>
      </c>
      <c r="P28" s="117">
        <v>43442</v>
      </c>
      <c r="Q28" s="26" t="s">
        <v>495</v>
      </c>
      <c r="R28" s="26">
        <v>52</v>
      </c>
      <c r="S28" s="29" t="s">
        <v>79</v>
      </c>
      <c r="T28" s="11"/>
    </row>
    <row r="29" spans="1:20">
      <c r="A29" s="2">
        <v>25</v>
      </c>
      <c r="B29" s="82" t="s">
        <v>60</v>
      </c>
      <c r="C29" s="101" t="s">
        <v>149</v>
      </c>
      <c r="D29" s="24" t="s">
        <v>27</v>
      </c>
      <c r="E29" s="142" t="s">
        <v>150</v>
      </c>
      <c r="F29" s="26" t="s">
        <v>70</v>
      </c>
      <c r="G29" s="26">
        <v>18</v>
      </c>
      <c r="H29" s="26">
        <v>16</v>
      </c>
      <c r="I29" s="10">
        <f t="shared" si="1"/>
        <v>34</v>
      </c>
      <c r="J29" s="24">
        <v>9707524274</v>
      </c>
      <c r="K29" s="160" t="s">
        <v>173</v>
      </c>
      <c r="L29" s="176" t="s">
        <v>178</v>
      </c>
      <c r="M29" s="45">
        <v>9954193901</v>
      </c>
      <c r="N29" s="101"/>
      <c r="O29" s="26"/>
      <c r="P29" s="101"/>
      <c r="Q29" s="26"/>
      <c r="R29" s="26">
        <v>57</v>
      </c>
      <c r="S29" s="29" t="s">
        <v>79</v>
      </c>
      <c r="T29" s="11"/>
    </row>
    <row r="30" spans="1:20" ht="25.5">
      <c r="A30" s="2">
        <v>26</v>
      </c>
      <c r="B30" s="82" t="s">
        <v>59</v>
      </c>
      <c r="C30" s="53" t="s">
        <v>145</v>
      </c>
      <c r="D30" s="24" t="s">
        <v>29</v>
      </c>
      <c r="E30" s="101">
        <v>113</v>
      </c>
      <c r="F30" s="26"/>
      <c r="G30" s="26">
        <v>26</v>
      </c>
      <c r="H30" s="26">
        <v>25</v>
      </c>
      <c r="I30" s="10">
        <f t="shared" si="1"/>
        <v>51</v>
      </c>
      <c r="J30" s="32">
        <v>9707079849</v>
      </c>
      <c r="K30" s="160" t="s">
        <v>173</v>
      </c>
      <c r="L30" s="176" t="s">
        <v>178</v>
      </c>
      <c r="M30" s="45">
        <v>9954193901</v>
      </c>
      <c r="N30" s="174" t="s">
        <v>176</v>
      </c>
      <c r="O30" s="175">
        <v>9954726334</v>
      </c>
      <c r="P30" s="117">
        <v>43444</v>
      </c>
      <c r="Q30" s="26" t="s">
        <v>90</v>
      </c>
      <c r="R30" s="26">
        <v>44</v>
      </c>
      <c r="S30" s="29" t="s">
        <v>79</v>
      </c>
      <c r="T30" s="11"/>
    </row>
    <row r="31" spans="1:20">
      <c r="A31" s="2">
        <v>27</v>
      </c>
      <c r="B31" s="82" t="s">
        <v>59</v>
      </c>
      <c r="C31" s="101" t="s">
        <v>152</v>
      </c>
      <c r="D31" s="24" t="s">
        <v>27</v>
      </c>
      <c r="E31" s="142">
        <v>18160517205</v>
      </c>
      <c r="F31" s="26" t="s">
        <v>70</v>
      </c>
      <c r="G31" s="26">
        <v>35</v>
      </c>
      <c r="H31" s="26">
        <v>27</v>
      </c>
      <c r="I31" s="10">
        <f t="shared" si="1"/>
        <v>62</v>
      </c>
      <c r="J31" s="24">
        <v>9613267192</v>
      </c>
      <c r="K31" s="160" t="s">
        <v>173</v>
      </c>
      <c r="L31" s="176" t="s">
        <v>178</v>
      </c>
      <c r="M31" s="45">
        <v>9954193901</v>
      </c>
      <c r="N31" s="101"/>
      <c r="O31" s="26"/>
      <c r="P31" s="101"/>
      <c r="Q31" s="26"/>
      <c r="R31" s="26">
        <v>43</v>
      </c>
      <c r="S31" s="29" t="s">
        <v>79</v>
      </c>
      <c r="T31" s="11"/>
    </row>
    <row r="32" spans="1:20">
      <c r="A32" s="2">
        <v>28</v>
      </c>
      <c r="B32" s="82" t="s">
        <v>60</v>
      </c>
      <c r="C32" s="101" t="s">
        <v>160</v>
      </c>
      <c r="D32" s="24" t="s">
        <v>27</v>
      </c>
      <c r="E32" s="142" t="s">
        <v>161</v>
      </c>
      <c r="F32" s="26" t="s">
        <v>70</v>
      </c>
      <c r="G32" s="26">
        <v>35</v>
      </c>
      <c r="H32" s="26">
        <v>26</v>
      </c>
      <c r="I32" s="10">
        <f t="shared" si="1"/>
        <v>61</v>
      </c>
      <c r="J32" s="24">
        <v>9853648292</v>
      </c>
      <c r="K32" s="101" t="s">
        <v>179</v>
      </c>
      <c r="L32" s="163" t="s">
        <v>180</v>
      </c>
      <c r="M32" s="45">
        <v>9435614804</v>
      </c>
      <c r="N32" s="101"/>
      <c r="O32" s="26"/>
      <c r="P32" s="117">
        <v>43444</v>
      </c>
      <c r="Q32" s="26" t="s">
        <v>90</v>
      </c>
      <c r="R32" s="26">
        <v>38</v>
      </c>
      <c r="S32" s="29" t="s">
        <v>79</v>
      </c>
      <c r="T32" s="11"/>
    </row>
    <row r="33" spans="1:20">
      <c r="A33" s="2">
        <v>29</v>
      </c>
      <c r="B33" s="82" t="s">
        <v>59</v>
      </c>
      <c r="C33" s="53" t="s">
        <v>153</v>
      </c>
      <c r="D33" s="24" t="s">
        <v>29</v>
      </c>
      <c r="E33" s="101">
        <v>120</v>
      </c>
      <c r="F33" s="26"/>
      <c r="G33" s="26">
        <v>28</v>
      </c>
      <c r="H33" s="26">
        <v>23</v>
      </c>
      <c r="I33" s="10">
        <f t="shared" si="1"/>
        <v>51</v>
      </c>
      <c r="J33" s="32">
        <v>9678240542</v>
      </c>
      <c r="K33" s="101" t="s">
        <v>179</v>
      </c>
      <c r="L33" s="163" t="s">
        <v>180</v>
      </c>
      <c r="M33" s="45">
        <v>9435614804</v>
      </c>
      <c r="N33" s="174" t="s">
        <v>181</v>
      </c>
      <c r="O33" s="177">
        <v>9864919536</v>
      </c>
      <c r="P33" s="117">
        <v>43445</v>
      </c>
      <c r="Q33" s="26" t="s">
        <v>78</v>
      </c>
      <c r="R33" s="26">
        <v>42</v>
      </c>
      <c r="S33" s="29" t="s">
        <v>79</v>
      </c>
      <c r="T33" s="11"/>
    </row>
    <row r="34" spans="1:20">
      <c r="A34" s="2">
        <v>30</v>
      </c>
      <c r="B34" s="82" t="s">
        <v>59</v>
      </c>
      <c r="C34" s="101" t="s">
        <v>154</v>
      </c>
      <c r="D34" s="24" t="s">
        <v>27</v>
      </c>
      <c r="E34" s="142" t="s">
        <v>155</v>
      </c>
      <c r="F34" s="26" t="s">
        <v>70</v>
      </c>
      <c r="G34" s="26">
        <v>19</v>
      </c>
      <c r="H34" s="26">
        <v>17</v>
      </c>
      <c r="I34" s="10">
        <f t="shared" si="1"/>
        <v>36</v>
      </c>
      <c r="J34" s="24">
        <v>9435158671</v>
      </c>
      <c r="K34" s="101" t="s">
        <v>179</v>
      </c>
      <c r="L34" s="163" t="s">
        <v>180</v>
      </c>
      <c r="M34" s="45">
        <v>9435614804</v>
      </c>
      <c r="N34" s="101"/>
      <c r="O34" s="26"/>
      <c r="P34" s="101"/>
      <c r="Q34" s="26"/>
      <c r="R34" s="26">
        <v>40</v>
      </c>
      <c r="S34" s="29" t="s">
        <v>79</v>
      </c>
      <c r="T34" s="11"/>
    </row>
    <row r="35" spans="1:20">
      <c r="A35" s="2">
        <v>31</v>
      </c>
      <c r="B35" s="82" t="s">
        <v>59</v>
      </c>
      <c r="C35" s="101" t="s">
        <v>156</v>
      </c>
      <c r="D35" s="24" t="s">
        <v>27</v>
      </c>
      <c r="E35" s="142" t="s">
        <v>157</v>
      </c>
      <c r="F35" s="26" t="s">
        <v>70</v>
      </c>
      <c r="G35" s="26">
        <v>27</v>
      </c>
      <c r="H35" s="26">
        <v>27</v>
      </c>
      <c r="I35" s="10">
        <f t="shared" si="1"/>
        <v>54</v>
      </c>
      <c r="J35" s="24">
        <v>9954288718</v>
      </c>
      <c r="K35" s="101" t="s">
        <v>179</v>
      </c>
      <c r="L35" s="163" t="s">
        <v>180</v>
      </c>
      <c r="M35" s="45">
        <v>9435614804</v>
      </c>
      <c r="N35" s="101"/>
      <c r="O35" s="26"/>
      <c r="P35" s="101"/>
      <c r="Q35" s="26"/>
      <c r="R35" s="26">
        <v>43</v>
      </c>
      <c r="S35" s="29" t="s">
        <v>79</v>
      </c>
      <c r="T35" s="11"/>
    </row>
    <row r="36" spans="1:20">
      <c r="A36" s="2">
        <v>32</v>
      </c>
      <c r="B36" s="82" t="s">
        <v>60</v>
      </c>
      <c r="C36" s="101" t="s">
        <v>726</v>
      </c>
      <c r="D36" s="24" t="s">
        <v>29</v>
      </c>
      <c r="E36" s="142"/>
      <c r="F36" s="26"/>
      <c r="G36" s="26">
        <v>10</v>
      </c>
      <c r="H36" s="26">
        <v>12</v>
      </c>
      <c r="I36" s="10">
        <f t="shared" si="1"/>
        <v>22</v>
      </c>
      <c r="J36" s="24"/>
      <c r="K36" s="101"/>
      <c r="L36" s="163"/>
      <c r="M36" s="45"/>
      <c r="N36" s="101"/>
      <c r="O36" s="26"/>
      <c r="P36" s="117">
        <v>43445</v>
      </c>
      <c r="Q36" s="26" t="s">
        <v>78</v>
      </c>
      <c r="R36" s="26"/>
      <c r="S36" s="29"/>
      <c r="T36" s="11"/>
    </row>
    <row r="37" spans="1:20">
      <c r="A37" s="2">
        <v>33</v>
      </c>
      <c r="B37" s="82" t="s">
        <v>60</v>
      </c>
      <c r="C37" s="34" t="s">
        <v>333</v>
      </c>
      <c r="D37" s="108" t="s">
        <v>27</v>
      </c>
      <c r="E37" s="142">
        <v>18160401303</v>
      </c>
      <c r="F37" s="26" t="s">
        <v>70</v>
      </c>
      <c r="G37" s="26">
        <v>10</v>
      </c>
      <c r="H37" s="26">
        <v>9</v>
      </c>
      <c r="I37" s="10">
        <f t="shared" si="1"/>
        <v>19</v>
      </c>
      <c r="J37" s="26" t="s">
        <v>347</v>
      </c>
      <c r="K37" s="142" t="s">
        <v>235</v>
      </c>
      <c r="L37" s="176" t="s">
        <v>236</v>
      </c>
      <c r="M37" s="44">
        <v>9957966987</v>
      </c>
      <c r="N37" s="101"/>
      <c r="O37" s="26"/>
      <c r="P37" s="117"/>
      <c r="Q37" s="58"/>
      <c r="R37" s="29">
        <v>24</v>
      </c>
      <c r="S37" s="29"/>
      <c r="T37" s="11"/>
    </row>
    <row r="38" spans="1:20">
      <c r="A38" s="2">
        <v>34</v>
      </c>
      <c r="B38" s="82" t="s">
        <v>60</v>
      </c>
      <c r="C38" s="34" t="s">
        <v>334</v>
      </c>
      <c r="D38" s="108" t="s">
        <v>27</v>
      </c>
      <c r="E38" s="142">
        <v>18160401305</v>
      </c>
      <c r="F38" s="26" t="s">
        <v>70</v>
      </c>
      <c r="G38" s="26">
        <v>12</v>
      </c>
      <c r="H38" s="26">
        <v>14</v>
      </c>
      <c r="I38" s="10">
        <f t="shared" si="1"/>
        <v>26</v>
      </c>
      <c r="J38" s="26" t="s">
        <v>348</v>
      </c>
      <c r="K38" s="142" t="s">
        <v>235</v>
      </c>
      <c r="L38" s="176" t="s">
        <v>236</v>
      </c>
      <c r="M38" s="44">
        <v>9957966987</v>
      </c>
      <c r="N38" s="101"/>
      <c r="O38" s="26"/>
      <c r="P38" s="34"/>
      <c r="Q38" s="34"/>
      <c r="R38" s="29">
        <v>22</v>
      </c>
      <c r="S38" s="29"/>
      <c r="T38" s="11"/>
    </row>
    <row r="39" spans="1:20">
      <c r="A39" s="2">
        <v>35</v>
      </c>
      <c r="B39" s="82" t="s">
        <v>59</v>
      </c>
      <c r="C39" s="53" t="s">
        <v>197</v>
      </c>
      <c r="D39" s="108" t="s">
        <v>29</v>
      </c>
      <c r="E39" s="101">
        <v>2</v>
      </c>
      <c r="F39" s="59"/>
      <c r="G39" s="26">
        <v>28</v>
      </c>
      <c r="H39" s="26">
        <v>22</v>
      </c>
      <c r="I39" s="10">
        <f t="shared" si="1"/>
        <v>50</v>
      </c>
      <c r="J39" s="26">
        <v>7896417691</v>
      </c>
      <c r="K39" s="108" t="s">
        <v>235</v>
      </c>
      <c r="L39" s="176" t="s">
        <v>236</v>
      </c>
      <c r="M39" s="44">
        <v>9957966987</v>
      </c>
      <c r="N39" s="174" t="s">
        <v>237</v>
      </c>
      <c r="O39" s="175">
        <v>7896023636</v>
      </c>
      <c r="P39" s="117">
        <v>43446</v>
      </c>
      <c r="Q39" s="58" t="s">
        <v>80</v>
      </c>
      <c r="R39" s="58">
        <v>20</v>
      </c>
      <c r="S39" s="29"/>
      <c r="T39" s="11"/>
    </row>
    <row r="40" spans="1:20" ht="30">
      <c r="A40" s="2">
        <v>36</v>
      </c>
      <c r="B40" s="82" t="s">
        <v>59</v>
      </c>
      <c r="C40" s="34" t="s">
        <v>331</v>
      </c>
      <c r="D40" s="108" t="s">
        <v>27</v>
      </c>
      <c r="E40" s="142">
        <v>18160409610</v>
      </c>
      <c r="F40" s="26" t="s">
        <v>70</v>
      </c>
      <c r="G40" s="26">
        <v>14</v>
      </c>
      <c r="H40" s="26">
        <v>7</v>
      </c>
      <c r="I40" s="10">
        <f t="shared" si="1"/>
        <v>21</v>
      </c>
      <c r="J40" s="24">
        <v>8011846511</v>
      </c>
      <c r="K40" s="142" t="s">
        <v>235</v>
      </c>
      <c r="L40" s="176" t="s">
        <v>238</v>
      </c>
      <c r="M40" s="44">
        <v>8011753919</v>
      </c>
      <c r="N40" s="101"/>
      <c r="O40" s="26"/>
      <c r="P40" s="34"/>
      <c r="Q40" s="34"/>
      <c r="R40" s="29">
        <v>21</v>
      </c>
      <c r="S40" s="29"/>
      <c r="T40" s="11"/>
    </row>
    <row r="41" spans="1:20">
      <c r="A41" s="2">
        <v>37</v>
      </c>
      <c r="B41" s="82" t="s">
        <v>59</v>
      </c>
      <c r="C41" s="34" t="s">
        <v>332</v>
      </c>
      <c r="D41" s="108" t="s">
        <v>27</v>
      </c>
      <c r="E41" s="142">
        <v>18160401104</v>
      </c>
      <c r="F41" s="26" t="s">
        <v>70</v>
      </c>
      <c r="G41" s="26">
        <v>7</v>
      </c>
      <c r="H41" s="26">
        <v>4</v>
      </c>
      <c r="I41" s="10">
        <f t="shared" si="1"/>
        <v>11</v>
      </c>
      <c r="J41" s="26" t="s">
        <v>346</v>
      </c>
      <c r="K41" s="142" t="s">
        <v>235</v>
      </c>
      <c r="L41" s="176" t="s">
        <v>238</v>
      </c>
      <c r="M41" s="44">
        <v>8011753919</v>
      </c>
      <c r="N41" s="101"/>
      <c r="O41" s="26"/>
      <c r="P41" s="34"/>
      <c r="Q41" s="34"/>
      <c r="R41" s="29"/>
      <c r="S41" s="29"/>
      <c r="T41" s="11"/>
    </row>
    <row r="42" spans="1:20">
      <c r="A42" s="2">
        <v>38</v>
      </c>
      <c r="B42" s="82" t="s">
        <v>60</v>
      </c>
      <c r="C42" s="53" t="s">
        <v>158</v>
      </c>
      <c r="D42" s="24" t="s">
        <v>29</v>
      </c>
      <c r="E42" s="101">
        <v>36</v>
      </c>
      <c r="F42" s="26"/>
      <c r="G42" s="26">
        <v>32</v>
      </c>
      <c r="H42" s="26">
        <v>31</v>
      </c>
      <c r="I42" s="10">
        <f t="shared" si="1"/>
        <v>63</v>
      </c>
      <c r="J42" s="32">
        <v>9401662492</v>
      </c>
      <c r="K42" s="101" t="s">
        <v>179</v>
      </c>
      <c r="L42" s="164" t="s">
        <v>182</v>
      </c>
      <c r="M42" s="45">
        <v>9954120454</v>
      </c>
      <c r="N42" s="174" t="s">
        <v>183</v>
      </c>
      <c r="O42" s="177">
        <v>9954019152</v>
      </c>
      <c r="P42" s="117">
        <v>43446</v>
      </c>
      <c r="Q42" s="26" t="s">
        <v>80</v>
      </c>
      <c r="R42" s="26">
        <v>38</v>
      </c>
      <c r="S42" s="29" t="s">
        <v>79</v>
      </c>
      <c r="T42" s="11"/>
    </row>
    <row r="43" spans="1:20" ht="25.5">
      <c r="A43" s="2">
        <v>39</v>
      </c>
      <c r="B43" s="82" t="s">
        <v>60</v>
      </c>
      <c r="C43" s="53" t="s">
        <v>159</v>
      </c>
      <c r="D43" s="24" t="s">
        <v>29</v>
      </c>
      <c r="E43" s="142">
        <v>58</v>
      </c>
      <c r="F43" s="26"/>
      <c r="G43" s="26">
        <v>45</v>
      </c>
      <c r="H43" s="26">
        <v>39</v>
      </c>
      <c r="I43" s="10">
        <f t="shared" si="1"/>
        <v>84</v>
      </c>
      <c r="J43" s="32">
        <v>9954047022</v>
      </c>
      <c r="K43" s="101" t="s">
        <v>179</v>
      </c>
      <c r="L43" s="164" t="s">
        <v>182</v>
      </c>
      <c r="M43" s="45">
        <v>9954120454</v>
      </c>
      <c r="N43" s="174" t="s">
        <v>184</v>
      </c>
      <c r="O43" s="177">
        <v>9859375046</v>
      </c>
      <c r="P43" s="101"/>
      <c r="Q43" s="26"/>
      <c r="R43" s="26">
        <v>38</v>
      </c>
      <c r="S43" s="29" t="s">
        <v>79</v>
      </c>
      <c r="T43" s="11"/>
    </row>
    <row r="44" spans="1:20">
      <c r="A44" s="2">
        <v>40</v>
      </c>
      <c r="B44" s="82" t="s">
        <v>59</v>
      </c>
      <c r="C44" s="53" t="s">
        <v>294</v>
      </c>
      <c r="D44" s="108" t="s">
        <v>29</v>
      </c>
      <c r="E44" s="101">
        <v>183110335</v>
      </c>
      <c r="F44" s="26"/>
      <c r="G44" s="26">
        <v>27</v>
      </c>
      <c r="H44" s="26">
        <v>26</v>
      </c>
      <c r="I44" s="10">
        <f t="shared" si="1"/>
        <v>53</v>
      </c>
      <c r="J44" s="26">
        <v>9678758293</v>
      </c>
      <c r="K44" s="101" t="s">
        <v>274</v>
      </c>
      <c r="L44" s="163" t="s">
        <v>275</v>
      </c>
      <c r="M44" s="45">
        <v>9854801787</v>
      </c>
      <c r="N44" s="101" t="s">
        <v>306</v>
      </c>
      <c r="O44" s="175">
        <v>8822730293</v>
      </c>
      <c r="P44" s="166">
        <v>43447</v>
      </c>
      <c r="Q44" s="158" t="s">
        <v>82</v>
      </c>
      <c r="R44" s="173"/>
      <c r="S44" s="29"/>
      <c r="T44" s="11"/>
    </row>
    <row r="45" spans="1:20">
      <c r="A45" s="2">
        <v>41</v>
      </c>
      <c r="B45" s="82" t="s">
        <v>59</v>
      </c>
      <c r="C45" s="101" t="s">
        <v>295</v>
      </c>
      <c r="D45" s="108" t="s">
        <v>27</v>
      </c>
      <c r="E45" s="142" t="s">
        <v>296</v>
      </c>
      <c r="F45" s="26" t="s">
        <v>70</v>
      </c>
      <c r="G45" s="26">
        <v>47</v>
      </c>
      <c r="H45" s="26">
        <v>44</v>
      </c>
      <c r="I45" s="10">
        <f t="shared" si="1"/>
        <v>91</v>
      </c>
      <c r="J45" s="29">
        <v>97063804</v>
      </c>
      <c r="K45" s="101" t="s">
        <v>274</v>
      </c>
      <c r="L45" s="163" t="s">
        <v>275</v>
      </c>
      <c r="M45" s="45">
        <v>9854801787</v>
      </c>
      <c r="N45" s="101"/>
      <c r="O45" s="26"/>
      <c r="P45" s="34"/>
      <c r="Q45" s="34"/>
      <c r="R45" s="29"/>
      <c r="S45" s="29"/>
      <c r="T45" s="11"/>
    </row>
    <row r="46" spans="1:20" ht="30">
      <c r="A46" s="2">
        <v>42</v>
      </c>
      <c r="B46" s="82" t="s">
        <v>60</v>
      </c>
      <c r="C46" s="101" t="s">
        <v>137</v>
      </c>
      <c r="D46" s="108" t="s">
        <v>29</v>
      </c>
      <c r="E46" s="101">
        <v>183110217</v>
      </c>
      <c r="F46" s="26"/>
      <c r="G46" s="26">
        <v>19</v>
      </c>
      <c r="H46" s="26">
        <v>17</v>
      </c>
      <c r="I46" s="10">
        <f t="shared" si="1"/>
        <v>36</v>
      </c>
      <c r="J46" s="26">
        <v>7399656651</v>
      </c>
      <c r="K46" s="101" t="s">
        <v>130</v>
      </c>
      <c r="L46" s="101" t="s">
        <v>131</v>
      </c>
      <c r="M46" s="24">
        <v>9854361315</v>
      </c>
      <c r="N46" s="34" t="s">
        <v>136</v>
      </c>
      <c r="O46" s="24">
        <v>9613229687</v>
      </c>
      <c r="P46" s="166">
        <v>43447</v>
      </c>
      <c r="Q46" s="26" t="s">
        <v>82</v>
      </c>
      <c r="R46" s="26"/>
      <c r="S46" s="29"/>
      <c r="T46" s="11"/>
    </row>
    <row r="47" spans="1:20">
      <c r="A47" s="2">
        <v>43</v>
      </c>
      <c r="B47" s="82" t="s">
        <v>60</v>
      </c>
      <c r="C47" s="101" t="s">
        <v>138</v>
      </c>
      <c r="D47" s="108" t="s">
        <v>27</v>
      </c>
      <c r="E47" s="178">
        <v>18160519503</v>
      </c>
      <c r="F47" s="26" t="s">
        <v>70</v>
      </c>
      <c r="G47" s="26">
        <v>24</v>
      </c>
      <c r="H47" s="26">
        <v>17</v>
      </c>
      <c r="I47" s="10">
        <f t="shared" si="1"/>
        <v>41</v>
      </c>
      <c r="J47" s="24">
        <v>9854513283</v>
      </c>
      <c r="K47" s="101" t="s">
        <v>130</v>
      </c>
      <c r="L47" s="101" t="s">
        <v>131</v>
      </c>
      <c r="M47" s="24">
        <v>9854361315</v>
      </c>
      <c r="N47" s="101"/>
      <c r="O47" s="26"/>
      <c r="P47" s="91"/>
      <c r="Q47" s="29"/>
      <c r="R47" s="29"/>
      <c r="S47" s="29"/>
      <c r="T47" s="11"/>
    </row>
    <row r="48" spans="1:20">
      <c r="A48" s="2">
        <v>44</v>
      </c>
      <c r="B48" s="82" t="s">
        <v>60</v>
      </c>
      <c r="C48" s="101" t="s">
        <v>116</v>
      </c>
      <c r="D48" s="108" t="s">
        <v>27</v>
      </c>
      <c r="E48" s="170">
        <v>18160519502</v>
      </c>
      <c r="F48" s="26" t="s">
        <v>70</v>
      </c>
      <c r="G48" s="26">
        <v>21</v>
      </c>
      <c r="H48" s="26">
        <v>17</v>
      </c>
      <c r="I48" s="10">
        <f t="shared" si="1"/>
        <v>38</v>
      </c>
      <c r="J48" s="24">
        <v>7399657699</v>
      </c>
      <c r="K48" s="101" t="s">
        <v>130</v>
      </c>
      <c r="L48" s="101" t="s">
        <v>131</v>
      </c>
      <c r="M48" s="24">
        <v>9854361315</v>
      </c>
      <c r="N48" s="101"/>
      <c r="O48" s="26"/>
      <c r="P48" s="171"/>
      <c r="Q48" s="158"/>
      <c r="R48" s="173"/>
      <c r="S48" s="29"/>
      <c r="T48" s="11"/>
    </row>
    <row r="49" spans="1:20">
      <c r="A49" s="2">
        <v>45</v>
      </c>
      <c r="B49" s="82" t="s">
        <v>59</v>
      </c>
      <c r="C49" s="101" t="s">
        <v>337</v>
      </c>
      <c r="D49" s="108" t="s">
        <v>27</v>
      </c>
      <c r="E49" s="142" t="s">
        <v>338</v>
      </c>
      <c r="F49" s="26" t="s">
        <v>70</v>
      </c>
      <c r="G49" s="26">
        <v>182</v>
      </c>
      <c r="H49" s="26">
        <v>178</v>
      </c>
      <c r="I49" s="10">
        <f t="shared" si="1"/>
        <v>360</v>
      </c>
      <c r="J49" s="24">
        <v>9954626658</v>
      </c>
      <c r="K49" s="142" t="s">
        <v>239</v>
      </c>
      <c r="L49" s="101" t="s">
        <v>350</v>
      </c>
      <c r="M49" s="24"/>
      <c r="N49" s="34"/>
      <c r="O49" s="29"/>
      <c r="P49" s="116">
        <v>43448</v>
      </c>
      <c r="Q49" s="29" t="s">
        <v>87</v>
      </c>
      <c r="R49" s="29"/>
      <c r="S49" s="29"/>
      <c r="T49" s="11"/>
    </row>
    <row r="50" spans="1:20" ht="30">
      <c r="A50" s="2">
        <v>46</v>
      </c>
      <c r="B50" s="82" t="s">
        <v>59</v>
      </c>
      <c r="C50" s="101" t="s">
        <v>337</v>
      </c>
      <c r="D50" s="108" t="s">
        <v>27</v>
      </c>
      <c r="E50" s="142" t="s">
        <v>338</v>
      </c>
      <c r="F50" s="26" t="s">
        <v>70</v>
      </c>
      <c r="G50" s="26"/>
      <c r="H50" s="26"/>
      <c r="I50" s="10">
        <f t="shared" si="1"/>
        <v>0</v>
      </c>
      <c r="J50" s="24">
        <v>9954626658</v>
      </c>
      <c r="K50" s="142" t="s">
        <v>239</v>
      </c>
      <c r="L50" s="101" t="s">
        <v>350</v>
      </c>
      <c r="M50" s="24"/>
      <c r="N50" s="34"/>
      <c r="O50" s="29"/>
      <c r="P50" s="117">
        <v>43449</v>
      </c>
      <c r="Q50" s="29" t="s">
        <v>495</v>
      </c>
      <c r="R50" s="26"/>
      <c r="S50" s="29"/>
      <c r="T50" s="11"/>
    </row>
    <row r="51" spans="1:20">
      <c r="A51" s="2">
        <v>47</v>
      </c>
      <c r="B51" s="82" t="s">
        <v>59</v>
      </c>
      <c r="C51" s="101" t="s">
        <v>337</v>
      </c>
      <c r="D51" s="24"/>
      <c r="E51" s="142"/>
      <c r="F51" s="26"/>
      <c r="G51" s="26"/>
      <c r="H51" s="26"/>
      <c r="I51" s="10">
        <f t="shared" si="1"/>
        <v>0</v>
      </c>
      <c r="J51" s="24"/>
      <c r="K51" s="101"/>
      <c r="L51" s="101"/>
      <c r="M51" s="24"/>
      <c r="N51" s="101"/>
      <c r="O51" s="50"/>
      <c r="P51" s="166">
        <v>43451</v>
      </c>
      <c r="Q51" s="50" t="s">
        <v>90</v>
      </c>
      <c r="R51" s="26"/>
      <c r="S51" s="29"/>
      <c r="T51" s="11"/>
    </row>
    <row r="52" spans="1:20">
      <c r="A52" s="2">
        <v>48</v>
      </c>
      <c r="B52" s="82" t="s">
        <v>60</v>
      </c>
      <c r="C52" s="101" t="s">
        <v>727</v>
      </c>
      <c r="D52" s="108" t="s">
        <v>29</v>
      </c>
      <c r="E52" s="142"/>
      <c r="F52" s="26"/>
      <c r="G52" s="26">
        <v>13</v>
      </c>
      <c r="H52" s="26">
        <v>17</v>
      </c>
      <c r="I52" s="10">
        <f t="shared" si="1"/>
        <v>30</v>
      </c>
      <c r="J52" s="149">
        <v>9957632987</v>
      </c>
      <c r="K52" s="142" t="s">
        <v>313</v>
      </c>
      <c r="L52" s="179"/>
      <c r="M52" s="180"/>
      <c r="N52" s="34"/>
      <c r="O52" s="29"/>
      <c r="P52" s="116">
        <v>43448</v>
      </c>
      <c r="Q52" s="29" t="s">
        <v>87</v>
      </c>
      <c r="R52" s="29"/>
      <c r="S52" s="29"/>
      <c r="T52" s="11"/>
    </row>
    <row r="53" spans="1:20">
      <c r="A53" s="2">
        <v>49</v>
      </c>
      <c r="B53" s="82" t="s">
        <v>60</v>
      </c>
      <c r="C53" s="101" t="s">
        <v>301</v>
      </c>
      <c r="D53" s="108" t="s">
        <v>27</v>
      </c>
      <c r="E53" s="142" t="s">
        <v>302</v>
      </c>
      <c r="F53" s="26" t="s">
        <v>70</v>
      </c>
      <c r="G53" s="26">
        <v>26</v>
      </c>
      <c r="H53" s="26">
        <v>32</v>
      </c>
      <c r="I53" s="10">
        <f t="shared" si="1"/>
        <v>58</v>
      </c>
      <c r="J53" s="24">
        <v>9954415748</v>
      </c>
      <c r="K53" s="142" t="s">
        <v>313</v>
      </c>
      <c r="L53" s="176" t="s">
        <v>247</v>
      </c>
      <c r="M53" s="44">
        <v>9435531269</v>
      </c>
      <c r="N53" s="174" t="s">
        <v>314</v>
      </c>
      <c r="O53" s="175">
        <v>9678506272</v>
      </c>
      <c r="P53" s="171"/>
      <c r="Q53" s="29"/>
      <c r="R53" s="29"/>
      <c r="S53" s="29"/>
      <c r="T53" s="11"/>
    </row>
    <row r="54" spans="1:20">
      <c r="A54" s="2">
        <v>50</v>
      </c>
      <c r="B54" s="82" t="s">
        <v>60</v>
      </c>
      <c r="C54" s="53" t="s">
        <v>162</v>
      </c>
      <c r="D54" s="108" t="s">
        <v>29</v>
      </c>
      <c r="E54" s="101">
        <v>33</v>
      </c>
      <c r="F54" s="26"/>
      <c r="G54" s="26">
        <v>39</v>
      </c>
      <c r="H54" s="26">
        <v>42</v>
      </c>
      <c r="I54" s="10">
        <f t="shared" si="1"/>
        <v>81</v>
      </c>
      <c r="J54" s="26">
        <v>9954667611</v>
      </c>
      <c r="K54" s="101" t="s">
        <v>179</v>
      </c>
      <c r="L54" s="163" t="s">
        <v>180</v>
      </c>
      <c r="M54" s="45">
        <v>9435614804</v>
      </c>
      <c r="N54" s="174" t="s">
        <v>183</v>
      </c>
      <c r="O54" s="177">
        <v>9954019152</v>
      </c>
      <c r="P54" s="117">
        <v>43449</v>
      </c>
      <c r="Q54" s="26" t="s">
        <v>495</v>
      </c>
      <c r="R54" s="26">
        <v>45</v>
      </c>
      <c r="S54" s="29" t="s">
        <v>79</v>
      </c>
      <c r="T54" s="11"/>
    </row>
    <row r="55" spans="1:20" ht="25.5">
      <c r="A55" s="2">
        <v>51</v>
      </c>
      <c r="B55" s="82" t="s">
        <v>60</v>
      </c>
      <c r="C55" s="53" t="s">
        <v>163</v>
      </c>
      <c r="D55" s="108" t="s">
        <v>29</v>
      </c>
      <c r="E55" s="101">
        <v>124</v>
      </c>
      <c r="F55" s="26"/>
      <c r="G55" s="26">
        <v>31</v>
      </c>
      <c r="H55" s="26">
        <v>28</v>
      </c>
      <c r="I55" s="10">
        <f t="shared" si="1"/>
        <v>59</v>
      </c>
      <c r="J55" s="32">
        <v>7896651872</v>
      </c>
      <c r="K55" s="101" t="s">
        <v>179</v>
      </c>
      <c r="L55" s="163" t="s">
        <v>180</v>
      </c>
      <c r="M55" s="45">
        <v>9435614804</v>
      </c>
      <c r="N55" s="174" t="s">
        <v>185</v>
      </c>
      <c r="O55" s="177">
        <v>8011225327</v>
      </c>
      <c r="P55" s="101"/>
      <c r="Q55" s="26"/>
      <c r="R55" s="26">
        <v>46</v>
      </c>
      <c r="S55" s="29" t="s">
        <v>79</v>
      </c>
      <c r="T55" s="11"/>
    </row>
    <row r="56" spans="1:20">
      <c r="A56" s="2">
        <v>52</v>
      </c>
      <c r="B56" s="82" t="s">
        <v>60</v>
      </c>
      <c r="C56" s="53" t="s">
        <v>728</v>
      </c>
      <c r="D56" s="108" t="s">
        <v>29</v>
      </c>
      <c r="E56" s="101">
        <v>77</v>
      </c>
      <c r="F56" s="26"/>
      <c r="G56" s="26">
        <v>55</v>
      </c>
      <c r="H56" s="26">
        <v>48</v>
      </c>
      <c r="I56" s="10">
        <f t="shared" si="1"/>
        <v>103</v>
      </c>
      <c r="J56" s="149">
        <v>9957622456</v>
      </c>
      <c r="K56" s="101" t="s">
        <v>189</v>
      </c>
      <c r="L56" s="160" t="s">
        <v>190</v>
      </c>
      <c r="M56" s="45">
        <v>9954956006</v>
      </c>
      <c r="N56" s="174" t="s">
        <v>193</v>
      </c>
      <c r="O56" s="175">
        <v>8812947984</v>
      </c>
      <c r="P56" s="117">
        <v>43451</v>
      </c>
      <c r="Q56" s="26" t="s">
        <v>90</v>
      </c>
      <c r="R56" s="26">
        <v>38</v>
      </c>
      <c r="S56" s="29" t="s">
        <v>79</v>
      </c>
      <c r="T56" s="11"/>
    </row>
    <row r="57" spans="1:20">
      <c r="A57" s="2">
        <v>53</v>
      </c>
      <c r="B57" s="82" t="s">
        <v>60</v>
      </c>
      <c r="C57" s="53" t="s">
        <v>169</v>
      </c>
      <c r="D57" s="108" t="s">
        <v>29</v>
      </c>
      <c r="E57" s="101">
        <v>85</v>
      </c>
      <c r="F57" s="26"/>
      <c r="G57" s="26">
        <v>46</v>
      </c>
      <c r="H57" s="26">
        <v>48</v>
      </c>
      <c r="I57" s="10">
        <f t="shared" si="1"/>
        <v>94</v>
      </c>
      <c r="J57" s="32">
        <v>9957798494</v>
      </c>
      <c r="K57" s="101" t="s">
        <v>189</v>
      </c>
      <c r="L57" s="160" t="s">
        <v>190</v>
      </c>
      <c r="M57" s="45">
        <v>9954956006</v>
      </c>
      <c r="N57" s="174" t="s">
        <v>195</v>
      </c>
      <c r="O57" s="26"/>
      <c r="P57" s="101"/>
      <c r="Q57" s="26"/>
      <c r="R57" s="26">
        <v>38</v>
      </c>
      <c r="S57" s="29" t="s">
        <v>79</v>
      </c>
      <c r="T57" s="11"/>
    </row>
    <row r="58" spans="1:20">
      <c r="A58" s="2">
        <v>54</v>
      </c>
      <c r="B58" s="82" t="s">
        <v>59</v>
      </c>
      <c r="C58" s="53" t="s">
        <v>164</v>
      </c>
      <c r="D58" s="108" t="s">
        <v>29</v>
      </c>
      <c r="E58" s="101">
        <v>78</v>
      </c>
      <c r="F58" s="26"/>
      <c r="G58" s="26">
        <v>32</v>
      </c>
      <c r="H58" s="26">
        <v>28</v>
      </c>
      <c r="I58" s="10">
        <f t="shared" si="1"/>
        <v>60</v>
      </c>
      <c r="J58" s="32">
        <v>9859043818</v>
      </c>
      <c r="K58" s="101" t="s">
        <v>189</v>
      </c>
      <c r="L58" s="160" t="s">
        <v>190</v>
      </c>
      <c r="M58" s="45">
        <v>9954956006</v>
      </c>
      <c r="N58" s="174" t="s">
        <v>191</v>
      </c>
      <c r="O58" s="175">
        <v>8011301372</v>
      </c>
      <c r="P58" s="167">
        <v>43452</v>
      </c>
      <c r="Q58" s="50" t="s">
        <v>78</v>
      </c>
      <c r="R58" s="26">
        <v>35</v>
      </c>
      <c r="S58" s="29" t="s">
        <v>79</v>
      </c>
      <c r="T58" s="11"/>
    </row>
    <row r="59" spans="1:20">
      <c r="A59" s="2">
        <v>55</v>
      </c>
      <c r="B59" s="82" t="s">
        <v>59</v>
      </c>
      <c r="C59" s="53" t="s">
        <v>170</v>
      </c>
      <c r="D59" s="108" t="s">
        <v>29</v>
      </c>
      <c r="E59" s="101">
        <v>80</v>
      </c>
      <c r="F59" s="26"/>
      <c r="G59" s="26">
        <v>47</v>
      </c>
      <c r="H59" s="26">
        <v>60</v>
      </c>
      <c r="I59" s="10">
        <f t="shared" si="1"/>
        <v>107</v>
      </c>
      <c r="J59" s="32">
        <v>8822345082</v>
      </c>
      <c r="K59" s="101" t="s">
        <v>189</v>
      </c>
      <c r="L59" s="160" t="s">
        <v>190</v>
      </c>
      <c r="M59" s="45">
        <v>9954956006</v>
      </c>
      <c r="N59" s="174" t="s">
        <v>196</v>
      </c>
      <c r="O59" s="175">
        <v>9678162364</v>
      </c>
      <c r="P59" s="117"/>
      <c r="Q59" s="50"/>
      <c r="R59" s="26">
        <v>38</v>
      </c>
      <c r="S59" s="29" t="s">
        <v>79</v>
      </c>
      <c r="T59" s="11"/>
    </row>
    <row r="60" spans="1:20">
      <c r="A60" s="2">
        <v>56</v>
      </c>
      <c r="B60" s="82" t="s">
        <v>60</v>
      </c>
      <c r="C60" s="53" t="s">
        <v>209</v>
      </c>
      <c r="D60" s="108" t="s">
        <v>29</v>
      </c>
      <c r="E60" s="101">
        <v>139</v>
      </c>
      <c r="F60" s="59"/>
      <c r="G60" s="26">
        <v>15</v>
      </c>
      <c r="H60" s="26">
        <v>11</v>
      </c>
      <c r="I60" s="10">
        <f t="shared" si="1"/>
        <v>26</v>
      </c>
      <c r="J60" s="26">
        <v>9954122344</v>
      </c>
      <c r="K60" s="108" t="s">
        <v>254</v>
      </c>
      <c r="L60" s="163" t="s">
        <v>255</v>
      </c>
      <c r="M60" s="44">
        <v>7896198607</v>
      </c>
      <c r="N60" s="174" t="s">
        <v>256</v>
      </c>
      <c r="O60" s="175">
        <v>9678241780</v>
      </c>
      <c r="P60" s="167">
        <v>43452</v>
      </c>
      <c r="Q60" s="58" t="s">
        <v>78</v>
      </c>
      <c r="R60" s="58">
        <v>11</v>
      </c>
      <c r="S60" s="29" t="s">
        <v>79</v>
      </c>
      <c r="T60" s="11"/>
    </row>
    <row r="61" spans="1:20">
      <c r="A61" s="2">
        <v>57</v>
      </c>
      <c r="B61" s="82" t="s">
        <v>60</v>
      </c>
      <c r="C61" s="53" t="s">
        <v>211</v>
      </c>
      <c r="D61" s="108" t="s">
        <v>29</v>
      </c>
      <c r="E61" s="101">
        <v>33</v>
      </c>
      <c r="F61" s="59"/>
      <c r="G61" s="26">
        <v>20</v>
      </c>
      <c r="H61" s="26">
        <v>14</v>
      </c>
      <c r="I61" s="10">
        <f t="shared" si="1"/>
        <v>34</v>
      </c>
      <c r="J61" s="26">
        <v>8402059036</v>
      </c>
      <c r="K61" s="108" t="s">
        <v>210</v>
      </c>
      <c r="L61" s="176" t="s">
        <v>258</v>
      </c>
      <c r="M61" s="44">
        <v>8749862261</v>
      </c>
      <c r="N61" s="174" t="s">
        <v>259</v>
      </c>
      <c r="O61" s="175">
        <v>9613936790</v>
      </c>
      <c r="P61" s="167"/>
      <c r="Q61" s="58"/>
      <c r="R61" s="58">
        <v>11</v>
      </c>
      <c r="S61" s="29" t="s">
        <v>79</v>
      </c>
      <c r="T61" s="11"/>
    </row>
    <row r="62" spans="1:20">
      <c r="A62" s="2">
        <v>58</v>
      </c>
      <c r="B62" s="82" t="s">
        <v>59</v>
      </c>
      <c r="C62" s="53" t="s">
        <v>198</v>
      </c>
      <c r="D62" s="108" t="s">
        <v>29</v>
      </c>
      <c r="E62" s="101">
        <v>7</v>
      </c>
      <c r="F62" s="59"/>
      <c r="G62" s="26">
        <v>27</v>
      </c>
      <c r="H62" s="26">
        <v>24</v>
      </c>
      <c r="I62" s="10">
        <f t="shared" si="1"/>
        <v>51</v>
      </c>
      <c r="J62" s="26">
        <v>9613163093</v>
      </c>
      <c r="K62" s="108" t="s">
        <v>235</v>
      </c>
      <c r="L62" s="176" t="s">
        <v>238</v>
      </c>
      <c r="M62" s="44">
        <v>8011753919</v>
      </c>
      <c r="N62" s="174" t="s">
        <v>237</v>
      </c>
      <c r="O62" s="175">
        <v>7896023636</v>
      </c>
      <c r="P62" s="117">
        <v>43453</v>
      </c>
      <c r="Q62" s="58" t="s">
        <v>80</v>
      </c>
      <c r="R62" s="58">
        <v>20</v>
      </c>
      <c r="S62" s="29" t="s">
        <v>79</v>
      </c>
      <c r="T62" s="11"/>
    </row>
    <row r="63" spans="1:20">
      <c r="A63" s="2">
        <v>59</v>
      </c>
      <c r="B63" s="82" t="s">
        <v>59</v>
      </c>
      <c r="C63" s="53" t="s">
        <v>330</v>
      </c>
      <c r="D63" s="108" t="s">
        <v>29</v>
      </c>
      <c r="E63" s="142">
        <v>116</v>
      </c>
      <c r="F63" s="26"/>
      <c r="G63" s="26">
        <v>21</v>
      </c>
      <c r="H63" s="26">
        <v>14</v>
      </c>
      <c r="I63" s="10">
        <f t="shared" si="1"/>
        <v>35</v>
      </c>
      <c r="J63" s="26">
        <v>7896295947</v>
      </c>
      <c r="K63" s="142" t="s">
        <v>235</v>
      </c>
      <c r="L63" s="176" t="s">
        <v>238</v>
      </c>
      <c r="M63" s="44">
        <v>8011753919</v>
      </c>
      <c r="N63" s="174" t="s">
        <v>237</v>
      </c>
      <c r="O63" s="175">
        <v>7896023636</v>
      </c>
      <c r="P63" s="93"/>
      <c r="Q63" s="50"/>
      <c r="R63" s="29">
        <v>20</v>
      </c>
      <c r="S63" s="29" t="s">
        <v>79</v>
      </c>
      <c r="T63" s="11"/>
    </row>
    <row r="64" spans="1:20">
      <c r="A64" s="2">
        <v>60</v>
      </c>
      <c r="B64" s="82" t="s">
        <v>60</v>
      </c>
      <c r="C64" s="53" t="s">
        <v>293</v>
      </c>
      <c r="D64" s="108" t="s">
        <v>29</v>
      </c>
      <c r="E64" s="101">
        <v>69</v>
      </c>
      <c r="F64" s="26"/>
      <c r="G64" s="26">
        <v>18</v>
      </c>
      <c r="H64" s="26">
        <v>29</v>
      </c>
      <c r="I64" s="10">
        <f t="shared" si="1"/>
        <v>47</v>
      </c>
      <c r="J64" s="26">
        <v>9678190235</v>
      </c>
      <c r="K64" s="101" t="s">
        <v>304</v>
      </c>
      <c r="L64" s="179" t="s">
        <v>305</v>
      </c>
      <c r="M64" s="26"/>
      <c r="N64" s="101"/>
      <c r="O64" s="26"/>
      <c r="P64" s="117">
        <v>43453</v>
      </c>
      <c r="Q64" s="26" t="s">
        <v>80</v>
      </c>
      <c r="R64" s="26">
        <v>50</v>
      </c>
      <c r="S64" s="29" t="s">
        <v>79</v>
      </c>
      <c r="T64" s="11"/>
    </row>
    <row r="65" spans="1:20">
      <c r="A65" s="2">
        <v>61</v>
      </c>
      <c r="B65" s="82" t="s">
        <v>60</v>
      </c>
      <c r="C65" s="53" t="s">
        <v>297</v>
      </c>
      <c r="D65" s="108" t="s">
        <v>27</v>
      </c>
      <c r="E65" s="101">
        <v>82</v>
      </c>
      <c r="F65" s="26"/>
      <c r="G65" s="26">
        <v>60</v>
      </c>
      <c r="H65" s="26">
        <v>37</v>
      </c>
      <c r="I65" s="10">
        <f t="shared" si="1"/>
        <v>97</v>
      </c>
      <c r="J65" s="32">
        <v>9678546092</v>
      </c>
      <c r="K65" s="101" t="s">
        <v>304</v>
      </c>
      <c r="L65" s="179" t="s">
        <v>305</v>
      </c>
      <c r="M65" s="26"/>
      <c r="N65" s="101" t="s">
        <v>307</v>
      </c>
      <c r="O65" s="26"/>
      <c r="P65" s="101"/>
      <c r="Q65" s="26"/>
      <c r="R65" s="26">
        <v>50</v>
      </c>
      <c r="S65" s="29" t="s">
        <v>79</v>
      </c>
      <c r="T65" s="11"/>
    </row>
    <row r="66" spans="1:20">
      <c r="A66" s="2">
        <v>62</v>
      </c>
      <c r="B66" s="82" t="s">
        <v>59</v>
      </c>
      <c r="C66" s="53" t="s">
        <v>298</v>
      </c>
      <c r="D66" s="108" t="s">
        <v>29</v>
      </c>
      <c r="E66" s="101">
        <v>19</v>
      </c>
      <c r="F66" s="26"/>
      <c r="G66" s="26">
        <v>30</v>
      </c>
      <c r="H66" s="26">
        <v>42</v>
      </c>
      <c r="I66" s="10"/>
      <c r="J66" s="32">
        <v>8822076304</v>
      </c>
      <c r="K66" s="34" t="s">
        <v>260</v>
      </c>
      <c r="L66" s="164" t="s">
        <v>265</v>
      </c>
      <c r="M66" s="44">
        <v>8822151191</v>
      </c>
      <c r="N66" s="101"/>
      <c r="O66" s="26"/>
      <c r="P66" s="117">
        <v>43454</v>
      </c>
      <c r="Q66" s="26" t="s">
        <v>82</v>
      </c>
      <c r="R66" s="29">
        <v>26</v>
      </c>
      <c r="S66" s="29" t="s">
        <v>79</v>
      </c>
      <c r="T66" s="11"/>
    </row>
    <row r="67" spans="1:20">
      <c r="A67" s="2">
        <v>63</v>
      </c>
      <c r="B67" s="82" t="s">
        <v>60</v>
      </c>
      <c r="C67" s="53" t="s">
        <v>303</v>
      </c>
      <c r="D67" s="108" t="s">
        <v>29</v>
      </c>
      <c r="E67" s="101">
        <v>56</v>
      </c>
      <c r="F67" s="26"/>
      <c r="G67" s="26">
        <v>32</v>
      </c>
      <c r="H67" s="26">
        <v>36</v>
      </c>
      <c r="I67" s="10"/>
      <c r="J67" s="26">
        <v>9957466415</v>
      </c>
      <c r="K67" s="142" t="s">
        <v>310</v>
      </c>
      <c r="L67" s="163" t="s">
        <v>312</v>
      </c>
      <c r="M67" s="44">
        <v>9401450666</v>
      </c>
      <c r="N67" s="101" t="s">
        <v>315</v>
      </c>
      <c r="O67" s="26"/>
      <c r="P67" s="117">
        <v>43454</v>
      </c>
      <c r="Q67" s="29" t="s">
        <v>82</v>
      </c>
      <c r="R67" s="29">
        <v>32</v>
      </c>
      <c r="S67" s="29" t="s">
        <v>79</v>
      </c>
      <c r="T67" s="11"/>
    </row>
    <row r="68" spans="1:20">
      <c r="A68" s="2">
        <v>64</v>
      </c>
      <c r="B68" s="82" t="s">
        <v>60</v>
      </c>
      <c r="C68" s="53" t="s">
        <v>300</v>
      </c>
      <c r="D68" s="108" t="s">
        <v>29</v>
      </c>
      <c r="E68" s="101">
        <v>55</v>
      </c>
      <c r="F68" s="26"/>
      <c r="G68" s="26">
        <v>29</v>
      </c>
      <c r="H68" s="26">
        <v>25</v>
      </c>
      <c r="I68" s="10">
        <f t="shared" ref="I68:I73" si="2">G68+H68</f>
        <v>54</v>
      </c>
      <c r="J68" s="32">
        <v>9954426079</v>
      </c>
      <c r="K68" s="142" t="s">
        <v>310</v>
      </c>
      <c r="L68" s="101"/>
      <c r="M68" s="26"/>
      <c r="N68" s="174" t="s">
        <v>311</v>
      </c>
      <c r="O68" s="175">
        <v>9954850566</v>
      </c>
      <c r="P68" s="91"/>
      <c r="Q68" s="29"/>
      <c r="R68" s="29">
        <v>35</v>
      </c>
      <c r="S68" s="29" t="s">
        <v>79</v>
      </c>
      <c r="T68" s="11"/>
    </row>
    <row r="69" spans="1:20">
      <c r="A69" s="2">
        <v>65</v>
      </c>
      <c r="B69" s="82" t="s">
        <v>59</v>
      </c>
      <c r="C69" s="53" t="s">
        <v>299</v>
      </c>
      <c r="D69" s="108" t="s">
        <v>29</v>
      </c>
      <c r="E69" s="101">
        <v>21</v>
      </c>
      <c r="F69" s="26"/>
      <c r="G69" s="26">
        <v>52</v>
      </c>
      <c r="H69" s="26">
        <v>61</v>
      </c>
      <c r="I69" s="10">
        <f t="shared" si="2"/>
        <v>113</v>
      </c>
      <c r="J69" s="32">
        <v>9577192953</v>
      </c>
      <c r="K69" s="142" t="s">
        <v>308</v>
      </c>
      <c r="L69" s="101"/>
      <c r="M69" s="26"/>
      <c r="N69" s="174" t="s">
        <v>309</v>
      </c>
      <c r="O69" s="175">
        <v>9954065973</v>
      </c>
      <c r="P69" s="117">
        <v>43455</v>
      </c>
      <c r="Q69" s="29" t="s">
        <v>87</v>
      </c>
      <c r="R69" s="29">
        <v>35</v>
      </c>
      <c r="S69" s="29" t="s">
        <v>79</v>
      </c>
      <c r="T69" s="11"/>
    </row>
    <row r="70" spans="1:20">
      <c r="A70" s="2">
        <v>66</v>
      </c>
      <c r="B70" s="82" t="s">
        <v>59</v>
      </c>
      <c r="C70" s="53" t="s">
        <v>319</v>
      </c>
      <c r="D70" s="108" t="s">
        <v>29</v>
      </c>
      <c r="E70" s="101">
        <v>42</v>
      </c>
      <c r="F70" s="26"/>
      <c r="G70" s="26">
        <v>32</v>
      </c>
      <c r="H70" s="26">
        <v>32</v>
      </c>
      <c r="I70" s="10">
        <f t="shared" si="2"/>
        <v>64</v>
      </c>
      <c r="J70" s="32">
        <v>9954286214</v>
      </c>
      <c r="K70" s="142" t="s">
        <v>316</v>
      </c>
      <c r="L70" s="101"/>
      <c r="M70" s="26"/>
      <c r="N70" s="53"/>
      <c r="O70" s="26"/>
      <c r="P70" s="117"/>
      <c r="Q70" s="29"/>
      <c r="R70" s="29">
        <v>39</v>
      </c>
      <c r="S70" s="29" t="s">
        <v>79</v>
      </c>
      <c r="T70" s="11"/>
    </row>
    <row r="71" spans="1:20">
      <c r="A71" s="2">
        <v>67</v>
      </c>
      <c r="B71" s="82" t="s">
        <v>60</v>
      </c>
      <c r="C71" s="101" t="s">
        <v>320</v>
      </c>
      <c r="D71" s="108" t="s">
        <v>29</v>
      </c>
      <c r="E71" s="101">
        <v>183110130</v>
      </c>
      <c r="F71" s="26"/>
      <c r="G71" s="26">
        <v>25</v>
      </c>
      <c r="H71" s="26">
        <v>25</v>
      </c>
      <c r="I71" s="10">
        <f t="shared" si="2"/>
        <v>50</v>
      </c>
      <c r="J71" s="26"/>
      <c r="K71" s="142" t="s">
        <v>572</v>
      </c>
      <c r="L71" s="101"/>
      <c r="M71" s="26"/>
      <c r="N71" s="101"/>
      <c r="O71" s="26"/>
      <c r="P71" s="117">
        <v>43455</v>
      </c>
      <c r="Q71" s="50" t="s">
        <v>87</v>
      </c>
      <c r="R71" s="26">
        <v>28</v>
      </c>
      <c r="S71" s="29" t="s">
        <v>79</v>
      </c>
      <c r="T71" s="11"/>
    </row>
    <row r="72" spans="1:20">
      <c r="A72" s="2">
        <v>68</v>
      </c>
      <c r="B72" s="82" t="s">
        <v>60</v>
      </c>
      <c r="C72" s="53" t="s">
        <v>321</v>
      </c>
      <c r="D72" s="108" t="s">
        <v>29</v>
      </c>
      <c r="E72" s="101">
        <v>183110146</v>
      </c>
      <c r="F72" s="43"/>
      <c r="G72" s="26">
        <v>28</v>
      </c>
      <c r="H72" s="26">
        <v>22</v>
      </c>
      <c r="I72" s="10">
        <f t="shared" si="2"/>
        <v>50</v>
      </c>
      <c r="J72" s="26">
        <v>9957609810</v>
      </c>
      <c r="K72" s="142" t="s">
        <v>572</v>
      </c>
      <c r="L72" s="101"/>
      <c r="M72" s="26"/>
      <c r="N72" s="174" t="s">
        <v>339</v>
      </c>
      <c r="O72" s="175">
        <v>8011863283</v>
      </c>
      <c r="P72" s="101"/>
      <c r="Q72" s="50"/>
      <c r="R72" s="26">
        <v>24</v>
      </c>
      <c r="S72" s="29" t="s">
        <v>79</v>
      </c>
      <c r="T72" s="11"/>
    </row>
    <row r="73" spans="1:20">
      <c r="A73" s="2">
        <v>69</v>
      </c>
      <c r="B73" s="82" t="s">
        <v>60</v>
      </c>
      <c r="C73" s="53" t="s">
        <v>327</v>
      </c>
      <c r="D73" s="108" t="s">
        <v>29</v>
      </c>
      <c r="E73" s="101">
        <v>84</v>
      </c>
      <c r="F73" s="26"/>
      <c r="G73" s="26">
        <v>65</v>
      </c>
      <c r="H73" s="26">
        <v>56</v>
      </c>
      <c r="I73" s="10">
        <f t="shared" si="2"/>
        <v>121</v>
      </c>
      <c r="J73" s="26">
        <v>9957872037</v>
      </c>
      <c r="K73" s="142" t="s">
        <v>342</v>
      </c>
      <c r="L73" s="101"/>
      <c r="M73" s="26"/>
      <c r="N73" s="174" t="s">
        <v>345</v>
      </c>
      <c r="O73" s="177">
        <v>8812948281</v>
      </c>
      <c r="P73" s="117">
        <v>43456</v>
      </c>
      <c r="Q73" s="50" t="s">
        <v>495</v>
      </c>
      <c r="R73" s="26">
        <v>69</v>
      </c>
      <c r="S73" s="29" t="s">
        <v>79</v>
      </c>
      <c r="T73" s="11"/>
    </row>
    <row r="74" spans="1:20">
      <c r="A74" s="2">
        <v>70</v>
      </c>
      <c r="B74" s="82" t="s">
        <v>60</v>
      </c>
      <c r="C74" s="53" t="s">
        <v>326</v>
      </c>
      <c r="D74" s="108" t="s">
        <v>29</v>
      </c>
      <c r="E74" s="101">
        <v>87</v>
      </c>
      <c r="F74" s="26"/>
      <c r="G74" s="26">
        <v>42</v>
      </c>
      <c r="H74" s="26">
        <v>54</v>
      </c>
      <c r="I74" s="10"/>
      <c r="J74" s="26">
        <v>9954414664</v>
      </c>
      <c r="K74" s="142" t="s">
        <v>342</v>
      </c>
      <c r="L74" s="101"/>
      <c r="M74" s="26"/>
      <c r="N74" s="174" t="s">
        <v>344</v>
      </c>
      <c r="O74" s="177">
        <v>9678563669</v>
      </c>
      <c r="P74" s="117"/>
      <c r="Q74" s="50"/>
      <c r="R74" s="26">
        <v>68</v>
      </c>
      <c r="S74" s="29" t="s">
        <v>79</v>
      </c>
      <c r="T74" s="11"/>
    </row>
    <row r="75" spans="1:20">
      <c r="A75" s="2">
        <v>71</v>
      </c>
      <c r="B75" s="82" t="s">
        <v>59</v>
      </c>
      <c r="C75" s="53" t="s">
        <v>322</v>
      </c>
      <c r="D75" s="108" t="s">
        <v>29</v>
      </c>
      <c r="E75" s="101">
        <v>183110150</v>
      </c>
      <c r="F75" s="26"/>
      <c r="G75" s="26">
        <v>20</v>
      </c>
      <c r="H75" s="26">
        <v>32</v>
      </c>
      <c r="I75" s="10">
        <f t="shared" ref="I75:I82" si="3">G75+H75</f>
        <v>52</v>
      </c>
      <c r="J75" s="26">
        <v>9957235263</v>
      </c>
      <c r="K75" s="142" t="s">
        <v>572</v>
      </c>
      <c r="L75" s="101"/>
      <c r="M75" s="26"/>
      <c r="N75" s="101"/>
      <c r="O75" s="26"/>
      <c r="P75" s="117">
        <v>43456</v>
      </c>
      <c r="Q75" s="50" t="s">
        <v>495</v>
      </c>
      <c r="R75" s="26">
        <v>26</v>
      </c>
      <c r="S75" s="29" t="s">
        <v>79</v>
      </c>
      <c r="T75" s="11"/>
    </row>
    <row r="76" spans="1:20">
      <c r="A76" s="2">
        <v>72</v>
      </c>
      <c r="B76" s="82" t="s">
        <v>59</v>
      </c>
      <c r="C76" s="53" t="s">
        <v>323</v>
      </c>
      <c r="D76" s="108" t="s">
        <v>29</v>
      </c>
      <c r="E76" s="101">
        <v>183110147</v>
      </c>
      <c r="F76" s="26"/>
      <c r="G76" s="26">
        <v>19</v>
      </c>
      <c r="H76" s="26">
        <v>33</v>
      </c>
      <c r="I76" s="10">
        <f t="shared" si="3"/>
        <v>52</v>
      </c>
      <c r="J76" s="26">
        <v>8486530218</v>
      </c>
      <c r="K76" s="142" t="s">
        <v>572</v>
      </c>
      <c r="L76" s="101"/>
      <c r="M76" s="26"/>
      <c r="N76" s="101"/>
      <c r="O76" s="26"/>
      <c r="P76" s="101"/>
      <c r="Q76" s="50"/>
      <c r="R76" s="26">
        <v>26</v>
      </c>
      <c r="S76" s="29" t="s">
        <v>79</v>
      </c>
      <c r="T76" s="11"/>
    </row>
    <row r="77" spans="1:20" ht="25.5">
      <c r="A77" s="2">
        <v>73</v>
      </c>
      <c r="B77" s="82" t="s">
        <v>60</v>
      </c>
      <c r="C77" s="53" t="s">
        <v>335</v>
      </c>
      <c r="D77" s="108" t="s">
        <v>29</v>
      </c>
      <c r="E77" s="101">
        <v>66</v>
      </c>
      <c r="F77" s="26"/>
      <c r="G77" s="26">
        <v>52</v>
      </c>
      <c r="H77" s="26">
        <v>42</v>
      </c>
      <c r="I77" s="10">
        <f t="shared" si="3"/>
        <v>94</v>
      </c>
      <c r="J77" s="26">
        <v>9678908307</v>
      </c>
      <c r="K77" s="142" t="s">
        <v>239</v>
      </c>
      <c r="L77" s="101"/>
      <c r="M77" s="26"/>
      <c r="N77" s="174" t="s">
        <v>349</v>
      </c>
      <c r="O77" s="177">
        <v>8011938135</v>
      </c>
      <c r="P77" s="117">
        <v>43180</v>
      </c>
      <c r="Q77" s="50" t="s">
        <v>80</v>
      </c>
      <c r="R77" s="26">
        <v>56</v>
      </c>
      <c r="S77" s="29" t="s">
        <v>79</v>
      </c>
      <c r="T77" s="11"/>
    </row>
    <row r="78" spans="1:20" ht="25.5">
      <c r="A78" s="2">
        <v>74</v>
      </c>
      <c r="B78" s="82" t="s">
        <v>60</v>
      </c>
      <c r="C78" s="53" t="s">
        <v>336</v>
      </c>
      <c r="D78" s="108" t="s">
        <v>29</v>
      </c>
      <c r="E78" s="101">
        <v>75</v>
      </c>
      <c r="F78" s="26"/>
      <c r="G78" s="26">
        <v>53</v>
      </c>
      <c r="H78" s="26">
        <v>45</v>
      </c>
      <c r="I78" s="10">
        <f t="shared" si="3"/>
        <v>98</v>
      </c>
      <c r="J78" s="26">
        <v>9954718203</v>
      </c>
      <c r="K78" s="142" t="s">
        <v>239</v>
      </c>
      <c r="L78" s="101"/>
      <c r="M78" s="26"/>
      <c r="N78" s="174" t="s">
        <v>349</v>
      </c>
      <c r="O78" s="177">
        <v>8011938135</v>
      </c>
      <c r="P78" s="34"/>
      <c r="Q78" s="50"/>
      <c r="R78" s="26">
        <v>57</v>
      </c>
      <c r="S78" s="29" t="s">
        <v>79</v>
      </c>
      <c r="T78" s="11"/>
    </row>
    <row r="79" spans="1:20">
      <c r="A79" s="2">
        <v>75</v>
      </c>
      <c r="B79" s="82" t="s">
        <v>60</v>
      </c>
      <c r="C79" s="53" t="s">
        <v>573</v>
      </c>
      <c r="D79" s="108" t="s">
        <v>29</v>
      </c>
      <c r="E79" s="101">
        <v>183110613</v>
      </c>
      <c r="F79" s="60"/>
      <c r="G79" s="26">
        <v>28</v>
      </c>
      <c r="H79" s="26">
        <v>18</v>
      </c>
      <c r="I79" s="10">
        <f t="shared" si="3"/>
        <v>46</v>
      </c>
      <c r="J79" s="26">
        <v>9954408393</v>
      </c>
      <c r="K79" s="181" t="s">
        <v>358</v>
      </c>
      <c r="L79" s="176" t="s">
        <v>272</v>
      </c>
      <c r="M79" s="44">
        <v>8752905035</v>
      </c>
      <c r="N79" s="174" t="s">
        <v>499</v>
      </c>
      <c r="O79" s="177">
        <v>9678318196</v>
      </c>
      <c r="P79" s="117">
        <v>43182</v>
      </c>
      <c r="Q79" s="29" t="s">
        <v>87</v>
      </c>
      <c r="R79" s="43">
        <v>45</v>
      </c>
      <c r="S79" s="29" t="s">
        <v>79</v>
      </c>
      <c r="T79" s="11"/>
    </row>
    <row r="80" spans="1:20">
      <c r="A80" s="2">
        <v>76</v>
      </c>
      <c r="B80" s="82" t="s">
        <v>60</v>
      </c>
      <c r="C80" s="101" t="s">
        <v>574</v>
      </c>
      <c r="D80" s="108" t="s">
        <v>29</v>
      </c>
      <c r="E80" s="101">
        <v>183110204</v>
      </c>
      <c r="F80" s="60"/>
      <c r="G80" s="26">
        <v>43</v>
      </c>
      <c r="H80" s="26">
        <v>42</v>
      </c>
      <c r="I80" s="10">
        <f t="shared" si="3"/>
        <v>85</v>
      </c>
      <c r="J80" s="67"/>
      <c r="K80" s="181" t="s">
        <v>358</v>
      </c>
      <c r="L80" s="129"/>
      <c r="M80" s="26"/>
      <c r="N80" s="174" t="s">
        <v>575</v>
      </c>
      <c r="O80" s="177">
        <v>9678814045</v>
      </c>
      <c r="P80" s="34"/>
      <c r="Q80" s="53"/>
      <c r="R80" s="43">
        <v>46</v>
      </c>
      <c r="S80" s="29" t="s">
        <v>79</v>
      </c>
      <c r="T80" s="11"/>
    </row>
    <row r="81" spans="1:20">
      <c r="A81" s="2">
        <v>77</v>
      </c>
      <c r="B81" s="82" t="s">
        <v>60</v>
      </c>
      <c r="C81" s="53" t="s">
        <v>200</v>
      </c>
      <c r="D81" s="108" t="s">
        <v>29</v>
      </c>
      <c r="E81" s="101">
        <v>22</v>
      </c>
      <c r="F81" s="60"/>
      <c r="G81" s="26">
        <v>66</v>
      </c>
      <c r="H81" s="26">
        <v>64</v>
      </c>
      <c r="I81" s="10">
        <f t="shared" si="3"/>
        <v>130</v>
      </c>
      <c r="J81" s="26">
        <v>9401185949</v>
      </c>
      <c r="K81" s="181" t="s">
        <v>260</v>
      </c>
      <c r="L81" s="129"/>
      <c r="M81" s="26"/>
      <c r="N81" s="174" t="s">
        <v>243</v>
      </c>
      <c r="O81" s="175">
        <v>9678084050</v>
      </c>
      <c r="P81" s="117">
        <v>43458</v>
      </c>
      <c r="Q81" s="26" t="s">
        <v>90</v>
      </c>
      <c r="R81" s="29">
        <v>34</v>
      </c>
      <c r="S81" s="29" t="s">
        <v>79</v>
      </c>
      <c r="T81" s="11"/>
    </row>
    <row r="82" spans="1:20">
      <c r="A82" s="2">
        <v>78</v>
      </c>
      <c r="B82" s="82" t="s">
        <v>60</v>
      </c>
      <c r="C82" s="53" t="s">
        <v>576</v>
      </c>
      <c r="D82" s="108" t="s">
        <v>29</v>
      </c>
      <c r="E82" s="101">
        <v>2</v>
      </c>
      <c r="F82" s="59"/>
      <c r="G82" s="26">
        <v>38</v>
      </c>
      <c r="H82" s="26">
        <v>40</v>
      </c>
      <c r="I82" s="10">
        <f t="shared" si="3"/>
        <v>78</v>
      </c>
      <c r="J82" s="26">
        <v>9859355369</v>
      </c>
      <c r="K82" s="108" t="s">
        <v>260</v>
      </c>
      <c r="L82" s="164" t="s">
        <v>265</v>
      </c>
      <c r="M82" s="44">
        <v>8822151191</v>
      </c>
      <c r="N82" s="174" t="s">
        <v>261</v>
      </c>
      <c r="O82" s="175">
        <v>8761975825</v>
      </c>
      <c r="P82" s="167"/>
      <c r="Q82" s="58"/>
      <c r="R82" s="58">
        <v>20</v>
      </c>
      <c r="S82" s="29" t="s">
        <v>79</v>
      </c>
      <c r="T82" s="11"/>
    </row>
    <row r="83" spans="1:20" ht="30">
      <c r="A83" s="2">
        <v>79</v>
      </c>
      <c r="B83" s="82" t="s">
        <v>59</v>
      </c>
      <c r="C83" s="53" t="s">
        <v>577</v>
      </c>
      <c r="D83" s="108" t="s">
        <v>29</v>
      </c>
      <c r="E83" s="101">
        <v>21</v>
      </c>
      <c r="F83" s="26"/>
      <c r="G83" s="50">
        <v>34</v>
      </c>
      <c r="H83" s="50">
        <v>26</v>
      </c>
      <c r="I83" s="10"/>
      <c r="J83" s="26">
        <v>9613360628</v>
      </c>
      <c r="K83" s="101" t="s">
        <v>132</v>
      </c>
      <c r="L83" s="101" t="s">
        <v>133</v>
      </c>
      <c r="M83" s="24">
        <v>9854286482</v>
      </c>
      <c r="N83" s="34" t="s">
        <v>578</v>
      </c>
      <c r="O83" s="29">
        <v>9854131042</v>
      </c>
      <c r="P83" s="117">
        <v>43458</v>
      </c>
      <c r="Q83" s="29" t="s">
        <v>90</v>
      </c>
      <c r="R83" s="43">
        <v>15</v>
      </c>
      <c r="S83" s="29" t="s">
        <v>79</v>
      </c>
      <c r="T83" s="11"/>
    </row>
    <row r="84" spans="1:20">
      <c r="A84" s="2">
        <v>80</v>
      </c>
      <c r="B84" s="82" t="s">
        <v>59</v>
      </c>
      <c r="C84" s="53" t="s">
        <v>579</v>
      </c>
      <c r="D84" s="108" t="s">
        <v>29</v>
      </c>
      <c r="E84" s="101">
        <v>183110419</v>
      </c>
      <c r="F84" s="26"/>
      <c r="G84" s="26">
        <v>35</v>
      </c>
      <c r="H84" s="26">
        <v>24</v>
      </c>
      <c r="I84" s="10">
        <f t="shared" ref="I84:I89" si="4">G84+H84</f>
        <v>59</v>
      </c>
      <c r="J84" s="26">
        <v>9613207332</v>
      </c>
      <c r="K84" s="34" t="s">
        <v>75</v>
      </c>
      <c r="L84" s="159" t="s">
        <v>96</v>
      </c>
      <c r="M84" s="32">
        <v>9678190124</v>
      </c>
      <c r="N84" s="174"/>
      <c r="O84" s="38"/>
      <c r="P84" s="101"/>
      <c r="Q84" s="43"/>
      <c r="R84" s="43">
        <v>12</v>
      </c>
      <c r="S84" s="29" t="s">
        <v>79</v>
      </c>
      <c r="T84" s="11"/>
    </row>
    <row r="85" spans="1:20" ht="30">
      <c r="A85" s="2">
        <v>81</v>
      </c>
      <c r="B85" s="82" t="s">
        <v>59</v>
      </c>
      <c r="C85" s="101" t="s">
        <v>218</v>
      </c>
      <c r="D85" s="108" t="s">
        <v>29</v>
      </c>
      <c r="E85" s="101">
        <v>183110125</v>
      </c>
      <c r="F85" s="26"/>
      <c r="G85" s="26">
        <v>44</v>
      </c>
      <c r="H85" s="26">
        <v>33</v>
      </c>
      <c r="I85" s="10">
        <f t="shared" si="4"/>
        <v>77</v>
      </c>
      <c r="J85" s="26">
        <v>9957232804</v>
      </c>
      <c r="K85" s="34" t="s">
        <v>274</v>
      </c>
      <c r="L85" s="142" t="s">
        <v>275</v>
      </c>
      <c r="M85" s="24">
        <v>9854801787</v>
      </c>
      <c r="N85" s="34" t="s">
        <v>276</v>
      </c>
      <c r="O85" s="29">
        <v>9678373620</v>
      </c>
      <c r="P85" s="117">
        <v>43460</v>
      </c>
      <c r="Q85" s="29" t="s">
        <v>80</v>
      </c>
      <c r="R85" s="26">
        <v>23</v>
      </c>
      <c r="S85" s="29" t="s">
        <v>79</v>
      </c>
      <c r="T85" s="11"/>
    </row>
    <row r="86" spans="1:20">
      <c r="A86" s="2">
        <v>82</v>
      </c>
      <c r="B86" s="82" t="s">
        <v>60</v>
      </c>
      <c r="C86" s="53" t="s">
        <v>199</v>
      </c>
      <c r="D86" s="108" t="s">
        <v>29</v>
      </c>
      <c r="E86" s="101">
        <v>183110229</v>
      </c>
      <c r="F86" s="60"/>
      <c r="G86" s="26">
        <v>55</v>
      </c>
      <c r="H86" s="26">
        <v>45</v>
      </c>
      <c r="I86" s="10">
        <f t="shared" si="4"/>
        <v>100</v>
      </c>
      <c r="J86" s="26">
        <v>9859334038</v>
      </c>
      <c r="K86" s="181" t="s">
        <v>442</v>
      </c>
      <c r="L86" s="129"/>
      <c r="M86" s="26"/>
      <c r="N86" s="174" t="s">
        <v>240</v>
      </c>
      <c r="O86" s="175">
        <v>8486153190</v>
      </c>
      <c r="P86" s="117">
        <v>43460</v>
      </c>
      <c r="Q86" s="59" t="s">
        <v>80</v>
      </c>
      <c r="R86" s="26">
        <v>33</v>
      </c>
      <c r="S86" s="29" t="s">
        <v>79</v>
      </c>
      <c r="T86" s="11"/>
    </row>
    <row r="87" spans="1:20">
      <c r="A87" s="2">
        <v>83</v>
      </c>
      <c r="B87" s="82" t="s">
        <v>60</v>
      </c>
      <c r="C87" s="53" t="s">
        <v>361</v>
      </c>
      <c r="D87" s="108" t="s">
        <v>29</v>
      </c>
      <c r="E87" s="101">
        <v>183110245</v>
      </c>
      <c r="F87" s="60"/>
      <c r="G87" s="26">
        <v>26</v>
      </c>
      <c r="H87" s="26">
        <v>38</v>
      </c>
      <c r="I87" s="10">
        <f t="shared" si="4"/>
        <v>64</v>
      </c>
      <c r="J87" s="149">
        <v>8721928379</v>
      </c>
      <c r="K87" s="181" t="s">
        <v>442</v>
      </c>
      <c r="L87" s="129"/>
      <c r="M87" s="26"/>
      <c r="N87" s="174" t="s">
        <v>240</v>
      </c>
      <c r="O87" s="175">
        <v>8486153190</v>
      </c>
      <c r="P87" s="168"/>
      <c r="Q87" s="59"/>
      <c r="R87" s="26">
        <v>34</v>
      </c>
      <c r="S87" s="29" t="s">
        <v>79</v>
      </c>
      <c r="T87" s="11"/>
    </row>
    <row r="88" spans="1:20">
      <c r="A88" s="2">
        <v>84</v>
      </c>
      <c r="B88" s="58" t="s">
        <v>59</v>
      </c>
      <c r="C88" s="78" t="s">
        <v>317</v>
      </c>
      <c r="D88" s="108" t="s">
        <v>29</v>
      </c>
      <c r="E88" s="162">
        <v>39</v>
      </c>
      <c r="F88" s="75"/>
      <c r="G88" s="75">
        <v>45</v>
      </c>
      <c r="H88" s="75">
        <v>42</v>
      </c>
      <c r="I88" s="10">
        <f t="shared" si="4"/>
        <v>87</v>
      </c>
      <c r="J88" s="159">
        <v>9954069896</v>
      </c>
      <c r="K88" s="182" t="s">
        <v>316</v>
      </c>
      <c r="L88" s="163"/>
      <c r="M88" s="44"/>
      <c r="N88" s="174"/>
      <c r="O88" s="175"/>
      <c r="P88" s="168">
        <v>43461</v>
      </c>
      <c r="Q88" s="59" t="s">
        <v>82</v>
      </c>
      <c r="R88" s="59">
        <v>33</v>
      </c>
      <c r="S88" s="29" t="s">
        <v>79</v>
      </c>
      <c r="T88" s="11"/>
    </row>
    <row r="89" spans="1:20" ht="31.5">
      <c r="A89" s="2">
        <v>85</v>
      </c>
      <c r="B89" s="58" t="s">
        <v>60</v>
      </c>
      <c r="C89" s="78" t="s">
        <v>73</v>
      </c>
      <c r="D89" s="108" t="s">
        <v>29</v>
      </c>
      <c r="E89" s="162">
        <v>132</v>
      </c>
      <c r="F89" s="75"/>
      <c r="G89" s="75">
        <v>20</v>
      </c>
      <c r="H89" s="75">
        <v>26</v>
      </c>
      <c r="I89" s="10">
        <f t="shared" si="4"/>
        <v>46</v>
      </c>
      <c r="J89" s="101">
        <v>9954735653</v>
      </c>
      <c r="K89" s="86" t="s">
        <v>95</v>
      </c>
      <c r="L89" s="183" t="s">
        <v>97</v>
      </c>
      <c r="M89" s="84"/>
      <c r="N89" s="86" t="s">
        <v>98</v>
      </c>
      <c r="O89" s="84">
        <v>7896020888</v>
      </c>
      <c r="P89" s="168">
        <v>43461</v>
      </c>
      <c r="Q89" s="59" t="s">
        <v>82</v>
      </c>
      <c r="R89" s="26">
        <v>33</v>
      </c>
      <c r="S89" s="29" t="s">
        <v>79</v>
      </c>
      <c r="T89" s="11"/>
    </row>
    <row r="90" spans="1:20">
      <c r="A90" s="2">
        <v>86</v>
      </c>
      <c r="B90" s="82" t="s">
        <v>59</v>
      </c>
      <c r="C90" s="78" t="s">
        <v>318</v>
      </c>
      <c r="D90" s="108" t="s">
        <v>29</v>
      </c>
      <c r="E90" s="162">
        <v>40</v>
      </c>
      <c r="F90" s="75"/>
      <c r="G90" s="75">
        <v>68</v>
      </c>
      <c r="H90" s="75">
        <v>40</v>
      </c>
      <c r="I90" s="26">
        <f>+(G90+H90)</f>
        <v>108</v>
      </c>
      <c r="J90" s="159">
        <v>9954956028</v>
      </c>
      <c r="K90" s="182" t="s">
        <v>316</v>
      </c>
      <c r="L90" s="163"/>
      <c r="M90" s="44"/>
      <c r="N90" s="174"/>
      <c r="O90" s="177"/>
      <c r="P90" s="168">
        <v>43462</v>
      </c>
      <c r="Q90" s="59" t="s">
        <v>87</v>
      </c>
      <c r="R90" s="59">
        <v>52</v>
      </c>
      <c r="S90" s="29" t="s">
        <v>79</v>
      </c>
      <c r="T90" s="11"/>
    </row>
    <row r="91" spans="1:20">
      <c r="A91" s="2">
        <v>87</v>
      </c>
      <c r="B91" s="82" t="s">
        <v>60</v>
      </c>
      <c r="C91" s="53" t="s">
        <v>325</v>
      </c>
      <c r="D91" s="108" t="s">
        <v>29</v>
      </c>
      <c r="E91" s="101">
        <v>68</v>
      </c>
      <c r="F91" s="26"/>
      <c r="G91" s="26">
        <v>43</v>
      </c>
      <c r="H91" s="26">
        <v>46</v>
      </c>
      <c r="I91" s="26">
        <f>+(G91+H91)</f>
        <v>89</v>
      </c>
      <c r="J91" s="26">
        <v>9957219751</v>
      </c>
      <c r="K91" s="142" t="s">
        <v>342</v>
      </c>
      <c r="L91" s="101"/>
      <c r="M91" s="26"/>
      <c r="N91" s="174" t="s">
        <v>343</v>
      </c>
      <c r="O91" s="177">
        <v>7896156832</v>
      </c>
      <c r="P91" s="168">
        <v>43462</v>
      </c>
      <c r="Q91" s="59" t="s">
        <v>87</v>
      </c>
      <c r="R91" s="59">
        <v>52</v>
      </c>
      <c r="S91" s="29" t="s">
        <v>79</v>
      </c>
      <c r="T91" s="11"/>
    </row>
    <row r="92" spans="1:20" ht="31.5">
      <c r="A92" s="2">
        <v>88</v>
      </c>
      <c r="B92" s="82" t="s">
        <v>60</v>
      </c>
      <c r="C92" s="78" t="s">
        <v>219</v>
      </c>
      <c r="D92" s="108" t="s">
        <v>29</v>
      </c>
      <c r="E92" s="162">
        <v>183110535</v>
      </c>
      <c r="F92" s="83"/>
      <c r="G92" s="75">
        <v>42</v>
      </c>
      <c r="H92" s="75">
        <v>41</v>
      </c>
      <c r="I92" s="24">
        <f>+G92+H92</f>
        <v>83</v>
      </c>
      <c r="J92" s="26">
        <v>8133946289</v>
      </c>
      <c r="K92" s="161" t="s">
        <v>233</v>
      </c>
      <c r="L92" s="183" t="s">
        <v>277</v>
      </c>
      <c r="M92" s="76">
        <v>8753957954</v>
      </c>
      <c r="N92" s="109" t="s">
        <v>278</v>
      </c>
      <c r="O92" s="81">
        <v>7399153854</v>
      </c>
      <c r="P92" s="166">
        <v>43463</v>
      </c>
      <c r="Q92" s="81" t="s">
        <v>83</v>
      </c>
      <c r="R92" s="83">
        <v>26</v>
      </c>
      <c r="S92" s="29" t="s">
        <v>79</v>
      </c>
      <c r="T92" s="11"/>
    </row>
    <row r="93" spans="1:20">
      <c r="A93" s="2">
        <v>89</v>
      </c>
      <c r="B93" s="82" t="s">
        <v>60</v>
      </c>
      <c r="C93" s="78" t="s">
        <v>220</v>
      </c>
      <c r="D93" s="108" t="s">
        <v>29</v>
      </c>
      <c r="E93" s="162">
        <v>183110536</v>
      </c>
      <c r="F93" s="83"/>
      <c r="G93" s="75">
        <v>28</v>
      </c>
      <c r="H93" s="75">
        <v>29</v>
      </c>
      <c r="I93" s="24">
        <f>+G93+H93</f>
        <v>57</v>
      </c>
      <c r="J93" s="26">
        <v>9613616126</v>
      </c>
      <c r="K93" s="161" t="s">
        <v>233</v>
      </c>
      <c r="L93" s="183" t="s">
        <v>277</v>
      </c>
      <c r="M93" s="76">
        <v>8753957954</v>
      </c>
      <c r="N93" s="109" t="s">
        <v>279</v>
      </c>
      <c r="O93" s="81">
        <v>9508713785</v>
      </c>
      <c r="P93" s="161"/>
      <c r="Q93" s="83"/>
      <c r="R93" s="83">
        <v>26</v>
      </c>
      <c r="S93" s="29" t="s">
        <v>79</v>
      </c>
      <c r="T93" s="11"/>
    </row>
    <row r="94" spans="1:20" ht="31.5">
      <c r="A94" s="2">
        <v>90</v>
      </c>
      <c r="B94" s="82" t="s">
        <v>59</v>
      </c>
      <c r="C94" s="78" t="s">
        <v>221</v>
      </c>
      <c r="D94" s="108" t="s">
        <v>29</v>
      </c>
      <c r="E94" s="162">
        <v>10</v>
      </c>
      <c r="F94" s="83"/>
      <c r="G94" s="75">
        <v>62</v>
      </c>
      <c r="H94" s="75">
        <v>55</v>
      </c>
      <c r="I94" s="24"/>
      <c r="J94" s="26">
        <v>8011303969</v>
      </c>
      <c r="K94" s="161" t="s">
        <v>281</v>
      </c>
      <c r="L94" s="183" t="s">
        <v>282</v>
      </c>
      <c r="M94" s="76">
        <v>9678909061</v>
      </c>
      <c r="N94" s="109" t="s">
        <v>283</v>
      </c>
      <c r="O94" s="81">
        <v>9954099942</v>
      </c>
      <c r="P94" s="166">
        <v>43463</v>
      </c>
      <c r="Q94" s="83" t="s">
        <v>83</v>
      </c>
      <c r="R94" s="83">
        <v>26</v>
      </c>
      <c r="S94" s="29" t="s">
        <v>79</v>
      </c>
      <c r="T94" s="11"/>
    </row>
    <row r="95" spans="1:20" ht="31.5">
      <c r="A95" s="2">
        <v>91</v>
      </c>
      <c r="B95" s="82" t="s">
        <v>59</v>
      </c>
      <c r="C95" s="78" t="s">
        <v>222</v>
      </c>
      <c r="D95" s="108" t="s">
        <v>29</v>
      </c>
      <c r="E95" s="162">
        <v>15</v>
      </c>
      <c r="F95" s="83"/>
      <c r="G95" s="75">
        <v>36</v>
      </c>
      <c r="H95" s="75">
        <v>35</v>
      </c>
      <c r="I95" s="26">
        <f>+(G95+H95)</f>
        <v>71</v>
      </c>
      <c r="J95" s="26">
        <v>7896122305</v>
      </c>
      <c r="K95" s="161" t="s">
        <v>281</v>
      </c>
      <c r="L95" s="165" t="s">
        <v>284</v>
      </c>
      <c r="M95" s="76">
        <v>9859331404</v>
      </c>
      <c r="N95" s="109" t="s">
        <v>285</v>
      </c>
      <c r="O95" s="82">
        <v>8011276551</v>
      </c>
      <c r="P95" s="161"/>
      <c r="Q95" s="83"/>
      <c r="R95" s="83">
        <v>30</v>
      </c>
      <c r="S95" s="29" t="s">
        <v>79</v>
      </c>
      <c r="T95" s="11"/>
    </row>
    <row r="96" spans="1:20" ht="31.5">
      <c r="A96" s="2">
        <v>92</v>
      </c>
      <c r="B96" s="82" t="s">
        <v>60</v>
      </c>
      <c r="C96" s="162" t="s">
        <v>212</v>
      </c>
      <c r="D96" s="108" t="s">
        <v>29</v>
      </c>
      <c r="E96" s="162">
        <v>183110313</v>
      </c>
      <c r="F96" s="83"/>
      <c r="G96" s="75">
        <v>11</v>
      </c>
      <c r="H96" s="75">
        <v>11</v>
      </c>
      <c r="I96" s="26">
        <f>+(G96+H96)</f>
        <v>22</v>
      </c>
      <c r="J96" s="26">
        <v>9957994848</v>
      </c>
      <c r="K96" s="109" t="s">
        <v>262</v>
      </c>
      <c r="L96" s="109" t="s">
        <v>263</v>
      </c>
      <c r="M96" s="81"/>
      <c r="N96" s="109" t="s">
        <v>129</v>
      </c>
      <c r="O96" s="81">
        <v>9954137040</v>
      </c>
      <c r="P96" s="172">
        <v>43465</v>
      </c>
      <c r="Q96" s="81" t="s">
        <v>90</v>
      </c>
      <c r="R96" s="81">
        <v>15</v>
      </c>
      <c r="S96" s="29" t="s">
        <v>79</v>
      </c>
      <c r="T96" s="11"/>
    </row>
    <row r="97" spans="1:20" ht="31.5">
      <c r="A97" s="2">
        <v>93</v>
      </c>
      <c r="B97" s="82" t="s">
        <v>60</v>
      </c>
      <c r="C97" s="162" t="s">
        <v>213</v>
      </c>
      <c r="D97" s="108" t="s">
        <v>29</v>
      </c>
      <c r="E97" s="162">
        <v>183110317</v>
      </c>
      <c r="F97" s="83"/>
      <c r="G97" s="75">
        <v>13</v>
      </c>
      <c r="H97" s="75">
        <v>8</v>
      </c>
      <c r="I97" s="24">
        <f t="shared" ref="I97:I98" si="5">+G97+H97</f>
        <v>21</v>
      </c>
      <c r="J97" s="26">
        <v>8876379912</v>
      </c>
      <c r="K97" s="109" t="s">
        <v>262</v>
      </c>
      <c r="L97" s="109" t="s">
        <v>264</v>
      </c>
      <c r="M97" s="81"/>
      <c r="N97" s="109" t="s">
        <v>127</v>
      </c>
      <c r="O97" s="81">
        <v>8812048178</v>
      </c>
      <c r="P97" s="169"/>
      <c r="Q97" s="81"/>
      <c r="R97" s="81">
        <v>14</v>
      </c>
      <c r="S97" s="29" t="s">
        <v>79</v>
      </c>
      <c r="T97" s="11"/>
    </row>
    <row r="98" spans="1:20">
      <c r="A98" s="2">
        <v>94</v>
      </c>
      <c r="B98" s="48" t="s">
        <v>59</v>
      </c>
      <c r="C98" s="78" t="s">
        <v>227</v>
      </c>
      <c r="D98" s="108" t="s">
        <v>29</v>
      </c>
      <c r="E98" s="162">
        <v>51</v>
      </c>
      <c r="F98" s="85"/>
      <c r="G98" s="75">
        <v>35</v>
      </c>
      <c r="H98" s="75">
        <v>43</v>
      </c>
      <c r="I98" s="24">
        <f t="shared" si="5"/>
        <v>78</v>
      </c>
      <c r="J98" s="87">
        <v>9864662511</v>
      </c>
      <c r="K98" s="184" t="s">
        <v>290</v>
      </c>
      <c r="L98" s="185"/>
      <c r="M98" s="75"/>
      <c r="N98" s="109" t="s">
        <v>288</v>
      </c>
      <c r="O98" s="82">
        <v>9613266770</v>
      </c>
      <c r="P98" s="172">
        <v>43465</v>
      </c>
      <c r="Q98" s="81" t="s">
        <v>90</v>
      </c>
      <c r="R98" s="75">
        <v>43</v>
      </c>
      <c r="S98" s="29" t="s">
        <v>79</v>
      </c>
      <c r="T98" s="11"/>
    </row>
    <row r="99" spans="1:20">
      <c r="A99" s="2">
        <v>95</v>
      </c>
      <c r="B99" s="48" t="s">
        <v>59</v>
      </c>
      <c r="C99" s="78" t="s">
        <v>228</v>
      </c>
      <c r="D99" s="108" t="s">
        <v>29</v>
      </c>
      <c r="E99" s="162">
        <v>50</v>
      </c>
      <c r="F99" s="85"/>
      <c r="G99" s="75">
        <v>40</v>
      </c>
      <c r="H99" s="75">
        <v>52</v>
      </c>
      <c r="I99" s="26">
        <f>+(G99+H99)</f>
        <v>92</v>
      </c>
      <c r="J99" s="87">
        <v>9957481677</v>
      </c>
      <c r="K99" s="182" t="s">
        <v>290</v>
      </c>
      <c r="L99" s="185"/>
      <c r="M99" s="75"/>
      <c r="N99" s="109" t="s">
        <v>288</v>
      </c>
      <c r="O99" s="82">
        <v>9613266770</v>
      </c>
      <c r="P99" s="162"/>
      <c r="Q99" s="77"/>
      <c r="R99" s="75">
        <v>42</v>
      </c>
      <c r="S99" s="29" t="s">
        <v>79</v>
      </c>
      <c r="T99" s="11"/>
    </row>
    <row r="100" spans="1:20">
      <c r="A100" s="2">
        <v>96</v>
      </c>
      <c r="B100" s="65"/>
      <c r="C100" s="99"/>
      <c r="D100" s="11"/>
      <c r="E100" s="26"/>
      <c r="F100" s="100"/>
      <c r="G100" s="26"/>
      <c r="H100" s="26"/>
      <c r="I100" s="26"/>
      <c r="J100" s="26"/>
      <c r="K100" s="62"/>
      <c r="L100" s="26"/>
      <c r="M100" s="25"/>
      <c r="N100" s="63"/>
      <c r="O100" s="42"/>
      <c r="P100" s="117"/>
      <c r="Q100" s="34"/>
      <c r="R100" s="29"/>
      <c r="S100" s="41"/>
      <c r="T100" s="11"/>
    </row>
    <row r="101" spans="1:20">
      <c r="A101" s="2">
        <v>97</v>
      </c>
      <c r="B101" s="65"/>
      <c r="C101" s="104"/>
      <c r="D101" s="11"/>
      <c r="E101" s="31"/>
      <c r="F101" s="54"/>
      <c r="G101" s="26"/>
      <c r="H101" s="26"/>
      <c r="I101" s="24"/>
      <c r="J101" s="26"/>
      <c r="K101" s="62"/>
      <c r="L101" s="70"/>
      <c r="M101" s="44"/>
      <c r="N101" s="26"/>
      <c r="O101" s="26"/>
      <c r="P101" s="118"/>
      <c r="Q101" s="39"/>
      <c r="R101" s="29"/>
      <c r="S101" s="41"/>
      <c r="T101" s="11"/>
    </row>
    <row r="102" spans="1:20">
      <c r="A102" s="2">
        <v>98</v>
      </c>
      <c r="B102" s="58"/>
      <c r="C102" s="104"/>
      <c r="D102" s="11"/>
      <c r="E102" s="31"/>
      <c r="F102" s="54"/>
      <c r="G102" s="26"/>
      <c r="H102" s="26"/>
      <c r="I102" s="24"/>
      <c r="J102" s="26"/>
      <c r="K102" s="62"/>
      <c r="L102" s="70"/>
      <c r="M102" s="44"/>
      <c r="N102" s="26"/>
      <c r="O102" s="26"/>
      <c r="P102" s="118"/>
      <c r="Q102" s="39"/>
      <c r="R102" s="29"/>
      <c r="S102" s="41"/>
      <c r="T102" s="11"/>
    </row>
    <row r="103" spans="1:20">
      <c r="A103" s="2">
        <v>99</v>
      </c>
      <c r="B103" s="65"/>
      <c r="C103" s="99"/>
      <c r="D103" s="11"/>
      <c r="E103" s="25"/>
      <c r="F103" s="102"/>
      <c r="G103" s="26"/>
      <c r="H103" s="26"/>
      <c r="I103" s="24"/>
      <c r="J103" s="26"/>
      <c r="K103" s="62"/>
      <c r="L103" s="25"/>
      <c r="M103" s="25"/>
      <c r="N103" s="63"/>
      <c r="O103" s="42"/>
      <c r="P103" s="118"/>
      <c r="Q103" s="39"/>
      <c r="R103" s="26"/>
      <c r="S103" s="41"/>
      <c r="T103" s="11"/>
    </row>
    <row r="104" spans="1:20">
      <c r="A104" s="2">
        <v>100</v>
      </c>
      <c r="B104" s="58"/>
      <c r="C104" s="101"/>
      <c r="D104" s="11"/>
      <c r="E104" s="24"/>
      <c r="F104" s="102"/>
      <c r="G104" s="26"/>
      <c r="H104" s="26"/>
      <c r="I104" s="24"/>
      <c r="J104" s="218"/>
      <c r="K104" s="62"/>
      <c r="L104" s="25"/>
      <c r="M104" s="25"/>
      <c r="N104" s="26"/>
      <c r="O104" s="26"/>
      <c r="P104" s="115"/>
      <c r="Q104" s="54"/>
      <c r="R104" s="26"/>
      <c r="S104" s="41"/>
      <c r="T104" s="11"/>
    </row>
    <row r="105" spans="1:20">
      <c r="A105" s="2">
        <v>101</v>
      </c>
      <c r="B105" s="58"/>
      <c r="C105" s="99"/>
      <c r="D105" s="11"/>
      <c r="E105" s="25"/>
      <c r="F105" s="102"/>
      <c r="G105" s="26"/>
      <c r="H105" s="26"/>
      <c r="I105" s="26"/>
      <c r="J105" s="25"/>
      <c r="K105" s="62"/>
      <c r="L105" s="25"/>
      <c r="M105" s="25"/>
      <c r="N105" s="63"/>
      <c r="O105" s="42"/>
      <c r="P105" s="115"/>
      <c r="Q105" s="54"/>
      <c r="R105" s="26"/>
      <c r="S105" s="41"/>
      <c r="T105" s="11"/>
    </row>
    <row r="106" spans="1:20">
      <c r="A106" s="2">
        <v>102</v>
      </c>
      <c r="B106" s="65"/>
      <c r="C106" s="101"/>
      <c r="D106" s="11"/>
      <c r="E106" s="24"/>
      <c r="F106" s="102"/>
      <c r="G106" s="26"/>
      <c r="H106" s="26"/>
      <c r="I106" s="24"/>
      <c r="J106" s="218"/>
      <c r="K106" s="62"/>
      <c r="L106" s="25"/>
      <c r="M106" s="25"/>
      <c r="N106" s="26"/>
      <c r="O106" s="26"/>
      <c r="P106" s="115"/>
      <c r="Q106" s="54"/>
      <c r="R106" s="26"/>
      <c r="S106" s="41"/>
      <c r="T106" s="11"/>
    </row>
    <row r="107" spans="1:20">
      <c r="A107" s="188" t="s">
        <v>11</v>
      </c>
      <c r="B107" s="188"/>
      <c r="C107" s="133">
        <f>COUNTIFS(C5:C106,"*")</f>
        <v>94</v>
      </c>
      <c r="D107" s="133"/>
      <c r="E107" s="8"/>
      <c r="F107" s="188"/>
      <c r="G107" s="188">
        <f>SUM(G5:G106)</f>
        <v>3184</v>
      </c>
      <c r="H107" s="188">
        <f>SUM(H5:H106)</f>
        <v>3028</v>
      </c>
      <c r="I107" s="188">
        <f>SUM(I5:I106)</f>
        <v>5744</v>
      </c>
      <c r="J107" s="188"/>
      <c r="K107" s="188"/>
      <c r="L107" s="188"/>
      <c r="M107" s="188"/>
      <c r="N107" s="188"/>
      <c r="O107" s="188"/>
      <c r="P107" s="113"/>
      <c r="Q107" s="188"/>
      <c r="R107" s="188"/>
      <c r="S107" s="188"/>
      <c r="T107" s="7"/>
    </row>
    <row r="108" spans="1:20">
      <c r="A108" s="20" t="s">
        <v>59</v>
      </c>
      <c r="B108" s="6">
        <f>COUNTIF(B$5:B$106,"Team 1")</f>
        <v>43</v>
      </c>
      <c r="C108" s="134" t="s">
        <v>29</v>
      </c>
      <c r="D108" s="139">
        <f>COUNTIF(D5:D106,"Anganwadi")</f>
        <v>64</v>
      </c>
    </row>
    <row r="109" spans="1:20">
      <c r="A109" s="20" t="s">
        <v>60</v>
      </c>
      <c r="B109" s="6">
        <f>COUNTIF(B$6:B$106,"Team 2")</f>
        <v>52</v>
      </c>
      <c r="C109" s="134" t="s">
        <v>27</v>
      </c>
      <c r="D109" s="139">
        <f>COUNTIF(D5:D106,"School")</f>
        <v>28</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D107">
      <formula1>"School,Anganwadi Centre"</formula1>
    </dataValidation>
    <dataValidation type="list" allowBlank="1" showInputMessage="1" showErrorMessage="1" sqref="B5:B105">
      <formula1>"Team 1, Team 2"</formula1>
    </dataValidation>
    <dataValidation type="list" allowBlank="1" showInputMessage="1" showErrorMessage="1" error="Please select type of institution from drop down list." sqref="D5:D106">
      <formula1>"Anganwadi,School"</formula1>
    </dataValidation>
  </dataValidations>
  <pageMargins left="0.27559055118110237" right="0.19685039370078741" top="0.39370078740157483" bottom="0.74803149606299213" header="0.31496062992125984" footer="0.31496062992125984"/>
  <pageSetup paperSize="5" scale="85" orientation="landscape" horizontalDpi="300" verticalDpi="300" r:id="rId1"/>
</worksheet>
</file>

<file path=xl/worksheets/sheet5.xml><?xml version="1.0" encoding="utf-8"?>
<worksheet xmlns="http://schemas.openxmlformats.org/spreadsheetml/2006/main" xmlns:r="http://schemas.openxmlformats.org/officeDocument/2006/relationships">
  <dimension ref="A1:T121"/>
  <sheetViews>
    <sheetView tabSelected="1" zoomScale="78" zoomScaleNormal="78" workbookViewId="0">
      <selection activeCell="P2" sqref="P2"/>
    </sheetView>
  </sheetViews>
  <sheetFormatPr defaultRowHeight="16.5"/>
  <cols>
    <col min="1" max="1" width="6.140625" style="1" bestFit="1" customWidth="1"/>
    <col min="2" max="2" width="9.5703125" style="1" customWidth="1"/>
    <col min="3" max="3" width="25.85546875" style="114" customWidth="1"/>
    <col min="4" max="4" width="11.42578125" style="114" customWidth="1"/>
    <col min="5" max="5" width="16" style="9" customWidth="1"/>
    <col min="6" max="6" width="4.42578125" style="1" customWidth="1"/>
    <col min="7" max="7" width="6.140625" style="9" customWidth="1"/>
    <col min="8" max="8" width="6.28515625" style="9" bestFit="1" customWidth="1"/>
    <col min="9" max="9" width="6" style="1" bestFit="1" customWidth="1"/>
    <col min="10" max="10" width="13.42578125" style="72" customWidth="1"/>
    <col min="11" max="11" width="13.85546875" style="1" customWidth="1"/>
    <col min="12" max="12" width="14.140625" style="1" customWidth="1"/>
    <col min="13" max="13" width="13.85546875" style="1" customWidth="1"/>
    <col min="14" max="14" width="11.85546875" style="1" customWidth="1"/>
    <col min="15" max="15" width="14.85546875" style="1" bestFit="1" customWidth="1"/>
    <col min="16" max="16" width="11.5703125" style="114" customWidth="1"/>
    <col min="17" max="17" width="9.42578125" style="1" customWidth="1"/>
    <col min="18" max="18" width="5.5703125" style="1" customWidth="1"/>
    <col min="19" max="19" width="9.7109375" style="1" customWidth="1"/>
    <col min="20" max="16384" width="9.140625" style="1"/>
  </cols>
  <sheetData>
    <row r="1" spans="1:20" ht="51" customHeight="1">
      <c r="A1" s="338" t="s">
        <v>725</v>
      </c>
      <c r="B1" s="338"/>
      <c r="C1" s="338"/>
      <c r="D1" s="339"/>
      <c r="E1" s="339"/>
      <c r="F1" s="339"/>
      <c r="G1" s="339"/>
      <c r="H1" s="339"/>
      <c r="I1" s="339"/>
      <c r="J1" s="339"/>
      <c r="K1" s="339"/>
      <c r="L1" s="339"/>
      <c r="M1" s="339"/>
      <c r="N1" s="339"/>
      <c r="O1" s="339"/>
      <c r="P1" s="339"/>
      <c r="Q1" s="339"/>
      <c r="R1" s="339"/>
      <c r="S1" s="339"/>
    </row>
    <row r="2" spans="1:20">
      <c r="A2" s="340" t="s">
        <v>56</v>
      </c>
      <c r="B2" s="341"/>
      <c r="C2" s="341"/>
      <c r="D2" s="135">
        <v>43466</v>
      </c>
      <c r="E2" s="189"/>
      <c r="F2" s="189"/>
      <c r="G2" s="189"/>
      <c r="H2" s="189"/>
      <c r="I2" s="189"/>
      <c r="J2" s="189"/>
      <c r="K2" s="189"/>
      <c r="L2" s="189"/>
      <c r="M2" s="189"/>
      <c r="N2" s="189"/>
      <c r="O2" s="189"/>
      <c r="P2" s="110"/>
      <c r="Q2" s="189"/>
      <c r="R2" s="189"/>
      <c r="S2" s="189"/>
    </row>
    <row r="3" spans="1:20" ht="24" customHeight="1">
      <c r="A3" s="342" t="s">
        <v>14</v>
      </c>
      <c r="B3" s="335" t="s">
        <v>58</v>
      </c>
      <c r="C3" s="344" t="s">
        <v>7</v>
      </c>
      <c r="D3" s="344" t="s">
        <v>52</v>
      </c>
      <c r="E3" s="334" t="s">
        <v>16</v>
      </c>
      <c r="F3" s="345" t="s">
        <v>17</v>
      </c>
      <c r="G3" s="334" t="s">
        <v>8</v>
      </c>
      <c r="H3" s="334"/>
      <c r="I3" s="334"/>
      <c r="J3" s="334" t="s">
        <v>31</v>
      </c>
      <c r="K3" s="335" t="s">
        <v>33</v>
      </c>
      <c r="L3" s="335" t="s">
        <v>47</v>
      </c>
      <c r="M3" s="335" t="s">
        <v>48</v>
      </c>
      <c r="N3" s="335" t="s">
        <v>34</v>
      </c>
      <c r="O3" s="335" t="s">
        <v>35</v>
      </c>
      <c r="P3" s="337" t="s">
        <v>51</v>
      </c>
      <c r="Q3" s="334" t="s">
        <v>49</v>
      </c>
      <c r="R3" s="334" t="s">
        <v>32</v>
      </c>
      <c r="S3" s="334" t="s">
        <v>50</v>
      </c>
      <c r="T3" s="334" t="s">
        <v>13</v>
      </c>
    </row>
    <row r="4" spans="1:20" ht="25.5" customHeight="1">
      <c r="A4" s="342"/>
      <c r="B4" s="343"/>
      <c r="C4" s="344"/>
      <c r="D4" s="344"/>
      <c r="E4" s="334"/>
      <c r="F4" s="345"/>
      <c r="G4" s="190" t="s">
        <v>9</v>
      </c>
      <c r="H4" s="190" t="s">
        <v>10</v>
      </c>
      <c r="I4" s="190" t="s">
        <v>11</v>
      </c>
      <c r="J4" s="334"/>
      <c r="K4" s="336"/>
      <c r="L4" s="336"/>
      <c r="M4" s="336"/>
      <c r="N4" s="336"/>
      <c r="O4" s="336"/>
      <c r="P4" s="337"/>
      <c r="Q4" s="342"/>
      <c r="R4" s="334"/>
      <c r="S4" s="334"/>
      <c r="T4" s="334"/>
    </row>
    <row r="5" spans="1:20">
      <c r="A5" s="2">
        <v>1</v>
      </c>
      <c r="B5" s="82" t="s">
        <v>59</v>
      </c>
      <c r="C5" s="25" t="s">
        <v>475</v>
      </c>
      <c r="D5" s="46" t="s">
        <v>29</v>
      </c>
      <c r="E5" s="25">
        <v>183110212</v>
      </c>
      <c r="F5" s="60"/>
      <c r="G5" s="26">
        <v>22</v>
      </c>
      <c r="H5" s="26">
        <v>41</v>
      </c>
      <c r="I5" s="10">
        <f t="shared" ref="I5:I25" si="0">G5+H5</f>
        <v>63</v>
      </c>
      <c r="J5" s="221"/>
      <c r="K5" s="228" t="s">
        <v>360</v>
      </c>
      <c r="L5" s="60"/>
      <c r="M5" s="25"/>
      <c r="N5" s="63" t="s">
        <v>467</v>
      </c>
      <c r="O5" s="42">
        <v>9577328464</v>
      </c>
      <c r="P5" s="244">
        <v>43466</v>
      </c>
      <c r="Q5" s="54" t="s">
        <v>78</v>
      </c>
      <c r="R5" s="26">
        <v>34</v>
      </c>
      <c r="S5" s="58" t="s">
        <v>234</v>
      </c>
      <c r="T5" s="11"/>
    </row>
    <row r="6" spans="1:20">
      <c r="A6" s="2">
        <v>2</v>
      </c>
      <c r="B6" s="82"/>
      <c r="C6" s="60" t="s">
        <v>476</v>
      </c>
      <c r="D6" s="24" t="s">
        <v>27</v>
      </c>
      <c r="E6" s="28">
        <v>18160520204</v>
      </c>
      <c r="F6" s="61" t="s">
        <v>70</v>
      </c>
      <c r="G6" s="26">
        <v>25</v>
      </c>
      <c r="H6" s="26">
        <v>21</v>
      </c>
      <c r="I6" s="10">
        <f t="shared" si="0"/>
        <v>46</v>
      </c>
      <c r="J6" s="240" t="s">
        <v>477</v>
      </c>
      <c r="K6" s="228" t="s">
        <v>360</v>
      </c>
      <c r="L6" s="56" t="s">
        <v>468</v>
      </c>
      <c r="M6" s="44">
        <v>9435004476</v>
      </c>
      <c r="N6" s="26"/>
      <c r="O6" s="26"/>
      <c r="P6" s="54"/>
      <c r="Q6" s="54"/>
      <c r="R6" s="26">
        <v>35</v>
      </c>
      <c r="S6" s="58" t="s">
        <v>234</v>
      </c>
      <c r="T6" s="11"/>
    </row>
    <row r="7" spans="1:20">
      <c r="A7" s="2">
        <v>3</v>
      </c>
      <c r="B7" s="82"/>
      <c r="C7" s="60" t="s">
        <v>478</v>
      </c>
      <c r="D7" s="24" t="s">
        <v>27</v>
      </c>
      <c r="E7" s="31">
        <v>18160509105</v>
      </c>
      <c r="F7" s="61" t="s">
        <v>70</v>
      </c>
      <c r="G7" s="26">
        <v>32</v>
      </c>
      <c r="H7" s="26">
        <v>27</v>
      </c>
      <c r="I7" s="10">
        <f t="shared" si="0"/>
        <v>59</v>
      </c>
      <c r="J7" s="240" t="s">
        <v>479</v>
      </c>
      <c r="K7" s="228" t="s">
        <v>360</v>
      </c>
      <c r="L7" s="56" t="s">
        <v>468</v>
      </c>
      <c r="M7" s="44">
        <v>9435004476</v>
      </c>
      <c r="N7" s="26"/>
      <c r="O7" s="26"/>
      <c r="P7" s="235"/>
      <c r="Q7" s="235"/>
      <c r="R7" s="26">
        <v>39</v>
      </c>
      <c r="S7" s="58" t="s">
        <v>234</v>
      </c>
      <c r="T7" s="11"/>
    </row>
    <row r="8" spans="1:20">
      <c r="A8" s="2">
        <v>4</v>
      </c>
      <c r="B8" s="82"/>
      <c r="C8" s="60" t="s">
        <v>480</v>
      </c>
      <c r="D8" s="24" t="s">
        <v>27</v>
      </c>
      <c r="E8" s="28">
        <v>18160519605</v>
      </c>
      <c r="F8" s="61" t="s">
        <v>70</v>
      </c>
      <c r="G8" s="26">
        <v>26</v>
      </c>
      <c r="H8" s="26">
        <v>11</v>
      </c>
      <c r="I8" s="10">
        <f t="shared" si="0"/>
        <v>37</v>
      </c>
      <c r="J8" s="240" t="s">
        <v>481</v>
      </c>
      <c r="K8" s="228" t="s">
        <v>360</v>
      </c>
      <c r="L8" s="56" t="s">
        <v>468</v>
      </c>
      <c r="M8" s="44">
        <v>9435004476</v>
      </c>
      <c r="N8" s="26"/>
      <c r="O8" s="26"/>
      <c r="P8" s="54"/>
      <c r="Q8" s="50"/>
      <c r="R8" s="26">
        <v>39</v>
      </c>
      <c r="S8" s="58" t="s">
        <v>234</v>
      </c>
      <c r="T8" s="11"/>
    </row>
    <row r="9" spans="1:20">
      <c r="A9" s="2">
        <v>5</v>
      </c>
      <c r="B9" s="82" t="s">
        <v>60</v>
      </c>
      <c r="C9" s="30" t="s">
        <v>482</v>
      </c>
      <c r="D9" s="46" t="s">
        <v>29</v>
      </c>
      <c r="E9" s="25">
        <v>183110520</v>
      </c>
      <c r="F9" s="61"/>
      <c r="G9" s="26">
        <v>23</v>
      </c>
      <c r="H9" s="26">
        <v>10</v>
      </c>
      <c r="I9" s="10">
        <f t="shared" si="0"/>
        <v>33</v>
      </c>
      <c r="J9" s="26">
        <v>8011762445</v>
      </c>
      <c r="K9" s="228" t="s">
        <v>857</v>
      </c>
      <c r="L9" s="230"/>
      <c r="M9" s="44"/>
      <c r="N9" s="63" t="s">
        <v>271</v>
      </c>
      <c r="O9" s="57">
        <v>9678722773</v>
      </c>
      <c r="P9" s="244">
        <v>43466</v>
      </c>
      <c r="Q9" s="54" t="s">
        <v>78</v>
      </c>
      <c r="R9" s="26">
        <v>46</v>
      </c>
      <c r="S9" s="58" t="s">
        <v>234</v>
      </c>
      <c r="T9" s="11"/>
    </row>
    <row r="10" spans="1:20" ht="25.5">
      <c r="A10" s="2">
        <v>6</v>
      </c>
      <c r="B10" s="82"/>
      <c r="C10" s="30" t="s">
        <v>483</v>
      </c>
      <c r="D10" s="46" t="s">
        <v>29</v>
      </c>
      <c r="E10" s="25">
        <v>183110517</v>
      </c>
      <c r="F10" s="61"/>
      <c r="G10" s="26">
        <v>25</v>
      </c>
      <c r="H10" s="26">
        <v>26</v>
      </c>
      <c r="I10" s="10">
        <f t="shared" si="0"/>
        <v>51</v>
      </c>
      <c r="J10" s="67"/>
      <c r="K10" s="228" t="s">
        <v>857</v>
      </c>
      <c r="L10" s="230"/>
      <c r="M10" s="44"/>
      <c r="N10" s="63" t="s">
        <v>359</v>
      </c>
      <c r="O10" s="57">
        <v>8473951086</v>
      </c>
      <c r="P10" s="50"/>
      <c r="Q10" s="50"/>
      <c r="R10" s="26">
        <v>44</v>
      </c>
      <c r="S10" s="58" t="s">
        <v>234</v>
      </c>
      <c r="T10" s="11"/>
    </row>
    <row r="11" spans="1:20">
      <c r="A11" s="2">
        <v>7</v>
      </c>
      <c r="B11" s="82"/>
      <c r="C11" s="26"/>
      <c r="D11" s="224"/>
      <c r="E11" s="24"/>
      <c r="F11" s="25"/>
      <c r="G11" s="26"/>
      <c r="H11" s="26"/>
      <c r="I11" s="10">
        <f t="shared" si="0"/>
        <v>0</v>
      </c>
      <c r="J11" s="24"/>
      <c r="K11" s="25"/>
      <c r="L11" s="25"/>
      <c r="M11" s="24"/>
      <c r="N11" s="50"/>
      <c r="O11" s="50"/>
      <c r="P11" s="54"/>
      <c r="Q11" s="54"/>
      <c r="R11" s="26"/>
      <c r="S11" s="58"/>
      <c r="T11" s="11"/>
    </row>
    <row r="12" spans="1:20" ht="30">
      <c r="A12" s="2">
        <v>8</v>
      </c>
      <c r="B12" s="82" t="s">
        <v>59</v>
      </c>
      <c r="C12" s="25" t="s">
        <v>112</v>
      </c>
      <c r="D12" s="224" t="s">
        <v>29</v>
      </c>
      <c r="E12" s="25">
        <v>183110320</v>
      </c>
      <c r="F12" s="25"/>
      <c r="G12" s="26">
        <v>12</v>
      </c>
      <c r="H12" s="26">
        <v>8</v>
      </c>
      <c r="I12" s="10">
        <f t="shared" si="0"/>
        <v>20</v>
      </c>
      <c r="J12" s="26">
        <v>9577322125</v>
      </c>
      <c r="K12" s="25" t="s">
        <v>122</v>
      </c>
      <c r="L12" s="25" t="s">
        <v>126</v>
      </c>
      <c r="M12" s="24">
        <v>9864177614</v>
      </c>
      <c r="N12" s="35" t="s">
        <v>124</v>
      </c>
      <c r="O12" s="36">
        <v>9577238894</v>
      </c>
      <c r="P12" s="244">
        <v>43467</v>
      </c>
      <c r="Q12" s="54" t="s">
        <v>80</v>
      </c>
      <c r="R12" s="26">
        <v>15</v>
      </c>
      <c r="S12" s="58" t="s">
        <v>234</v>
      </c>
      <c r="T12" s="11"/>
    </row>
    <row r="13" spans="1:20">
      <c r="A13" s="2">
        <v>9</v>
      </c>
      <c r="B13" s="82"/>
      <c r="C13" s="25" t="s">
        <v>113</v>
      </c>
      <c r="D13" s="224" t="s">
        <v>29</v>
      </c>
      <c r="E13" s="25">
        <v>183110303</v>
      </c>
      <c r="F13" s="25"/>
      <c r="G13" s="50">
        <v>20</v>
      </c>
      <c r="H13" s="50">
        <v>18</v>
      </c>
      <c r="I13" s="10">
        <f t="shared" si="0"/>
        <v>38</v>
      </c>
      <c r="J13" s="26">
        <v>9613313240</v>
      </c>
      <c r="K13" s="25" t="s">
        <v>122</v>
      </c>
      <c r="L13" s="25" t="s">
        <v>126</v>
      </c>
      <c r="M13" s="24">
        <v>9864177614</v>
      </c>
      <c r="N13" s="35" t="s">
        <v>128</v>
      </c>
      <c r="O13" s="36">
        <v>9678777169</v>
      </c>
      <c r="P13" s="50"/>
      <c r="Q13" s="50"/>
      <c r="R13" s="26">
        <v>13</v>
      </c>
      <c r="S13" s="58" t="s">
        <v>234</v>
      </c>
      <c r="T13" s="11"/>
    </row>
    <row r="14" spans="1:20">
      <c r="A14" s="2">
        <v>10</v>
      </c>
      <c r="B14" s="82"/>
      <c r="C14" s="26" t="s">
        <v>114</v>
      </c>
      <c r="D14" s="224" t="s">
        <v>27</v>
      </c>
      <c r="E14" s="24" t="s">
        <v>115</v>
      </c>
      <c r="F14" s="25" t="s">
        <v>70</v>
      </c>
      <c r="G14" s="26">
        <v>30</v>
      </c>
      <c r="H14" s="26">
        <v>30</v>
      </c>
      <c r="I14" s="10">
        <f t="shared" si="0"/>
        <v>60</v>
      </c>
      <c r="J14" s="240" t="s">
        <v>484</v>
      </c>
      <c r="K14" s="25" t="s">
        <v>122</v>
      </c>
      <c r="L14" s="25" t="s">
        <v>126</v>
      </c>
      <c r="M14" s="24">
        <v>9864177614</v>
      </c>
      <c r="N14" s="50"/>
      <c r="O14" s="50"/>
      <c r="P14" s="235"/>
      <c r="Q14" s="50"/>
      <c r="R14" s="26">
        <v>13</v>
      </c>
      <c r="S14" s="58" t="s">
        <v>234</v>
      </c>
      <c r="T14" s="11"/>
    </row>
    <row r="15" spans="1:20" ht="30">
      <c r="A15" s="2">
        <v>11</v>
      </c>
      <c r="B15" s="82" t="s">
        <v>60</v>
      </c>
      <c r="C15" s="51" t="s">
        <v>831</v>
      </c>
      <c r="D15" s="224" t="s">
        <v>29</v>
      </c>
      <c r="E15" s="25">
        <v>183110314</v>
      </c>
      <c r="F15" s="25"/>
      <c r="G15" s="50">
        <v>14</v>
      </c>
      <c r="H15" s="50">
        <v>15</v>
      </c>
      <c r="I15" s="10">
        <f t="shared" si="0"/>
        <v>29</v>
      </c>
      <c r="J15" s="26">
        <v>9954312528</v>
      </c>
      <c r="K15" s="26" t="s">
        <v>122</v>
      </c>
      <c r="L15" s="24" t="s">
        <v>123</v>
      </c>
      <c r="M15" s="24">
        <v>9854875951</v>
      </c>
      <c r="N15" s="35" t="s">
        <v>124</v>
      </c>
      <c r="O15" s="36">
        <v>9577238894</v>
      </c>
      <c r="P15" s="244">
        <v>43467</v>
      </c>
      <c r="Q15" s="54" t="s">
        <v>80</v>
      </c>
      <c r="R15" s="26">
        <v>13</v>
      </c>
      <c r="S15" s="29" t="s">
        <v>79</v>
      </c>
      <c r="T15" s="11"/>
    </row>
    <row r="16" spans="1:20" ht="30">
      <c r="A16" s="2">
        <v>12</v>
      </c>
      <c r="B16" s="82"/>
      <c r="C16" s="51" t="s">
        <v>832</v>
      </c>
      <c r="D16" s="224" t="s">
        <v>29</v>
      </c>
      <c r="E16" s="25">
        <v>183110305</v>
      </c>
      <c r="F16" s="26"/>
      <c r="G16" s="50">
        <v>29</v>
      </c>
      <c r="H16" s="50">
        <v>11</v>
      </c>
      <c r="I16" s="10">
        <f t="shared" si="0"/>
        <v>40</v>
      </c>
      <c r="J16" s="26">
        <v>8753825113</v>
      </c>
      <c r="K16" s="26" t="s">
        <v>122</v>
      </c>
      <c r="L16" s="24" t="s">
        <v>123</v>
      </c>
      <c r="M16" s="24">
        <v>9854875951</v>
      </c>
      <c r="N16" s="35" t="s">
        <v>125</v>
      </c>
      <c r="O16" s="36">
        <v>9678317961</v>
      </c>
      <c r="P16" s="26"/>
      <c r="Q16" s="50"/>
      <c r="R16" s="26">
        <v>13</v>
      </c>
      <c r="S16" s="29" t="s">
        <v>79</v>
      </c>
      <c r="T16" s="11"/>
    </row>
    <row r="17" spans="1:20">
      <c r="A17" s="2">
        <v>13</v>
      </c>
      <c r="B17" s="82" t="s">
        <v>59</v>
      </c>
      <c r="C17" s="60" t="s">
        <v>485</v>
      </c>
      <c r="D17" s="24" t="s">
        <v>27</v>
      </c>
      <c r="E17" s="24" t="s">
        <v>486</v>
      </c>
      <c r="F17" s="61" t="s">
        <v>70</v>
      </c>
      <c r="G17" s="26">
        <v>20</v>
      </c>
      <c r="H17" s="26">
        <v>18</v>
      </c>
      <c r="I17" s="10">
        <f t="shared" si="0"/>
        <v>38</v>
      </c>
      <c r="J17" s="67">
        <v>8011443120</v>
      </c>
      <c r="K17" s="228" t="s">
        <v>358</v>
      </c>
      <c r="L17" s="230" t="s">
        <v>280</v>
      </c>
      <c r="M17" s="44">
        <v>9854562893</v>
      </c>
      <c r="N17" s="26"/>
      <c r="O17" s="26"/>
      <c r="P17" s="244">
        <v>43468</v>
      </c>
      <c r="Q17" s="54" t="s">
        <v>82</v>
      </c>
      <c r="R17" s="26">
        <v>42</v>
      </c>
      <c r="S17" s="58" t="s">
        <v>234</v>
      </c>
      <c r="T17" s="11"/>
    </row>
    <row r="18" spans="1:20">
      <c r="A18" s="2">
        <v>14</v>
      </c>
      <c r="B18" s="82"/>
      <c r="C18" s="60" t="s">
        <v>487</v>
      </c>
      <c r="D18" s="24" t="s">
        <v>27</v>
      </c>
      <c r="E18" s="24" t="s">
        <v>488</v>
      </c>
      <c r="F18" s="61" t="s">
        <v>70</v>
      </c>
      <c r="G18" s="26">
        <v>26</v>
      </c>
      <c r="H18" s="26">
        <v>24</v>
      </c>
      <c r="I18" s="10">
        <f t="shared" si="0"/>
        <v>50</v>
      </c>
      <c r="J18" s="67">
        <v>9707793688</v>
      </c>
      <c r="K18" s="228" t="s">
        <v>358</v>
      </c>
      <c r="L18" s="230" t="s">
        <v>280</v>
      </c>
      <c r="M18" s="44">
        <v>9854562893</v>
      </c>
      <c r="N18" s="26"/>
      <c r="O18" s="26"/>
      <c r="P18" s="50"/>
      <c r="Q18" s="50"/>
      <c r="R18" s="26">
        <v>45</v>
      </c>
      <c r="S18" s="58" t="s">
        <v>234</v>
      </c>
      <c r="T18" s="11"/>
    </row>
    <row r="19" spans="1:20" ht="25.5">
      <c r="A19" s="2">
        <v>15</v>
      </c>
      <c r="B19" s="82" t="s">
        <v>60</v>
      </c>
      <c r="C19" s="30" t="s">
        <v>489</v>
      </c>
      <c r="D19" s="46" t="s">
        <v>29</v>
      </c>
      <c r="E19" s="25">
        <v>183110604</v>
      </c>
      <c r="F19" s="61"/>
      <c r="G19" s="26">
        <v>29</v>
      </c>
      <c r="H19" s="26">
        <v>38</v>
      </c>
      <c r="I19" s="10">
        <f t="shared" si="0"/>
        <v>67</v>
      </c>
      <c r="J19" s="26">
        <v>9864681807</v>
      </c>
      <c r="K19" s="228" t="s">
        <v>358</v>
      </c>
      <c r="L19" s="61"/>
      <c r="M19" s="25"/>
      <c r="N19" s="63" t="s">
        <v>490</v>
      </c>
      <c r="O19" s="57">
        <v>8811267622</v>
      </c>
      <c r="P19" s="244">
        <v>43468</v>
      </c>
      <c r="Q19" s="54" t="s">
        <v>82</v>
      </c>
      <c r="R19" s="26">
        <v>45</v>
      </c>
      <c r="S19" s="58" t="s">
        <v>234</v>
      </c>
      <c r="T19" s="11"/>
    </row>
    <row r="20" spans="1:20">
      <c r="A20" s="2">
        <v>16</v>
      </c>
      <c r="B20" s="82"/>
      <c r="C20" s="60" t="s">
        <v>491</v>
      </c>
      <c r="D20" s="24" t="s">
        <v>27</v>
      </c>
      <c r="E20" s="24" t="s">
        <v>492</v>
      </c>
      <c r="F20" s="61" t="s">
        <v>70</v>
      </c>
      <c r="G20" s="26">
        <v>23</v>
      </c>
      <c r="H20" s="26">
        <v>18</v>
      </c>
      <c r="I20" s="10">
        <f t="shared" si="0"/>
        <v>41</v>
      </c>
      <c r="J20" s="67">
        <v>9401177528</v>
      </c>
      <c r="K20" s="228" t="s">
        <v>358</v>
      </c>
      <c r="L20" s="230" t="s">
        <v>280</v>
      </c>
      <c r="M20" s="44">
        <v>9854562893</v>
      </c>
      <c r="N20" s="26"/>
      <c r="O20" s="26"/>
      <c r="P20" s="50"/>
      <c r="Q20" s="50"/>
      <c r="R20" s="26">
        <v>44</v>
      </c>
      <c r="S20" s="58" t="s">
        <v>234</v>
      </c>
      <c r="T20" s="11"/>
    </row>
    <row r="21" spans="1:20">
      <c r="A21" s="2">
        <v>17</v>
      </c>
      <c r="B21" s="82"/>
      <c r="C21" s="60" t="s">
        <v>493</v>
      </c>
      <c r="D21" s="24" t="s">
        <v>27</v>
      </c>
      <c r="E21" s="24" t="s">
        <v>494</v>
      </c>
      <c r="F21" s="61" t="s">
        <v>70</v>
      </c>
      <c r="G21" s="26">
        <v>28</v>
      </c>
      <c r="H21" s="26">
        <v>23</v>
      </c>
      <c r="I21" s="10">
        <f t="shared" si="0"/>
        <v>51</v>
      </c>
      <c r="J21" s="67">
        <v>9678563274</v>
      </c>
      <c r="K21" s="228" t="s">
        <v>358</v>
      </c>
      <c r="L21" s="230" t="s">
        <v>280</v>
      </c>
      <c r="M21" s="44">
        <v>9854562893</v>
      </c>
      <c r="N21" s="26"/>
      <c r="O21" s="26"/>
      <c r="P21" s="50"/>
      <c r="Q21" s="50"/>
      <c r="R21" s="26">
        <v>44</v>
      </c>
      <c r="S21" s="58" t="s">
        <v>234</v>
      </c>
      <c r="T21" s="11"/>
    </row>
    <row r="22" spans="1:20">
      <c r="A22" s="2">
        <v>18</v>
      </c>
      <c r="B22" s="82" t="s">
        <v>59</v>
      </c>
      <c r="C22" s="30" t="s">
        <v>833</v>
      </c>
      <c r="D22" s="224" t="s">
        <v>29</v>
      </c>
      <c r="E22" s="46">
        <v>123</v>
      </c>
      <c r="F22" s="25"/>
      <c r="G22" s="26">
        <v>18</v>
      </c>
      <c r="H22" s="26">
        <v>24</v>
      </c>
      <c r="I22" s="10">
        <f t="shared" si="0"/>
        <v>42</v>
      </c>
      <c r="J22" s="33">
        <v>9864527736</v>
      </c>
      <c r="K22" s="46" t="s">
        <v>858</v>
      </c>
      <c r="L22" s="56" t="s">
        <v>180</v>
      </c>
      <c r="M22" s="45">
        <v>9435614804</v>
      </c>
      <c r="N22" s="42" t="s">
        <v>181</v>
      </c>
      <c r="O22" s="57">
        <v>9864919536</v>
      </c>
      <c r="P22" s="244">
        <v>43469</v>
      </c>
      <c r="Q22" s="54" t="s">
        <v>87</v>
      </c>
      <c r="R22" s="26">
        <v>46</v>
      </c>
      <c r="S22" s="29" t="s">
        <v>79</v>
      </c>
      <c r="T22" s="11"/>
    </row>
    <row r="23" spans="1:20" ht="25.5">
      <c r="A23" s="2">
        <v>19</v>
      </c>
      <c r="B23" s="82" t="s">
        <v>60</v>
      </c>
      <c r="C23" s="30" t="s">
        <v>496</v>
      </c>
      <c r="D23" s="46" t="s">
        <v>29</v>
      </c>
      <c r="E23" s="25">
        <v>183110614</v>
      </c>
      <c r="F23" s="61"/>
      <c r="G23" s="26">
        <v>20</v>
      </c>
      <c r="H23" s="26">
        <v>16</v>
      </c>
      <c r="I23" s="10">
        <f t="shared" si="0"/>
        <v>36</v>
      </c>
      <c r="J23" s="26">
        <v>8751805376</v>
      </c>
      <c r="K23" s="228" t="s">
        <v>233</v>
      </c>
      <c r="L23" s="61"/>
      <c r="M23" s="25"/>
      <c r="N23" s="63" t="s">
        <v>273</v>
      </c>
      <c r="O23" s="57">
        <v>9678722773</v>
      </c>
      <c r="P23" s="244">
        <v>43104</v>
      </c>
      <c r="Q23" s="54" t="s">
        <v>87</v>
      </c>
      <c r="R23" s="43">
        <v>40</v>
      </c>
      <c r="S23" s="58" t="s">
        <v>234</v>
      </c>
      <c r="T23" s="11"/>
    </row>
    <row r="24" spans="1:20">
      <c r="A24" s="2">
        <v>20</v>
      </c>
      <c r="B24" s="82"/>
      <c r="C24" s="30" t="s">
        <v>497</v>
      </c>
      <c r="D24" s="46" t="s">
        <v>29</v>
      </c>
      <c r="E24" s="25">
        <v>183110619</v>
      </c>
      <c r="F24" s="61"/>
      <c r="G24" s="26">
        <v>26</v>
      </c>
      <c r="H24" s="26">
        <v>19</v>
      </c>
      <c r="I24" s="10">
        <f t="shared" si="0"/>
        <v>45</v>
      </c>
      <c r="J24" s="26">
        <v>8812833163</v>
      </c>
      <c r="K24" s="228" t="s">
        <v>233</v>
      </c>
      <c r="L24" s="232"/>
      <c r="M24" s="44"/>
      <c r="N24" s="26"/>
      <c r="O24" s="26"/>
      <c r="P24" s="54"/>
      <c r="Q24" s="71"/>
      <c r="R24" s="43">
        <v>44</v>
      </c>
      <c r="S24" s="58" t="s">
        <v>234</v>
      </c>
      <c r="T24" s="11"/>
    </row>
    <row r="25" spans="1:20">
      <c r="A25" s="2">
        <v>21</v>
      </c>
      <c r="B25" s="82"/>
      <c r="C25" s="26" t="s">
        <v>328</v>
      </c>
      <c r="D25" s="24" t="s">
        <v>27</v>
      </c>
      <c r="E25" s="24" t="s">
        <v>329</v>
      </c>
      <c r="F25" s="25" t="s">
        <v>70</v>
      </c>
      <c r="G25" s="26">
        <v>15</v>
      </c>
      <c r="H25" s="26">
        <v>13</v>
      </c>
      <c r="I25" s="10">
        <f t="shared" si="0"/>
        <v>28</v>
      </c>
      <c r="J25" s="24">
        <v>9508160284</v>
      </c>
      <c r="K25" s="31" t="s">
        <v>233</v>
      </c>
      <c r="L25" s="230" t="s">
        <v>88</v>
      </c>
      <c r="M25" s="44">
        <v>9613919536</v>
      </c>
      <c r="N25" s="26"/>
      <c r="O25" s="26"/>
      <c r="P25" s="26"/>
      <c r="Q25" s="50"/>
      <c r="R25" s="26">
        <v>28</v>
      </c>
      <c r="S25" s="58"/>
      <c r="T25" s="11"/>
    </row>
    <row r="26" spans="1:20">
      <c r="A26" s="2">
        <v>22</v>
      </c>
      <c r="B26" s="82" t="s">
        <v>59</v>
      </c>
      <c r="C26" s="30" t="s">
        <v>498</v>
      </c>
      <c r="D26" s="46" t="s">
        <v>29</v>
      </c>
      <c r="E26" s="25">
        <v>183110620</v>
      </c>
      <c r="F26" s="61"/>
      <c r="G26" s="26">
        <v>47</v>
      </c>
      <c r="H26" s="26">
        <v>48</v>
      </c>
      <c r="I26" s="10"/>
      <c r="J26" s="26">
        <v>9678722015</v>
      </c>
      <c r="K26" s="228" t="s">
        <v>269</v>
      </c>
      <c r="L26" s="230" t="s">
        <v>270</v>
      </c>
      <c r="M26" s="44">
        <v>7896105102</v>
      </c>
      <c r="N26" s="63" t="s">
        <v>499</v>
      </c>
      <c r="O26" s="57">
        <v>9678318196</v>
      </c>
      <c r="P26" s="244">
        <v>43470</v>
      </c>
      <c r="Q26" s="71" t="s">
        <v>83</v>
      </c>
      <c r="R26" s="43">
        <v>48</v>
      </c>
      <c r="S26" s="58" t="s">
        <v>234</v>
      </c>
      <c r="T26" s="11"/>
    </row>
    <row r="27" spans="1:20">
      <c r="A27" s="2">
        <v>23</v>
      </c>
      <c r="B27" s="82"/>
      <c r="C27" s="60" t="s">
        <v>500</v>
      </c>
      <c r="D27" s="24" t="s">
        <v>27</v>
      </c>
      <c r="E27" s="31">
        <v>18160506902</v>
      </c>
      <c r="F27" s="61" t="s">
        <v>70</v>
      </c>
      <c r="G27" s="26">
        <v>26</v>
      </c>
      <c r="H27" s="26">
        <v>20</v>
      </c>
      <c r="I27" s="10">
        <f t="shared" ref="I27:I65" si="1">G27+H27</f>
        <v>46</v>
      </c>
      <c r="J27" s="240" t="s">
        <v>501</v>
      </c>
      <c r="K27" s="228" t="s">
        <v>269</v>
      </c>
      <c r="L27" s="230" t="s">
        <v>270</v>
      </c>
      <c r="M27" s="44">
        <v>7896105102</v>
      </c>
      <c r="N27" s="26"/>
      <c r="O27" s="26"/>
      <c r="P27" s="93"/>
      <c r="Q27" s="53"/>
      <c r="R27" s="43">
        <v>48</v>
      </c>
      <c r="S27" s="58" t="s">
        <v>234</v>
      </c>
      <c r="T27" s="11"/>
    </row>
    <row r="28" spans="1:20" ht="30">
      <c r="A28" s="2">
        <v>24</v>
      </c>
      <c r="B28" s="82" t="s">
        <v>60</v>
      </c>
      <c r="C28" s="238" t="s">
        <v>502</v>
      </c>
      <c r="D28" s="24" t="s">
        <v>29</v>
      </c>
      <c r="E28" s="25">
        <v>183110210</v>
      </c>
      <c r="F28" s="25"/>
      <c r="G28" s="26">
        <v>17</v>
      </c>
      <c r="H28" s="26">
        <v>17</v>
      </c>
      <c r="I28" s="10">
        <f t="shared" si="1"/>
        <v>34</v>
      </c>
      <c r="J28" s="26">
        <v>9678259963</v>
      </c>
      <c r="K28" s="29" t="s">
        <v>84</v>
      </c>
      <c r="L28" s="25" t="s">
        <v>89</v>
      </c>
      <c r="M28" s="24">
        <v>8721802154</v>
      </c>
      <c r="N28" s="35" t="s">
        <v>91</v>
      </c>
      <c r="O28" s="36">
        <v>9678319965</v>
      </c>
      <c r="P28" s="244">
        <v>43470</v>
      </c>
      <c r="Q28" s="71" t="s">
        <v>83</v>
      </c>
      <c r="R28" s="29">
        <v>33</v>
      </c>
      <c r="S28" s="29" t="s">
        <v>79</v>
      </c>
      <c r="T28" s="11"/>
    </row>
    <row r="29" spans="1:20">
      <c r="A29" s="2">
        <v>25</v>
      </c>
      <c r="B29" s="82"/>
      <c r="C29" s="27" t="s">
        <v>503</v>
      </c>
      <c r="D29" s="24" t="s">
        <v>27</v>
      </c>
      <c r="E29" s="24" t="s">
        <v>504</v>
      </c>
      <c r="F29" s="25" t="s">
        <v>70</v>
      </c>
      <c r="G29" s="26">
        <v>25</v>
      </c>
      <c r="H29" s="26">
        <v>19</v>
      </c>
      <c r="I29" s="10">
        <f t="shared" si="1"/>
        <v>44</v>
      </c>
      <c r="J29" s="24">
        <v>9957867753</v>
      </c>
      <c r="K29" s="29" t="s">
        <v>84</v>
      </c>
      <c r="L29" s="25" t="s">
        <v>89</v>
      </c>
      <c r="M29" s="24">
        <v>8721802154</v>
      </c>
      <c r="N29" s="35"/>
      <c r="O29" s="36"/>
      <c r="P29" s="38"/>
      <c r="Q29" s="34"/>
      <c r="R29" s="29">
        <v>33</v>
      </c>
      <c r="S29" s="29" t="s">
        <v>79</v>
      </c>
      <c r="T29" s="11"/>
    </row>
    <row r="30" spans="1:20">
      <c r="A30" s="2">
        <v>26</v>
      </c>
      <c r="B30" s="82"/>
      <c r="C30" s="27" t="s">
        <v>505</v>
      </c>
      <c r="D30" s="24" t="s">
        <v>27</v>
      </c>
      <c r="E30" s="24" t="s">
        <v>506</v>
      </c>
      <c r="F30" s="25" t="s">
        <v>70</v>
      </c>
      <c r="G30" s="26">
        <v>24</v>
      </c>
      <c r="H30" s="26">
        <v>21</v>
      </c>
      <c r="I30" s="10">
        <f t="shared" si="1"/>
        <v>45</v>
      </c>
      <c r="J30" s="24">
        <v>9954830133</v>
      </c>
      <c r="K30" s="29" t="s">
        <v>84</v>
      </c>
      <c r="L30" s="25" t="s">
        <v>85</v>
      </c>
      <c r="M30" s="24">
        <v>9401450657</v>
      </c>
      <c r="N30" s="35"/>
      <c r="O30" s="36"/>
      <c r="P30" s="38"/>
      <c r="Q30" s="34"/>
      <c r="R30" s="29">
        <v>32</v>
      </c>
      <c r="S30" s="29" t="s">
        <v>79</v>
      </c>
      <c r="T30" s="11"/>
    </row>
    <row r="31" spans="1:20">
      <c r="A31" s="2">
        <v>27</v>
      </c>
      <c r="B31" s="82" t="s">
        <v>59</v>
      </c>
      <c r="C31" s="30" t="s">
        <v>507</v>
      </c>
      <c r="D31" s="46" t="s">
        <v>29</v>
      </c>
      <c r="E31" s="25">
        <v>183110337</v>
      </c>
      <c r="F31" s="61"/>
      <c r="G31" s="26">
        <v>24</v>
      </c>
      <c r="H31" s="26">
        <v>21</v>
      </c>
      <c r="I31" s="10">
        <f t="shared" si="1"/>
        <v>45</v>
      </c>
      <c r="J31" s="233">
        <v>9577978445</v>
      </c>
      <c r="K31" s="228" t="s">
        <v>508</v>
      </c>
      <c r="L31" s="56"/>
      <c r="M31" s="44"/>
      <c r="N31" s="63" t="s">
        <v>509</v>
      </c>
      <c r="O31" s="42">
        <v>9954967641</v>
      </c>
      <c r="P31" s="244">
        <v>43472</v>
      </c>
      <c r="Q31" s="71" t="s">
        <v>90</v>
      </c>
      <c r="R31" s="26">
        <v>27</v>
      </c>
      <c r="S31" s="58" t="s">
        <v>234</v>
      </c>
      <c r="T31" s="11"/>
    </row>
    <row r="32" spans="1:20">
      <c r="A32" s="2">
        <v>28</v>
      </c>
      <c r="B32" s="82"/>
      <c r="C32" s="25" t="s">
        <v>510</v>
      </c>
      <c r="D32" s="46" t="s">
        <v>29</v>
      </c>
      <c r="E32" s="25">
        <v>183110304</v>
      </c>
      <c r="F32" s="61"/>
      <c r="G32" s="26">
        <v>12</v>
      </c>
      <c r="H32" s="26">
        <v>12</v>
      </c>
      <c r="I32" s="10">
        <f t="shared" si="1"/>
        <v>24</v>
      </c>
      <c r="J32" s="26">
        <v>9577453221</v>
      </c>
      <c r="K32" s="228" t="s">
        <v>508</v>
      </c>
      <c r="L32" s="61"/>
      <c r="M32" s="25"/>
      <c r="N32" s="63" t="s">
        <v>511</v>
      </c>
      <c r="O32" s="42">
        <v>9859868145</v>
      </c>
      <c r="P32" s="54"/>
      <c r="Q32" s="54"/>
      <c r="R32" s="26">
        <v>28</v>
      </c>
      <c r="S32" s="58" t="s">
        <v>234</v>
      </c>
      <c r="T32" s="11"/>
    </row>
    <row r="33" spans="1:20">
      <c r="A33" s="2">
        <v>29</v>
      </c>
      <c r="B33" s="82"/>
      <c r="C33" s="60" t="s">
        <v>512</v>
      </c>
      <c r="D33" s="24" t="s">
        <v>27</v>
      </c>
      <c r="E33" s="24" t="s">
        <v>513</v>
      </c>
      <c r="F33" s="61" t="s">
        <v>70</v>
      </c>
      <c r="G33" s="26">
        <v>56</v>
      </c>
      <c r="H33" s="26">
        <v>53</v>
      </c>
      <c r="I33" s="10">
        <f t="shared" si="1"/>
        <v>109</v>
      </c>
      <c r="J33" s="67">
        <v>9854738764</v>
      </c>
      <c r="K33" s="228" t="s">
        <v>508</v>
      </c>
      <c r="L33" s="56" t="s">
        <v>514</v>
      </c>
      <c r="M33" s="44">
        <v>9401450661</v>
      </c>
      <c r="N33" s="26"/>
      <c r="O33" s="26"/>
      <c r="P33" s="50"/>
      <c r="Q33" s="50"/>
      <c r="R33" s="26">
        <v>27</v>
      </c>
      <c r="S33" s="58" t="s">
        <v>234</v>
      </c>
      <c r="T33" s="11"/>
    </row>
    <row r="34" spans="1:20" ht="30">
      <c r="A34" s="2">
        <v>30</v>
      </c>
      <c r="B34" s="82" t="s">
        <v>60</v>
      </c>
      <c r="C34" s="239" t="s">
        <v>515</v>
      </c>
      <c r="D34" s="24" t="s">
        <v>29</v>
      </c>
      <c r="E34" s="25">
        <v>183110240</v>
      </c>
      <c r="F34" s="25"/>
      <c r="G34" s="26">
        <v>26</v>
      </c>
      <c r="H34" s="26">
        <v>22</v>
      </c>
      <c r="I34" s="10">
        <f t="shared" si="1"/>
        <v>48</v>
      </c>
      <c r="J34" s="26">
        <v>9957772853</v>
      </c>
      <c r="K34" s="29" t="s">
        <v>84</v>
      </c>
      <c r="L34" s="25" t="s">
        <v>89</v>
      </c>
      <c r="M34" s="24">
        <v>8721802154</v>
      </c>
      <c r="N34" s="35" t="s">
        <v>516</v>
      </c>
      <c r="O34" s="36">
        <v>9577193267</v>
      </c>
      <c r="P34" s="244">
        <v>43472</v>
      </c>
      <c r="Q34" s="71" t="s">
        <v>90</v>
      </c>
      <c r="R34" s="29">
        <v>32</v>
      </c>
      <c r="S34" s="29" t="s">
        <v>79</v>
      </c>
      <c r="T34" s="11"/>
    </row>
    <row r="35" spans="1:20">
      <c r="A35" s="2">
        <v>31</v>
      </c>
      <c r="B35" s="82"/>
      <c r="C35" s="27" t="s">
        <v>517</v>
      </c>
      <c r="D35" s="24" t="s">
        <v>27</v>
      </c>
      <c r="E35" s="24" t="s">
        <v>518</v>
      </c>
      <c r="F35" s="25" t="s">
        <v>70</v>
      </c>
      <c r="G35" s="26">
        <v>66</v>
      </c>
      <c r="H35" s="26">
        <v>64</v>
      </c>
      <c r="I35" s="10">
        <f t="shared" si="1"/>
        <v>130</v>
      </c>
      <c r="J35" s="24">
        <v>9957516109</v>
      </c>
      <c r="K35" s="29" t="s">
        <v>84</v>
      </c>
      <c r="L35" s="25" t="s">
        <v>89</v>
      </c>
      <c r="M35" s="24">
        <v>8721802154</v>
      </c>
      <c r="N35" s="35"/>
      <c r="O35" s="36"/>
      <c r="P35" s="38"/>
      <c r="Q35" s="34"/>
      <c r="R35" s="29">
        <v>32</v>
      </c>
      <c r="S35" s="29" t="s">
        <v>79</v>
      </c>
      <c r="T35" s="11"/>
    </row>
    <row r="36" spans="1:20">
      <c r="A36" s="2">
        <v>32</v>
      </c>
      <c r="B36" s="82" t="s">
        <v>59</v>
      </c>
      <c r="C36" s="27" t="s">
        <v>834</v>
      </c>
      <c r="D36" s="24" t="s">
        <v>27</v>
      </c>
      <c r="E36" s="28">
        <v>18160520904</v>
      </c>
      <c r="F36" s="25" t="s">
        <v>70</v>
      </c>
      <c r="G36" s="26">
        <v>27</v>
      </c>
      <c r="H36" s="26">
        <v>23</v>
      </c>
      <c r="I36" s="10">
        <f t="shared" si="1"/>
        <v>50</v>
      </c>
      <c r="J36" s="24">
        <v>9957961360</v>
      </c>
      <c r="K36" s="29" t="s">
        <v>84</v>
      </c>
      <c r="L36" s="25" t="s">
        <v>89</v>
      </c>
      <c r="M36" s="24">
        <v>8721802154</v>
      </c>
      <c r="N36" s="35"/>
      <c r="O36" s="36"/>
      <c r="P36" s="244">
        <v>43473</v>
      </c>
      <c r="Q36" s="39" t="s">
        <v>78</v>
      </c>
      <c r="R36" s="29">
        <v>32</v>
      </c>
      <c r="S36" s="29" t="s">
        <v>79</v>
      </c>
      <c r="T36" s="11"/>
    </row>
    <row r="37" spans="1:20">
      <c r="A37" s="2">
        <v>33</v>
      </c>
      <c r="B37" s="82"/>
      <c r="C37" s="27" t="s">
        <v>835</v>
      </c>
      <c r="D37" s="24" t="s">
        <v>27</v>
      </c>
      <c r="E37" s="28">
        <v>18160520902</v>
      </c>
      <c r="F37" s="26" t="s">
        <v>71</v>
      </c>
      <c r="G37" s="26">
        <v>78</v>
      </c>
      <c r="H37" s="26">
        <v>83</v>
      </c>
      <c r="I37" s="10">
        <f t="shared" si="1"/>
        <v>161</v>
      </c>
      <c r="J37" s="24">
        <v>9854428466</v>
      </c>
      <c r="K37" s="29" t="s">
        <v>84</v>
      </c>
      <c r="L37" s="25" t="s">
        <v>89</v>
      </c>
      <c r="M37" s="24">
        <v>8721802154</v>
      </c>
      <c r="N37" s="35"/>
      <c r="O37" s="36"/>
      <c r="P37" s="235"/>
      <c r="Q37" s="34"/>
      <c r="R37" s="29">
        <v>35</v>
      </c>
      <c r="S37" s="29" t="s">
        <v>79</v>
      </c>
      <c r="T37" s="11"/>
    </row>
    <row r="38" spans="1:20">
      <c r="A38" s="2">
        <v>34</v>
      </c>
      <c r="B38" s="82" t="s">
        <v>60</v>
      </c>
      <c r="C38" s="30" t="s">
        <v>519</v>
      </c>
      <c r="D38" s="46" t="s">
        <v>29</v>
      </c>
      <c r="E38" s="25">
        <v>183110338</v>
      </c>
      <c r="F38" s="61"/>
      <c r="G38" s="26">
        <v>10</v>
      </c>
      <c r="H38" s="26">
        <v>16</v>
      </c>
      <c r="I38" s="10">
        <f t="shared" si="1"/>
        <v>26</v>
      </c>
      <c r="J38" s="233">
        <v>8011212042</v>
      </c>
      <c r="K38" s="228" t="s">
        <v>508</v>
      </c>
      <c r="L38" s="56"/>
      <c r="M38" s="44"/>
      <c r="N38" s="63" t="s">
        <v>520</v>
      </c>
      <c r="O38" s="42">
        <v>9957893118</v>
      </c>
      <c r="P38" s="244">
        <v>43473</v>
      </c>
      <c r="Q38" s="39" t="s">
        <v>78</v>
      </c>
      <c r="R38" s="26">
        <v>28</v>
      </c>
      <c r="S38" s="58" t="s">
        <v>234</v>
      </c>
      <c r="T38" s="11"/>
    </row>
    <row r="39" spans="1:20">
      <c r="A39" s="2">
        <v>35</v>
      </c>
      <c r="B39" s="82"/>
      <c r="C39" s="30" t="s">
        <v>521</v>
      </c>
      <c r="D39" s="46" t="s">
        <v>29</v>
      </c>
      <c r="E39" s="25">
        <v>183110342</v>
      </c>
      <c r="F39" s="61"/>
      <c r="G39" s="26">
        <v>13</v>
      </c>
      <c r="H39" s="26">
        <v>21</v>
      </c>
      <c r="I39" s="10">
        <f t="shared" si="1"/>
        <v>34</v>
      </c>
      <c r="J39" s="26">
        <v>9957413860</v>
      </c>
      <c r="K39" s="228" t="s">
        <v>508</v>
      </c>
      <c r="L39" s="230"/>
      <c r="M39" s="44"/>
      <c r="N39" s="63" t="s">
        <v>522</v>
      </c>
      <c r="O39" s="42">
        <v>9954207155</v>
      </c>
      <c r="P39" s="54"/>
      <c r="Q39" s="54"/>
      <c r="R39" s="26">
        <v>18</v>
      </c>
      <c r="S39" s="58" t="s">
        <v>234</v>
      </c>
      <c r="T39" s="11"/>
    </row>
    <row r="40" spans="1:20">
      <c r="A40" s="2">
        <v>36</v>
      </c>
      <c r="B40" s="82"/>
      <c r="C40" s="60" t="s">
        <v>523</v>
      </c>
      <c r="D40" s="24" t="s">
        <v>27</v>
      </c>
      <c r="E40" s="24" t="s">
        <v>524</v>
      </c>
      <c r="F40" s="61" t="s">
        <v>70</v>
      </c>
      <c r="G40" s="26">
        <v>65</v>
      </c>
      <c r="H40" s="26">
        <v>53</v>
      </c>
      <c r="I40" s="10">
        <f t="shared" si="1"/>
        <v>118</v>
      </c>
      <c r="J40" s="67">
        <v>9678167655</v>
      </c>
      <c r="K40" s="228" t="s">
        <v>508</v>
      </c>
      <c r="L40" s="230" t="s">
        <v>525</v>
      </c>
      <c r="M40" s="44">
        <v>9957477739</v>
      </c>
      <c r="N40" s="26"/>
      <c r="O40" s="26"/>
      <c r="P40" s="50"/>
      <c r="Q40" s="50"/>
      <c r="R40" s="26">
        <v>26</v>
      </c>
      <c r="S40" s="58" t="s">
        <v>234</v>
      </c>
      <c r="T40" s="11"/>
    </row>
    <row r="41" spans="1:20">
      <c r="A41" s="2">
        <v>37</v>
      </c>
      <c r="B41" s="82" t="s">
        <v>59</v>
      </c>
      <c r="C41" s="30" t="s">
        <v>526</v>
      </c>
      <c r="D41" s="46" t="s">
        <v>29</v>
      </c>
      <c r="E41" s="25">
        <v>183110336</v>
      </c>
      <c r="F41" s="61"/>
      <c r="G41" s="26">
        <v>24</v>
      </c>
      <c r="H41" s="26">
        <v>20</v>
      </c>
      <c r="I41" s="10">
        <f t="shared" si="1"/>
        <v>44</v>
      </c>
      <c r="J41" s="26">
        <v>9508264573</v>
      </c>
      <c r="K41" s="228" t="s">
        <v>508</v>
      </c>
      <c r="L41" s="230"/>
      <c r="M41" s="44"/>
      <c r="N41" s="63" t="s">
        <v>306</v>
      </c>
      <c r="O41" s="42">
        <v>8822730293</v>
      </c>
      <c r="P41" s="244">
        <v>43474</v>
      </c>
      <c r="Q41" s="54" t="s">
        <v>80</v>
      </c>
      <c r="R41" s="26">
        <v>19</v>
      </c>
      <c r="S41" s="58" t="s">
        <v>234</v>
      </c>
      <c r="T41" s="11"/>
    </row>
    <row r="42" spans="1:20">
      <c r="A42" s="2">
        <v>38</v>
      </c>
      <c r="B42" s="82"/>
      <c r="C42" s="60" t="s">
        <v>527</v>
      </c>
      <c r="D42" s="24" t="s">
        <v>27</v>
      </c>
      <c r="E42" s="24" t="s">
        <v>528</v>
      </c>
      <c r="F42" s="61" t="s">
        <v>70</v>
      </c>
      <c r="G42" s="26">
        <v>72</v>
      </c>
      <c r="H42" s="26">
        <v>68</v>
      </c>
      <c r="I42" s="10">
        <f t="shared" si="1"/>
        <v>140</v>
      </c>
      <c r="J42" s="67">
        <v>9957352817</v>
      </c>
      <c r="K42" s="228" t="s">
        <v>508</v>
      </c>
      <c r="L42" s="230" t="s">
        <v>525</v>
      </c>
      <c r="M42" s="44">
        <v>9957477739</v>
      </c>
      <c r="N42" s="26"/>
      <c r="O42" s="26"/>
      <c r="P42" s="235"/>
      <c r="Q42" s="50"/>
      <c r="R42" s="26">
        <v>18</v>
      </c>
      <c r="S42" s="58" t="s">
        <v>234</v>
      </c>
      <c r="T42" s="11"/>
    </row>
    <row r="43" spans="1:20">
      <c r="A43" s="2">
        <v>39</v>
      </c>
      <c r="B43" s="82" t="s">
        <v>60</v>
      </c>
      <c r="C43" s="30" t="s">
        <v>529</v>
      </c>
      <c r="D43" s="46" t="s">
        <v>29</v>
      </c>
      <c r="E43" s="25">
        <v>183110321</v>
      </c>
      <c r="F43" s="61"/>
      <c r="G43" s="26">
        <v>32</v>
      </c>
      <c r="H43" s="26">
        <v>26</v>
      </c>
      <c r="I43" s="10">
        <f t="shared" si="1"/>
        <v>58</v>
      </c>
      <c r="J43" s="26">
        <v>9954464823</v>
      </c>
      <c r="K43" s="228" t="s">
        <v>508</v>
      </c>
      <c r="L43" s="232"/>
      <c r="M43" s="44"/>
      <c r="N43" s="63" t="s">
        <v>509</v>
      </c>
      <c r="O43" s="42">
        <v>9954967641</v>
      </c>
      <c r="P43" s="244">
        <v>43474</v>
      </c>
      <c r="Q43" s="54" t="s">
        <v>80</v>
      </c>
      <c r="R43" s="26">
        <v>27</v>
      </c>
      <c r="S43" s="58" t="s">
        <v>234</v>
      </c>
      <c r="T43" s="11"/>
    </row>
    <row r="44" spans="1:20">
      <c r="A44" s="2">
        <v>40</v>
      </c>
      <c r="B44" s="82"/>
      <c r="C44" s="60" t="s">
        <v>530</v>
      </c>
      <c r="D44" s="24" t="s">
        <v>27</v>
      </c>
      <c r="E44" s="24" t="s">
        <v>531</v>
      </c>
      <c r="F44" s="61" t="s">
        <v>70</v>
      </c>
      <c r="G44" s="26">
        <v>26</v>
      </c>
      <c r="H44" s="26">
        <v>23</v>
      </c>
      <c r="I44" s="10">
        <f t="shared" si="1"/>
        <v>49</v>
      </c>
      <c r="J44" s="227">
        <v>985433810</v>
      </c>
      <c r="K44" s="228" t="s">
        <v>508</v>
      </c>
      <c r="L44" s="230" t="s">
        <v>525</v>
      </c>
      <c r="M44" s="44">
        <v>9957477739</v>
      </c>
      <c r="N44" s="26"/>
      <c r="O44" s="26"/>
      <c r="P44" s="54"/>
      <c r="Q44" s="54"/>
      <c r="R44" s="26">
        <v>26</v>
      </c>
      <c r="S44" s="58" t="s">
        <v>234</v>
      </c>
      <c r="T44" s="11"/>
    </row>
    <row r="45" spans="1:20">
      <c r="A45" s="2">
        <v>41</v>
      </c>
      <c r="B45" s="82" t="s">
        <v>59</v>
      </c>
      <c r="C45" s="27" t="s">
        <v>532</v>
      </c>
      <c r="D45" s="24" t="s">
        <v>27</v>
      </c>
      <c r="E45" s="24" t="s">
        <v>533</v>
      </c>
      <c r="F45" s="25" t="s">
        <v>70</v>
      </c>
      <c r="G45" s="26">
        <v>22</v>
      </c>
      <c r="H45" s="26">
        <v>17</v>
      </c>
      <c r="I45" s="10">
        <f t="shared" si="1"/>
        <v>39</v>
      </c>
      <c r="J45" s="24">
        <v>9678388630</v>
      </c>
      <c r="K45" s="29" t="s">
        <v>84</v>
      </c>
      <c r="L45" s="25" t="s">
        <v>85</v>
      </c>
      <c r="M45" s="24">
        <v>9401450657</v>
      </c>
      <c r="N45" s="35"/>
      <c r="O45" s="36"/>
      <c r="P45" s="244">
        <v>43475</v>
      </c>
      <c r="Q45" s="54" t="s">
        <v>82</v>
      </c>
      <c r="R45" s="36">
        <v>34</v>
      </c>
      <c r="S45" s="29" t="s">
        <v>79</v>
      </c>
      <c r="T45" s="11"/>
    </row>
    <row r="46" spans="1:20">
      <c r="A46" s="2">
        <v>42</v>
      </c>
      <c r="B46" s="82"/>
      <c r="C46" s="27" t="s">
        <v>534</v>
      </c>
      <c r="D46" s="24" t="s">
        <v>27</v>
      </c>
      <c r="E46" s="24" t="s">
        <v>535</v>
      </c>
      <c r="F46" s="25" t="s">
        <v>70</v>
      </c>
      <c r="G46" s="26">
        <v>27</v>
      </c>
      <c r="H46" s="26">
        <v>20</v>
      </c>
      <c r="I46" s="10">
        <f t="shared" si="1"/>
        <v>47</v>
      </c>
      <c r="J46" s="24">
        <v>7896439635</v>
      </c>
      <c r="K46" s="29" t="s">
        <v>84</v>
      </c>
      <c r="L46" s="25" t="s">
        <v>85</v>
      </c>
      <c r="M46" s="24">
        <v>9401450657</v>
      </c>
      <c r="N46" s="35"/>
      <c r="O46" s="36"/>
      <c r="P46" s="36"/>
      <c r="Q46" s="35"/>
      <c r="R46" s="36">
        <v>34</v>
      </c>
      <c r="S46" s="29" t="s">
        <v>79</v>
      </c>
      <c r="T46" s="11"/>
    </row>
    <row r="47" spans="1:20">
      <c r="A47" s="2">
        <v>43</v>
      </c>
      <c r="B47" s="82" t="s">
        <v>60</v>
      </c>
      <c r="C47" s="239" t="s">
        <v>536</v>
      </c>
      <c r="D47" s="26" t="s">
        <v>29</v>
      </c>
      <c r="E47" s="25">
        <v>183110151</v>
      </c>
      <c r="F47" s="25"/>
      <c r="G47" s="26">
        <v>28</v>
      </c>
      <c r="H47" s="26">
        <v>25</v>
      </c>
      <c r="I47" s="10">
        <f t="shared" si="1"/>
        <v>53</v>
      </c>
      <c r="J47" s="26">
        <v>7896590567</v>
      </c>
      <c r="K47" s="29" t="s">
        <v>537</v>
      </c>
      <c r="L47" s="25" t="s">
        <v>538</v>
      </c>
      <c r="M47" s="24">
        <v>9954465153</v>
      </c>
      <c r="N47" s="35" t="s">
        <v>539</v>
      </c>
      <c r="O47" s="36">
        <v>7896840023</v>
      </c>
      <c r="P47" s="244">
        <v>43475</v>
      </c>
      <c r="Q47" s="54" t="s">
        <v>82</v>
      </c>
      <c r="R47" s="36">
        <v>38</v>
      </c>
      <c r="S47" s="29" t="s">
        <v>79</v>
      </c>
      <c r="T47" s="11"/>
    </row>
    <row r="48" spans="1:20">
      <c r="A48" s="2">
        <v>44</v>
      </c>
      <c r="B48" s="82"/>
      <c r="C48" s="27" t="s">
        <v>540</v>
      </c>
      <c r="D48" s="26" t="s">
        <v>27</v>
      </c>
      <c r="E48" s="24" t="s">
        <v>541</v>
      </c>
      <c r="F48" s="26" t="s">
        <v>70</v>
      </c>
      <c r="G48" s="26">
        <v>36</v>
      </c>
      <c r="H48" s="26">
        <v>36</v>
      </c>
      <c r="I48" s="10">
        <f t="shared" si="1"/>
        <v>72</v>
      </c>
      <c r="J48" s="24">
        <v>9954435358</v>
      </c>
      <c r="K48" s="29" t="s">
        <v>537</v>
      </c>
      <c r="L48" s="25" t="s">
        <v>538</v>
      </c>
      <c r="M48" s="24">
        <v>9954465153</v>
      </c>
      <c r="N48" s="35"/>
      <c r="O48" s="36"/>
      <c r="P48" s="36"/>
      <c r="Q48" s="35"/>
      <c r="R48" s="36">
        <v>38</v>
      </c>
      <c r="S48" s="29" t="s">
        <v>79</v>
      </c>
      <c r="T48" s="11"/>
    </row>
    <row r="49" spans="1:20">
      <c r="A49" s="2">
        <v>45</v>
      </c>
      <c r="B49" s="82" t="s">
        <v>59</v>
      </c>
      <c r="C49" s="239" t="s">
        <v>542</v>
      </c>
      <c r="D49" s="24" t="s">
        <v>29</v>
      </c>
      <c r="E49" s="25">
        <v>183110143</v>
      </c>
      <c r="F49" s="25"/>
      <c r="G49" s="26">
        <v>32</v>
      </c>
      <c r="H49" s="26">
        <v>54</v>
      </c>
      <c r="I49" s="10">
        <f t="shared" si="1"/>
        <v>86</v>
      </c>
      <c r="J49" s="26">
        <v>8011807529</v>
      </c>
      <c r="K49" s="29" t="s">
        <v>537</v>
      </c>
      <c r="L49" s="25" t="s">
        <v>538</v>
      </c>
      <c r="M49" s="24">
        <v>9954465153</v>
      </c>
      <c r="N49" s="35" t="s">
        <v>543</v>
      </c>
      <c r="O49" s="36">
        <v>8751926771</v>
      </c>
      <c r="P49" s="244">
        <v>43476</v>
      </c>
      <c r="Q49" s="35" t="s">
        <v>87</v>
      </c>
      <c r="R49" s="36">
        <v>36</v>
      </c>
      <c r="S49" s="29" t="s">
        <v>79</v>
      </c>
      <c r="T49" s="11"/>
    </row>
    <row r="50" spans="1:20">
      <c r="A50" s="2">
        <v>46</v>
      </c>
      <c r="B50" s="82"/>
      <c r="C50" s="27" t="s">
        <v>544</v>
      </c>
      <c r="D50" s="26" t="s">
        <v>27</v>
      </c>
      <c r="E50" s="24" t="s">
        <v>545</v>
      </c>
      <c r="F50" s="25" t="s">
        <v>70</v>
      </c>
      <c r="G50" s="26">
        <v>41</v>
      </c>
      <c r="H50" s="26">
        <v>41</v>
      </c>
      <c r="I50" s="10">
        <f t="shared" si="1"/>
        <v>82</v>
      </c>
      <c r="J50" s="24">
        <v>9678717406</v>
      </c>
      <c r="K50" s="29" t="s">
        <v>537</v>
      </c>
      <c r="L50" s="25" t="s">
        <v>538</v>
      </c>
      <c r="M50" s="24">
        <v>9954465153</v>
      </c>
      <c r="N50" s="35"/>
      <c r="O50" s="36"/>
      <c r="P50" s="36"/>
      <c r="Q50" s="35"/>
      <c r="R50" s="36">
        <v>36</v>
      </c>
      <c r="S50" s="29" t="s">
        <v>79</v>
      </c>
      <c r="T50" s="11"/>
    </row>
    <row r="51" spans="1:20">
      <c r="A51" s="2">
        <v>47</v>
      </c>
      <c r="B51" s="82" t="s">
        <v>60</v>
      </c>
      <c r="C51" s="238" t="s">
        <v>546</v>
      </c>
      <c r="D51" s="24" t="s">
        <v>29</v>
      </c>
      <c r="E51" s="25">
        <v>183110149</v>
      </c>
      <c r="F51" s="25"/>
      <c r="G51" s="26">
        <v>15</v>
      </c>
      <c r="H51" s="26">
        <v>23</v>
      </c>
      <c r="I51" s="10">
        <f t="shared" si="1"/>
        <v>38</v>
      </c>
      <c r="J51" s="26">
        <v>8876260799</v>
      </c>
      <c r="K51" s="29" t="s">
        <v>537</v>
      </c>
      <c r="L51" s="25" t="s">
        <v>547</v>
      </c>
      <c r="M51" s="24">
        <v>9954466322</v>
      </c>
      <c r="N51" s="35"/>
      <c r="O51" s="36"/>
      <c r="P51" s="244">
        <v>43476</v>
      </c>
      <c r="Q51" s="35" t="s">
        <v>87</v>
      </c>
      <c r="R51" s="29">
        <v>32</v>
      </c>
      <c r="S51" s="29" t="s">
        <v>79</v>
      </c>
      <c r="T51" s="11"/>
    </row>
    <row r="52" spans="1:20">
      <c r="A52" s="2">
        <v>48</v>
      </c>
      <c r="B52" s="82"/>
      <c r="C52" s="27" t="s">
        <v>548</v>
      </c>
      <c r="D52" s="24" t="s">
        <v>27</v>
      </c>
      <c r="E52" s="24" t="s">
        <v>549</v>
      </c>
      <c r="F52" s="25" t="s">
        <v>71</v>
      </c>
      <c r="G52" s="26">
        <v>75</v>
      </c>
      <c r="H52" s="26">
        <v>69</v>
      </c>
      <c r="I52" s="10">
        <f t="shared" si="1"/>
        <v>144</v>
      </c>
      <c r="J52" s="24">
        <v>9954349724</v>
      </c>
      <c r="K52" s="29" t="s">
        <v>537</v>
      </c>
      <c r="L52" s="25" t="s">
        <v>547</v>
      </c>
      <c r="M52" s="24">
        <v>9954466322</v>
      </c>
      <c r="N52" s="35"/>
      <c r="O52" s="36"/>
      <c r="P52" s="235"/>
      <c r="Q52" s="34"/>
      <c r="R52" s="29">
        <v>36</v>
      </c>
      <c r="S52" s="29" t="s">
        <v>79</v>
      </c>
      <c r="T52" s="11"/>
    </row>
    <row r="53" spans="1:20" ht="30">
      <c r="A53" s="2">
        <v>49</v>
      </c>
      <c r="B53" s="82" t="s">
        <v>59</v>
      </c>
      <c r="C53" s="30" t="s">
        <v>836</v>
      </c>
      <c r="D53" s="224" t="s">
        <v>29</v>
      </c>
      <c r="E53" s="26">
        <v>145</v>
      </c>
      <c r="F53" s="25"/>
      <c r="G53" s="26">
        <v>22</v>
      </c>
      <c r="H53" s="26">
        <v>14</v>
      </c>
      <c r="I53" s="10">
        <f t="shared" si="1"/>
        <v>36</v>
      </c>
      <c r="J53" s="26">
        <v>9859779479</v>
      </c>
      <c r="K53" s="29" t="s">
        <v>95</v>
      </c>
      <c r="L53" s="40" t="s">
        <v>859</v>
      </c>
      <c r="M53" s="241">
        <v>9957790121</v>
      </c>
      <c r="N53" s="36" t="s">
        <v>860</v>
      </c>
      <c r="O53" s="36">
        <v>9678533058</v>
      </c>
      <c r="P53" s="244">
        <v>43477</v>
      </c>
      <c r="Q53" s="41" t="s">
        <v>83</v>
      </c>
      <c r="R53" s="29">
        <v>30</v>
      </c>
      <c r="S53" s="29" t="s">
        <v>79</v>
      </c>
      <c r="T53" s="11"/>
    </row>
    <row r="54" spans="1:20" ht="45">
      <c r="A54" s="2">
        <v>50</v>
      </c>
      <c r="B54" s="82"/>
      <c r="C54" s="30" t="s">
        <v>837</v>
      </c>
      <c r="D54" s="224" t="s">
        <v>29</v>
      </c>
      <c r="E54" s="26">
        <v>128</v>
      </c>
      <c r="F54" s="25"/>
      <c r="G54" s="26">
        <v>21</v>
      </c>
      <c r="H54" s="26">
        <v>23</v>
      </c>
      <c r="I54" s="10">
        <f t="shared" si="1"/>
        <v>44</v>
      </c>
      <c r="J54" s="33">
        <v>9508250603</v>
      </c>
      <c r="K54" s="29" t="s">
        <v>95</v>
      </c>
      <c r="L54" s="40" t="s">
        <v>861</v>
      </c>
      <c r="M54" s="241">
        <v>9401205313</v>
      </c>
      <c r="N54" s="36" t="s">
        <v>862</v>
      </c>
      <c r="O54" s="36">
        <v>7896122474</v>
      </c>
      <c r="P54" s="38"/>
      <c r="Q54" s="29"/>
      <c r="R54" s="29">
        <v>32</v>
      </c>
      <c r="S54" s="29" t="s">
        <v>79</v>
      </c>
      <c r="T54" s="11"/>
    </row>
    <row r="55" spans="1:20">
      <c r="A55" s="2">
        <v>51</v>
      </c>
      <c r="B55" s="82" t="s">
        <v>60</v>
      </c>
      <c r="C55" s="30" t="s">
        <v>550</v>
      </c>
      <c r="D55" s="24" t="s">
        <v>29</v>
      </c>
      <c r="E55" s="25">
        <v>183110501</v>
      </c>
      <c r="F55" s="25" t="s">
        <v>74</v>
      </c>
      <c r="G55" s="26">
        <v>30</v>
      </c>
      <c r="H55" s="26">
        <v>40</v>
      </c>
      <c r="I55" s="10">
        <f t="shared" si="1"/>
        <v>70</v>
      </c>
      <c r="J55" s="26">
        <v>9508250490</v>
      </c>
      <c r="K55" s="29" t="s">
        <v>92</v>
      </c>
      <c r="L55" s="25" t="s">
        <v>93</v>
      </c>
      <c r="M55" s="24">
        <v>9854866673</v>
      </c>
      <c r="N55" s="36" t="s">
        <v>94</v>
      </c>
      <c r="O55" s="36">
        <v>8011631872</v>
      </c>
      <c r="P55" s="244">
        <v>43477</v>
      </c>
      <c r="Q55" s="41" t="s">
        <v>83</v>
      </c>
      <c r="R55" s="29">
        <v>26</v>
      </c>
      <c r="S55" s="29" t="s">
        <v>79</v>
      </c>
      <c r="T55" s="11"/>
    </row>
    <row r="56" spans="1:20">
      <c r="A56" s="2">
        <v>52</v>
      </c>
      <c r="B56" s="82"/>
      <c r="C56" s="26" t="s">
        <v>551</v>
      </c>
      <c r="D56" s="24" t="s">
        <v>27</v>
      </c>
      <c r="E56" s="24" t="s">
        <v>552</v>
      </c>
      <c r="F56" s="25" t="s">
        <v>70</v>
      </c>
      <c r="G56" s="26">
        <v>9</v>
      </c>
      <c r="H56" s="26">
        <v>6</v>
      </c>
      <c r="I56" s="10">
        <f t="shared" si="1"/>
        <v>15</v>
      </c>
      <c r="J56" s="24">
        <v>8822174833</v>
      </c>
      <c r="K56" s="29" t="s">
        <v>92</v>
      </c>
      <c r="L56" s="25" t="s">
        <v>93</v>
      </c>
      <c r="M56" s="24">
        <v>9854866673</v>
      </c>
      <c r="N56" s="36"/>
      <c r="O56" s="36"/>
      <c r="P56" s="38"/>
      <c r="Q56" s="29"/>
      <c r="R56" s="29">
        <v>23</v>
      </c>
      <c r="S56" s="29" t="s">
        <v>79</v>
      </c>
      <c r="T56" s="11"/>
    </row>
    <row r="57" spans="1:20">
      <c r="A57" s="2">
        <v>53</v>
      </c>
      <c r="B57" s="82"/>
      <c r="C57" s="26" t="s">
        <v>553</v>
      </c>
      <c r="D57" s="24" t="s">
        <v>27</v>
      </c>
      <c r="E57" s="24" t="s">
        <v>554</v>
      </c>
      <c r="F57" s="26" t="s">
        <v>70</v>
      </c>
      <c r="G57" s="26">
        <v>30</v>
      </c>
      <c r="H57" s="26">
        <v>29</v>
      </c>
      <c r="I57" s="10">
        <f t="shared" si="1"/>
        <v>59</v>
      </c>
      <c r="J57" s="24">
        <v>9564580105</v>
      </c>
      <c r="K57" s="29" t="s">
        <v>92</v>
      </c>
      <c r="L57" s="25" t="s">
        <v>93</v>
      </c>
      <c r="M57" s="24">
        <v>9854866673</v>
      </c>
      <c r="N57" s="36"/>
      <c r="O57" s="36"/>
      <c r="P57" s="36"/>
      <c r="Q57" s="36"/>
      <c r="R57" s="29">
        <v>28</v>
      </c>
      <c r="S57" s="29" t="s">
        <v>79</v>
      </c>
      <c r="T57" s="11"/>
    </row>
    <row r="58" spans="1:20">
      <c r="A58" s="2">
        <v>54</v>
      </c>
      <c r="B58" s="82"/>
      <c r="C58" s="26" t="s">
        <v>555</v>
      </c>
      <c r="D58" s="24" t="s">
        <v>27</v>
      </c>
      <c r="E58" s="24" t="s">
        <v>556</v>
      </c>
      <c r="F58" s="25" t="s">
        <v>70</v>
      </c>
      <c r="G58" s="26">
        <v>20</v>
      </c>
      <c r="H58" s="26">
        <v>14</v>
      </c>
      <c r="I58" s="10">
        <f t="shared" si="1"/>
        <v>34</v>
      </c>
      <c r="J58" s="24">
        <v>9508183574</v>
      </c>
      <c r="K58" s="29" t="s">
        <v>92</v>
      </c>
      <c r="L58" s="25" t="s">
        <v>93</v>
      </c>
      <c r="M58" s="24">
        <v>9854866673</v>
      </c>
      <c r="N58" s="36"/>
      <c r="O58" s="36"/>
      <c r="P58" s="38"/>
      <c r="Q58" s="29"/>
      <c r="R58" s="29">
        <v>30</v>
      </c>
      <c r="S58" s="29" t="s">
        <v>79</v>
      </c>
      <c r="T58" s="11"/>
    </row>
    <row r="59" spans="1:20">
      <c r="A59" s="2">
        <v>55</v>
      </c>
      <c r="B59" s="82" t="s">
        <v>59</v>
      </c>
      <c r="C59" s="30" t="s">
        <v>557</v>
      </c>
      <c r="D59" s="24" t="s">
        <v>29</v>
      </c>
      <c r="E59" s="25">
        <v>183110523</v>
      </c>
      <c r="F59" s="25"/>
      <c r="G59" s="26">
        <v>11</v>
      </c>
      <c r="H59" s="26">
        <v>16</v>
      </c>
      <c r="I59" s="10">
        <f t="shared" si="1"/>
        <v>27</v>
      </c>
      <c r="J59" s="33">
        <v>9854859089</v>
      </c>
      <c r="K59" s="29" t="s">
        <v>92</v>
      </c>
      <c r="L59" s="25" t="s">
        <v>93</v>
      </c>
      <c r="M59" s="24">
        <v>9854866673</v>
      </c>
      <c r="N59" s="36" t="s">
        <v>94</v>
      </c>
      <c r="O59" s="36">
        <v>8011631872</v>
      </c>
      <c r="P59" s="244">
        <v>43479</v>
      </c>
      <c r="Q59" s="46" t="s">
        <v>90</v>
      </c>
      <c r="R59" s="29">
        <v>27</v>
      </c>
      <c r="S59" s="29" t="s">
        <v>79</v>
      </c>
      <c r="T59" s="11"/>
    </row>
    <row r="60" spans="1:20">
      <c r="A60" s="2">
        <v>56</v>
      </c>
      <c r="B60" s="82"/>
      <c r="C60" s="26" t="s">
        <v>558</v>
      </c>
      <c r="D60" s="24" t="s">
        <v>27</v>
      </c>
      <c r="E60" s="24" t="s">
        <v>559</v>
      </c>
      <c r="F60" s="29" t="s">
        <v>70</v>
      </c>
      <c r="G60" s="26">
        <v>15</v>
      </c>
      <c r="H60" s="26">
        <v>16</v>
      </c>
      <c r="I60" s="10">
        <f t="shared" si="1"/>
        <v>31</v>
      </c>
      <c r="J60" s="24">
        <v>9508183570</v>
      </c>
      <c r="K60" s="29" t="s">
        <v>92</v>
      </c>
      <c r="L60" s="25" t="s">
        <v>93</v>
      </c>
      <c r="M60" s="24">
        <v>9854866673</v>
      </c>
      <c r="N60" s="29"/>
      <c r="O60" s="29"/>
      <c r="P60" s="36"/>
      <c r="Q60" s="35"/>
      <c r="R60" s="29">
        <v>26</v>
      </c>
      <c r="S60" s="29" t="s">
        <v>79</v>
      </c>
      <c r="T60" s="11"/>
    </row>
    <row r="61" spans="1:20">
      <c r="A61" s="2">
        <v>57</v>
      </c>
      <c r="B61" s="82"/>
      <c r="C61" s="26" t="s">
        <v>560</v>
      </c>
      <c r="D61" s="24" t="s">
        <v>27</v>
      </c>
      <c r="E61" s="24" t="s">
        <v>561</v>
      </c>
      <c r="F61" s="25" t="s">
        <v>70</v>
      </c>
      <c r="G61" s="26">
        <v>27</v>
      </c>
      <c r="H61" s="26">
        <v>24</v>
      </c>
      <c r="I61" s="10">
        <f t="shared" si="1"/>
        <v>51</v>
      </c>
      <c r="J61" s="24">
        <v>9707612346</v>
      </c>
      <c r="K61" s="29" t="s">
        <v>92</v>
      </c>
      <c r="L61" s="25" t="s">
        <v>93</v>
      </c>
      <c r="M61" s="24">
        <v>9854866673</v>
      </c>
      <c r="N61" s="36"/>
      <c r="O61" s="36"/>
      <c r="P61" s="38"/>
      <c r="Q61" s="29"/>
      <c r="R61" s="29">
        <v>26</v>
      </c>
      <c r="S61" s="29" t="s">
        <v>79</v>
      </c>
      <c r="T61" s="11"/>
    </row>
    <row r="62" spans="1:20">
      <c r="A62" s="2">
        <v>58</v>
      </c>
      <c r="B62" s="82"/>
      <c r="C62" s="26" t="s">
        <v>562</v>
      </c>
      <c r="D62" s="24" t="s">
        <v>27</v>
      </c>
      <c r="E62" s="31">
        <v>18160501306</v>
      </c>
      <c r="F62" s="26" t="s">
        <v>71</v>
      </c>
      <c r="G62" s="26">
        <v>24</v>
      </c>
      <c r="H62" s="26">
        <v>16</v>
      </c>
      <c r="I62" s="10">
        <f t="shared" si="1"/>
        <v>40</v>
      </c>
      <c r="J62" s="24">
        <v>9954728784</v>
      </c>
      <c r="K62" s="29" t="s">
        <v>92</v>
      </c>
      <c r="L62" s="25" t="s">
        <v>93</v>
      </c>
      <c r="M62" s="24">
        <v>9854866673</v>
      </c>
      <c r="N62" s="36"/>
      <c r="O62" s="36"/>
      <c r="P62" s="38"/>
      <c r="Q62" s="29"/>
      <c r="R62" s="29">
        <v>24</v>
      </c>
      <c r="S62" s="29" t="s">
        <v>79</v>
      </c>
      <c r="T62" s="11"/>
    </row>
    <row r="63" spans="1:20">
      <c r="A63" s="2">
        <v>59</v>
      </c>
      <c r="B63" s="82" t="s">
        <v>60</v>
      </c>
      <c r="C63" s="30" t="s">
        <v>324</v>
      </c>
      <c r="D63" s="26"/>
      <c r="E63" s="46">
        <v>37</v>
      </c>
      <c r="F63" s="25"/>
      <c r="G63" s="26">
        <v>48</v>
      </c>
      <c r="H63" s="26">
        <v>62</v>
      </c>
      <c r="I63" s="10">
        <f t="shared" si="1"/>
        <v>110</v>
      </c>
      <c r="J63" s="33">
        <v>9954900832</v>
      </c>
      <c r="K63" s="31" t="s">
        <v>340</v>
      </c>
      <c r="L63" s="25"/>
      <c r="M63" s="25"/>
      <c r="N63" s="63" t="s">
        <v>341</v>
      </c>
      <c r="O63" s="42">
        <v>9678906170</v>
      </c>
      <c r="P63" s="244">
        <v>43479</v>
      </c>
      <c r="Q63" s="46" t="s">
        <v>90</v>
      </c>
      <c r="R63" s="26">
        <v>37</v>
      </c>
      <c r="S63" s="26"/>
      <c r="T63" s="11"/>
    </row>
    <row r="64" spans="1:20">
      <c r="A64" s="2">
        <v>60</v>
      </c>
      <c r="B64" s="82" t="s">
        <v>59</v>
      </c>
      <c r="C64" s="26" t="s">
        <v>838</v>
      </c>
      <c r="D64" s="224" t="s">
        <v>27</v>
      </c>
      <c r="E64" s="24" t="s">
        <v>839</v>
      </c>
      <c r="F64" s="25" t="s">
        <v>72</v>
      </c>
      <c r="G64" s="26">
        <v>236</v>
      </c>
      <c r="H64" s="26">
        <v>204</v>
      </c>
      <c r="I64" s="10">
        <f t="shared" si="1"/>
        <v>440</v>
      </c>
      <c r="J64" s="24">
        <v>9435901041</v>
      </c>
      <c r="K64" s="29" t="s">
        <v>95</v>
      </c>
      <c r="L64" s="40" t="s">
        <v>861</v>
      </c>
      <c r="M64" s="241">
        <v>9401205313</v>
      </c>
      <c r="N64" s="29"/>
      <c r="O64" s="29"/>
      <c r="P64" s="245">
        <v>43482</v>
      </c>
      <c r="Q64" s="36" t="s">
        <v>82</v>
      </c>
      <c r="R64" s="29">
        <v>32</v>
      </c>
      <c r="S64" s="29" t="s">
        <v>79</v>
      </c>
      <c r="T64" s="11"/>
    </row>
    <row r="65" spans="1:20">
      <c r="A65" s="2">
        <v>61</v>
      </c>
      <c r="B65" s="82"/>
      <c r="C65" s="26"/>
      <c r="D65" s="224"/>
      <c r="E65" s="24"/>
      <c r="F65" s="25"/>
      <c r="G65" s="26"/>
      <c r="H65" s="26"/>
      <c r="I65" s="10">
        <f t="shared" si="1"/>
        <v>0</v>
      </c>
      <c r="J65" s="24"/>
      <c r="K65" s="29"/>
      <c r="L65" s="40"/>
      <c r="M65" s="241"/>
      <c r="N65" s="29"/>
      <c r="O65" s="29"/>
      <c r="P65" s="245">
        <v>43483</v>
      </c>
      <c r="Q65" s="36" t="s">
        <v>87</v>
      </c>
      <c r="R65" s="29"/>
      <c r="S65" s="29"/>
      <c r="T65" s="11"/>
    </row>
    <row r="66" spans="1:20" ht="30">
      <c r="A66" s="2">
        <v>62</v>
      </c>
      <c r="B66" s="82" t="s">
        <v>60</v>
      </c>
      <c r="C66" s="30" t="s">
        <v>563</v>
      </c>
      <c r="D66" s="224" t="s">
        <v>29</v>
      </c>
      <c r="E66" s="33">
        <v>183110421</v>
      </c>
      <c r="F66" s="33"/>
      <c r="G66" s="32">
        <v>25</v>
      </c>
      <c r="H66" s="32">
        <v>30</v>
      </c>
      <c r="I66" s="10"/>
      <c r="J66" s="32">
        <v>9859866600</v>
      </c>
      <c r="K66" s="43" t="s">
        <v>75</v>
      </c>
      <c r="L66" s="32" t="s">
        <v>96</v>
      </c>
      <c r="M66" s="32">
        <v>9678190124</v>
      </c>
      <c r="N66" s="43" t="s">
        <v>564</v>
      </c>
      <c r="O66" s="30">
        <v>9954057072</v>
      </c>
      <c r="P66" s="245">
        <v>43482</v>
      </c>
      <c r="Q66" s="36" t="s">
        <v>82</v>
      </c>
      <c r="R66" s="43">
        <v>8</v>
      </c>
      <c r="S66" s="29" t="s">
        <v>79</v>
      </c>
      <c r="T66" s="11"/>
    </row>
    <row r="67" spans="1:20">
      <c r="A67" s="2">
        <v>63</v>
      </c>
      <c r="B67" s="82"/>
      <c r="C67" s="32" t="s">
        <v>565</v>
      </c>
      <c r="D67" s="224" t="s">
        <v>27</v>
      </c>
      <c r="E67" s="32" t="s">
        <v>566</v>
      </c>
      <c r="F67" s="32" t="s">
        <v>71</v>
      </c>
      <c r="G67" s="32">
        <v>26</v>
      </c>
      <c r="H67" s="32">
        <v>25</v>
      </c>
      <c r="I67" s="10"/>
      <c r="J67" s="32">
        <v>9954293884</v>
      </c>
      <c r="K67" s="43" t="s">
        <v>75</v>
      </c>
      <c r="L67" s="32" t="s">
        <v>96</v>
      </c>
      <c r="M67" s="32">
        <v>9678190124</v>
      </c>
      <c r="N67" s="43"/>
      <c r="O67" s="43"/>
      <c r="P67" s="242"/>
      <c r="Q67" s="43"/>
      <c r="R67" s="43">
        <v>13</v>
      </c>
      <c r="S67" s="29" t="s">
        <v>79</v>
      </c>
      <c r="T67" s="11"/>
    </row>
    <row r="68" spans="1:20">
      <c r="A68" s="2">
        <v>64</v>
      </c>
      <c r="B68" s="82"/>
      <c r="C68" s="32" t="s">
        <v>567</v>
      </c>
      <c r="D68" s="224" t="s">
        <v>27</v>
      </c>
      <c r="E68" s="32" t="s">
        <v>568</v>
      </c>
      <c r="F68" s="33" t="s">
        <v>70</v>
      </c>
      <c r="G68" s="32">
        <v>20</v>
      </c>
      <c r="H68" s="32">
        <v>19</v>
      </c>
      <c r="I68" s="10">
        <f t="shared" ref="I68:I73" si="2">G68+H68</f>
        <v>39</v>
      </c>
      <c r="J68" s="32">
        <v>9954235717</v>
      </c>
      <c r="K68" s="43" t="s">
        <v>75</v>
      </c>
      <c r="L68" s="32" t="s">
        <v>96</v>
      </c>
      <c r="M68" s="32">
        <v>9678190124</v>
      </c>
      <c r="N68" s="43"/>
      <c r="O68" s="43"/>
      <c r="P68" s="242"/>
      <c r="Q68" s="43"/>
      <c r="R68" s="43">
        <v>10</v>
      </c>
      <c r="S68" s="29" t="s">
        <v>79</v>
      </c>
      <c r="T68" s="11"/>
    </row>
    <row r="69" spans="1:20">
      <c r="A69" s="2">
        <v>65</v>
      </c>
      <c r="B69" s="82"/>
      <c r="C69" s="26" t="s">
        <v>840</v>
      </c>
      <c r="D69" s="224" t="s">
        <v>27</v>
      </c>
      <c r="E69" s="24" t="s">
        <v>841</v>
      </c>
      <c r="F69" s="25" t="s">
        <v>70</v>
      </c>
      <c r="G69" s="26">
        <v>15</v>
      </c>
      <c r="H69" s="26">
        <v>12</v>
      </c>
      <c r="I69" s="10">
        <f t="shared" si="2"/>
        <v>27</v>
      </c>
      <c r="J69" s="24">
        <v>8011280401</v>
      </c>
      <c r="K69" s="26" t="s">
        <v>749</v>
      </c>
      <c r="L69" s="26" t="s">
        <v>750</v>
      </c>
      <c r="M69" s="24">
        <v>9854669216</v>
      </c>
      <c r="N69" s="50"/>
      <c r="O69" s="50"/>
      <c r="P69" s="26"/>
      <c r="Q69" s="50"/>
      <c r="R69" s="26">
        <v>12</v>
      </c>
      <c r="S69" s="29" t="s">
        <v>79</v>
      </c>
      <c r="T69" s="11"/>
    </row>
    <row r="70" spans="1:20" ht="30">
      <c r="A70" s="2">
        <v>66</v>
      </c>
      <c r="B70" s="82" t="s">
        <v>60</v>
      </c>
      <c r="C70" s="239" t="s">
        <v>101</v>
      </c>
      <c r="D70" s="224" t="s">
        <v>29</v>
      </c>
      <c r="E70" s="26">
        <v>43</v>
      </c>
      <c r="F70" s="25"/>
      <c r="G70" s="50">
        <v>35</v>
      </c>
      <c r="H70" s="50">
        <v>40</v>
      </c>
      <c r="I70" s="10">
        <f t="shared" si="2"/>
        <v>75</v>
      </c>
      <c r="J70" s="33">
        <v>9859586397</v>
      </c>
      <c r="K70" s="26" t="s">
        <v>119</v>
      </c>
      <c r="L70" s="25"/>
      <c r="M70" s="24"/>
      <c r="N70" s="35" t="s">
        <v>118</v>
      </c>
      <c r="O70" s="36">
        <v>9954852066</v>
      </c>
      <c r="P70" s="245">
        <v>43483</v>
      </c>
      <c r="Q70" s="36" t="s">
        <v>87</v>
      </c>
      <c r="R70" s="26">
        <v>45</v>
      </c>
      <c r="S70" s="29" t="s">
        <v>79</v>
      </c>
      <c r="T70" s="11"/>
    </row>
    <row r="71" spans="1:20">
      <c r="A71" s="2">
        <v>67</v>
      </c>
      <c r="B71" s="82"/>
      <c r="C71" s="26" t="s">
        <v>102</v>
      </c>
      <c r="D71" s="224" t="s">
        <v>27</v>
      </c>
      <c r="E71" s="24" t="s">
        <v>103</v>
      </c>
      <c r="F71" s="25" t="s">
        <v>70</v>
      </c>
      <c r="G71" s="26">
        <v>34</v>
      </c>
      <c r="H71" s="26">
        <v>37</v>
      </c>
      <c r="I71" s="10">
        <f t="shared" si="2"/>
        <v>71</v>
      </c>
      <c r="J71" s="24">
        <v>9859694576</v>
      </c>
      <c r="K71" s="26" t="s">
        <v>119</v>
      </c>
      <c r="L71" s="25" t="s">
        <v>120</v>
      </c>
      <c r="M71" s="24">
        <v>9401450649</v>
      </c>
      <c r="N71" s="50"/>
      <c r="O71" s="50"/>
      <c r="P71" s="26"/>
      <c r="Q71" s="50"/>
      <c r="R71" s="26">
        <v>45</v>
      </c>
      <c r="S71" s="29" t="s">
        <v>79</v>
      </c>
      <c r="T71" s="11"/>
    </row>
    <row r="72" spans="1:20" ht="30">
      <c r="A72" s="2">
        <v>68</v>
      </c>
      <c r="B72" s="82" t="s">
        <v>59</v>
      </c>
      <c r="C72" s="239" t="s">
        <v>104</v>
      </c>
      <c r="D72" s="224" t="s">
        <v>29</v>
      </c>
      <c r="E72" s="24">
        <v>26</v>
      </c>
      <c r="F72" s="26"/>
      <c r="G72" s="50">
        <v>32</v>
      </c>
      <c r="H72" s="50">
        <v>34</v>
      </c>
      <c r="I72" s="10">
        <f t="shared" si="2"/>
        <v>66</v>
      </c>
      <c r="J72" s="33">
        <v>9854514428</v>
      </c>
      <c r="K72" s="26" t="s">
        <v>119</v>
      </c>
      <c r="L72" s="25"/>
      <c r="M72" s="24"/>
      <c r="N72" s="35" t="s">
        <v>121</v>
      </c>
      <c r="O72" s="36">
        <v>9401207441</v>
      </c>
      <c r="P72" s="245">
        <v>43484</v>
      </c>
      <c r="Q72" s="54" t="s">
        <v>83</v>
      </c>
      <c r="R72" s="26">
        <v>43</v>
      </c>
      <c r="S72" s="29" t="s">
        <v>79</v>
      </c>
      <c r="T72" s="11"/>
    </row>
    <row r="73" spans="1:20">
      <c r="A73" s="2">
        <v>69</v>
      </c>
      <c r="B73" s="82"/>
      <c r="C73" s="26" t="s">
        <v>842</v>
      </c>
      <c r="D73" s="224" t="s">
        <v>27</v>
      </c>
      <c r="E73" s="24" t="s">
        <v>843</v>
      </c>
      <c r="F73" s="25" t="s">
        <v>70</v>
      </c>
      <c r="G73" s="26">
        <v>42</v>
      </c>
      <c r="H73" s="26">
        <v>37</v>
      </c>
      <c r="I73" s="10">
        <f t="shared" si="2"/>
        <v>79</v>
      </c>
      <c r="J73" s="24">
        <v>9954750357</v>
      </c>
      <c r="K73" s="26" t="s">
        <v>119</v>
      </c>
      <c r="L73" s="25" t="s">
        <v>863</v>
      </c>
      <c r="M73" s="24">
        <v>9577443012</v>
      </c>
      <c r="N73" s="50"/>
      <c r="O73" s="50"/>
      <c r="P73" s="26"/>
      <c r="Q73" s="50"/>
      <c r="R73" s="26">
        <v>44</v>
      </c>
      <c r="S73" s="29" t="s">
        <v>79</v>
      </c>
      <c r="T73" s="11"/>
    </row>
    <row r="74" spans="1:20">
      <c r="A74" s="2">
        <v>70</v>
      </c>
      <c r="B74" s="82" t="s">
        <v>60</v>
      </c>
      <c r="C74" s="239" t="s">
        <v>844</v>
      </c>
      <c r="D74" s="224" t="s">
        <v>29</v>
      </c>
      <c r="E74" s="26">
        <v>38</v>
      </c>
      <c r="F74" s="26"/>
      <c r="G74" s="50">
        <v>28</v>
      </c>
      <c r="H74" s="50">
        <v>30</v>
      </c>
      <c r="I74" s="10"/>
      <c r="J74" s="26">
        <v>9435932066</v>
      </c>
      <c r="K74" s="26"/>
      <c r="L74" s="25"/>
      <c r="M74" s="24"/>
      <c r="N74" s="35" t="s">
        <v>864</v>
      </c>
      <c r="O74" s="36">
        <v>9864261409</v>
      </c>
      <c r="P74" s="245">
        <v>43484</v>
      </c>
      <c r="Q74" s="54" t="s">
        <v>83</v>
      </c>
      <c r="R74" s="26">
        <v>45</v>
      </c>
      <c r="S74" s="29" t="s">
        <v>79</v>
      </c>
      <c r="T74" s="11"/>
    </row>
    <row r="75" spans="1:20">
      <c r="A75" s="2">
        <v>71</v>
      </c>
      <c r="B75" s="82"/>
      <c r="C75" s="26" t="s">
        <v>845</v>
      </c>
      <c r="D75" s="224" t="s">
        <v>27</v>
      </c>
      <c r="E75" s="24" t="s">
        <v>846</v>
      </c>
      <c r="F75" s="25" t="s">
        <v>70</v>
      </c>
      <c r="G75" s="26">
        <v>17</v>
      </c>
      <c r="H75" s="26">
        <v>15</v>
      </c>
      <c r="I75" s="10">
        <f t="shared" ref="I75:I82" si="3">G75+H75</f>
        <v>32</v>
      </c>
      <c r="J75" s="24">
        <v>9435731041</v>
      </c>
      <c r="K75" s="26" t="s">
        <v>119</v>
      </c>
      <c r="L75" s="25" t="s">
        <v>863</v>
      </c>
      <c r="M75" s="24">
        <v>9577443012</v>
      </c>
      <c r="N75" s="50"/>
      <c r="O75" s="50"/>
      <c r="P75" s="26"/>
      <c r="Q75" s="50"/>
      <c r="R75" s="26">
        <v>45</v>
      </c>
      <c r="S75" s="29" t="s">
        <v>79</v>
      </c>
      <c r="T75" s="11"/>
    </row>
    <row r="76" spans="1:20">
      <c r="A76" s="2">
        <v>72</v>
      </c>
      <c r="B76" s="82" t="s">
        <v>59</v>
      </c>
      <c r="C76" s="239" t="s">
        <v>105</v>
      </c>
      <c r="D76" s="224" t="s">
        <v>29</v>
      </c>
      <c r="E76" s="24">
        <v>25</v>
      </c>
      <c r="F76" s="25"/>
      <c r="G76" s="50">
        <v>37</v>
      </c>
      <c r="H76" s="50">
        <v>28</v>
      </c>
      <c r="I76" s="10">
        <f t="shared" si="3"/>
        <v>65</v>
      </c>
      <c r="J76" s="26">
        <v>9954098440</v>
      </c>
      <c r="K76" s="26" t="s">
        <v>119</v>
      </c>
      <c r="L76" s="25"/>
      <c r="M76" s="24"/>
      <c r="N76" s="35" t="s">
        <v>118</v>
      </c>
      <c r="O76" s="36">
        <v>9954852066</v>
      </c>
      <c r="P76" s="244">
        <v>43486</v>
      </c>
      <c r="Q76" s="54" t="s">
        <v>90</v>
      </c>
      <c r="R76" s="26">
        <v>44</v>
      </c>
      <c r="S76" s="29" t="s">
        <v>79</v>
      </c>
      <c r="T76" s="11"/>
    </row>
    <row r="77" spans="1:20">
      <c r="A77" s="2">
        <v>73</v>
      </c>
      <c r="B77" s="82"/>
      <c r="C77" s="26" t="s">
        <v>106</v>
      </c>
      <c r="D77" s="224" t="s">
        <v>27</v>
      </c>
      <c r="E77" s="24" t="s">
        <v>107</v>
      </c>
      <c r="F77" s="25" t="s">
        <v>70</v>
      </c>
      <c r="G77" s="26">
        <v>36</v>
      </c>
      <c r="H77" s="26">
        <v>31</v>
      </c>
      <c r="I77" s="10">
        <f t="shared" si="3"/>
        <v>67</v>
      </c>
      <c r="J77" s="24">
        <v>8011897493</v>
      </c>
      <c r="K77" s="26" t="s">
        <v>119</v>
      </c>
      <c r="L77" s="25"/>
      <c r="M77" s="24"/>
      <c r="N77" s="50"/>
      <c r="O77" s="50"/>
      <c r="P77" s="26"/>
      <c r="Q77" s="50"/>
      <c r="R77" s="26">
        <v>45</v>
      </c>
      <c r="S77" s="29" t="s">
        <v>79</v>
      </c>
      <c r="T77" s="11"/>
    </row>
    <row r="78" spans="1:20">
      <c r="A78" s="2">
        <v>74</v>
      </c>
      <c r="B78" s="82" t="s">
        <v>60</v>
      </c>
      <c r="C78" s="219" t="s">
        <v>167</v>
      </c>
      <c r="D78" s="224" t="s">
        <v>29</v>
      </c>
      <c r="E78" s="46">
        <v>79</v>
      </c>
      <c r="F78" s="25"/>
      <c r="G78" s="26">
        <v>43</v>
      </c>
      <c r="H78" s="26">
        <v>45</v>
      </c>
      <c r="I78" s="10">
        <f t="shared" si="3"/>
        <v>88</v>
      </c>
      <c r="J78" s="33">
        <v>9954078831</v>
      </c>
      <c r="K78" s="26" t="s">
        <v>189</v>
      </c>
      <c r="L78" s="44" t="s">
        <v>192</v>
      </c>
      <c r="M78" s="45">
        <v>9508540700</v>
      </c>
      <c r="N78" s="42" t="s">
        <v>193</v>
      </c>
      <c r="O78" s="42">
        <v>8812947984</v>
      </c>
      <c r="P78" s="244">
        <v>43486</v>
      </c>
      <c r="Q78" s="54" t="s">
        <v>90</v>
      </c>
      <c r="R78" s="26">
        <v>39</v>
      </c>
      <c r="S78" s="29" t="s">
        <v>79</v>
      </c>
      <c r="T78" s="11"/>
    </row>
    <row r="79" spans="1:20">
      <c r="A79" s="2">
        <v>75</v>
      </c>
      <c r="B79" s="82"/>
      <c r="C79" s="26" t="s">
        <v>165</v>
      </c>
      <c r="D79" s="224" t="s">
        <v>27</v>
      </c>
      <c r="E79" s="24" t="s">
        <v>166</v>
      </c>
      <c r="F79" s="25" t="s">
        <v>70</v>
      </c>
      <c r="G79" s="26">
        <v>55</v>
      </c>
      <c r="H79" s="26">
        <v>45</v>
      </c>
      <c r="I79" s="10">
        <f t="shared" si="3"/>
        <v>100</v>
      </c>
      <c r="J79" s="24">
        <v>9435158551</v>
      </c>
      <c r="K79" s="26" t="s">
        <v>189</v>
      </c>
      <c r="L79" s="44" t="s">
        <v>192</v>
      </c>
      <c r="M79" s="45">
        <v>9508540700</v>
      </c>
      <c r="N79" s="26"/>
      <c r="O79" s="26"/>
      <c r="P79" s="26"/>
      <c r="Q79" s="26"/>
      <c r="R79" s="26">
        <v>37</v>
      </c>
      <c r="S79" s="29" t="s">
        <v>79</v>
      </c>
      <c r="T79" s="11"/>
    </row>
    <row r="80" spans="1:20">
      <c r="A80" s="2">
        <v>76</v>
      </c>
      <c r="B80" s="82" t="s">
        <v>59</v>
      </c>
      <c r="C80" s="26" t="s">
        <v>108</v>
      </c>
      <c r="D80" s="224" t="s">
        <v>27</v>
      </c>
      <c r="E80" s="24" t="s">
        <v>109</v>
      </c>
      <c r="F80" s="25" t="s">
        <v>70</v>
      </c>
      <c r="G80" s="26">
        <v>142</v>
      </c>
      <c r="H80" s="26">
        <v>139</v>
      </c>
      <c r="I80" s="10">
        <f t="shared" si="3"/>
        <v>281</v>
      </c>
      <c r="J80" s="240" t="s">
        <v>569</v>
      </c>
      <c r="K80" s="25" t="s">
        <v>122</v>
      </c>
      <c r="L80" s="25" t="s">
        <v>126</v>
      </c>
      <c r="M80" s="24">
        <v>9864177614</v>
      </c>
      <c r="N80" s="50"/>
      <c r="O80" s="50"/>
      <c r="P80" s="244">
        <v>43487</v>
      </c>
      <c r="Q80" s="54" t="s">
        <v>78</v>
      </c>
      <c r="R80" s="26">
        <v>15</v>
      </c>
      <c r="S80" s="58" t="s">
        <v>234</v>
      </c>
      <c r="T80" s="11"/>
    </row>
    <row r="81" spans="1:20">
      <c r="A81" s="2">
        <v>77</v>
      </c>
      <c r="B81" s="82"/>
      <c r="C81" s="26"/>
      <c r="D81" s="224"/>
      <c r="E81" s="24"/>
      <c r="F81" s="25"/>
      <c r="G81" s="26"/>
      <c r="H81" s="26"/>
      <c r="I81" s="10">
        <f t="shared" si="3"/>
        <v>0</v>
      </c>
      <c r="J81" s="240"/>
      <c r="K81" s="25"/>
      <c r="L81" s="25"/>
      <c r="M81" s="24"/>
      <c r="N81" s="50"/>
      <c r="O81" s="50"/>
      <c r="P81" s="54"/>
      <c r="Q81" s="54"/>
      <c r="R81" s="26"/>
      <c r="S81" s="58"/>
      <c r="T81" s="11"/>
    </row>
    <row r="82" spans="1:20" ht="30">
      <c r="A82" s="2">
        <v>78</v>
      </c>
      <c r="B82" s="82" t="s">
        <v>60</v>
      </c>
      <c r="C82" s="219" t="s">
        <v>139</v>
      </c>
      <c r="D82" s="224" t="s">
        <v>29</v>
      </c>
      <c r="E82" s="26">
        <v>141</v>
      </c>
      <c r="F82" s="26"/>
      <c r="G82" s="26">
        <v>31</v>
      </c>
      <c r="H82" s="26">
        <v>22</v>
      </c>
      <c r="I82" s="10">
        <f t="shared" si="3"/>
        <v>53</v>
      </c>
      <c r="J82" s="26">
        <v>7399722763</v>
      </c>
      <c r="K82" s="26" t="s">
        <v>132</v>
      </c>
      <c r="L82" s="25" t="s">
        <v>133</v>
      </c>
      <c r="M82" s="24">
        <v>9854286482</v>
      </c>
      <c r="N82" s="36" t="s">
        <v>171</v>
      </c>
      <c r="O82" s="36">
        <v>9577514733</v>
      </c>
      <c r="P82" s="244">
        <v>43487</v>
      </c>
      <c r="Q82" s="54" t="s">
        <v>78</v>
      </c>
      <c r="R82" s="26">
        <v>13</v>
      </c>
      <c r="S82" s="29" t="s">
        <v>79</v>
      </c>
      <c r="T82" s="11"/>
    </row>
    <row r="83" spans="1:20">
      <c r="A83" s="2">
        <v>79</v>
      </c>
      <c r="B83" s="82"/>
      <c r="C83" s="26" t="s">
        <v>847</v>
      </c>
      <c r="D83" s="224" t="s">
        <v>27</v>
      </c>
      <c r="E83" s="31">
        <v>18160410702</v>
      </c>
      <c r="F83" s="26" t="s">
        <v>71</v>
      </c>
      <c r="G83" s="26">
        <v>35</v>
      </c>
      <c r="H83" s="26">
        <v>31</v>
      </c>
      <c r="I83" s="10"/>
      <c r="J83" s="237">
        <v>985669603</v>
      </c>
      <c r="K83" s="26" t="s">
        <v>132</v>
      </c>
      <c r="L83" s="25" t="s">
        <v>133</v>
      </c>
      <c r="M83" s="24">
        <v>9854286482</v>
      </c>
      <c r="N83" s="26"/>
      <c r="O83" s="26"/>
      <c r="P83" s="26"/>
      <c r="Q83" s="26"/>
      <c r="R83" s="26">
        <v>10</v>
      </c>
      <c r="S83" s="29" t="s">
        <v>79</v>
      </c>
      <c r="T83" s="11"/>
    </row>
    <row r="84" spans="1:20">
      <c r="A84" s="2">
        <v>80</v>
      </c>
      <c r="B84" s="82"/>
      <c r="C84" s="36" t="s">
        <v>848</v>
      </c>
      <c r="D84" s="224" t="s">
        <v>27</v>
      </c>
      <c r="E84" s="31">
        <v>18160413102</v>
      </c>
      <c r="F84" s="26" t="s">
        <v>70</v>
      </c>
      <c r="G84" s="26">
        <v>21</v>
      </c>
      <c r="H84" s="26">
        <v>18</v>
      </c>
      <c r="I84" s="10">
        <f t="shared" ref="I84:I89" si="4">G84+H84</f>
        <v>39</v>
      </c>
      <c r="J84" s="24">
        <v>9957178543</v>
      </c>
      <c r="K84" s="26" t="s">
        <v>132</v>
      </c>
      <c r="L84" s="24" t="s">
        <v>865</v>
      </c>
      <c r="M84" s="24">
        <v>9435295025</v>
      </c>
      <c r="N84" s="26"/>
      <c r="O84" s="26"/>
      <c r="P84" s="26"/>
      <c r="Q84" s="26"/>
      <c r="R84" s="26">
        <v>15</v>
      </c>
      <c r="S84" s="29" t="s">
        <v>79</v>
      </c>
      <c r="T84" s="11"/>
    </row>
    <row r="85" spans="1:20">
      <c r="A85" s="2">
        <v>81</v>
      </c>
      <c r="B85" s="82"/>
      <c r="C85" s="36" t="s">
        <v>117</v>
      </c>
      <c r="D85" s="224" t="s">
        <v>27</v>
      </c>
      <c r="E85" s="31">
        <v>18160413805</v>
      </c>
      <c r="F85" s="26" t="s">
        <v>70</v>
      </c>
      <c r="G85" s="26">
        <v>12</v>
      </c>
      <c r="H85" s="26">
        <v>15</v>
      </c>
      <c r="I85" s="10">
        <f t="shared" si="4"/>
        <v>27</v>
      </c>
      <c r="J85" s="24">
        <v>9957476682</v>
      </c>
      <c r="K85" s="26" t="s">
        <v>132</v>
      </c>
      <c r="L85" s="25" t="s">
        <v>133</v>
      </c>
      <c r="M85" s="24">
        <v>9854286482</v>
      </c>
      <c r="N85" s="26"/>
      <c r="O85" s="26"/>
      <c r="P85" s="26"/>
      <c r="Q85" s="26"/>
      <c r="R85" s="26">
        <v>13</v>
      </c>
      <c r="S85" s="29" t="s">
        <v>79</v>
      </c>
      <c r="T85" s="11"/>
    </row>
    <row r="86" spans="1:20">
      <c r="A86" s="2">
        <v>82</v>
      </c>
      <c r="B86" s="82" t="s">
        <v>60</v>
      </c>
      <c r="C86" s="26" t="s">
        <v>141</v>
      </c>
      <c r="D86" s="224" t="s">
        <v>27</v>
      </c>
      <c r="E86" s="28">
        <v>18160529203</v>
      </c>
      <c r="F86" s="25" t="s">
        <v>70</v>
      </c>
      <c r="G86" s="26">
        <v>112</v>
      </c>
      <c r="H86" s="26">
        <v>100</v>
      </c>
      <c r="I86" s="10">
        <f t="shared" si="4"/>
        <v>212</v>
      </c>
      <c r="J86" s="24">
        <v>9435450539</v>
      </c>
      <c r="K86" s="26" t="s">
        <v>134</v>
      </c>
      <c r="L86" s="230" t="s">
        <v>135</v>
      </c>
      <c r="M86" s="45">
        <v>9954483508</v>
      </c>
      <c r="N86" s="26"/>
      <c r="O86" s="26"/>
      <c r="P86" s="244">
        <v>43489</v>
      </c>
      <c r="Q86" s="54" t="s">
        <v>82</v>
      </c>
      <c r="R86" s="26">
        <v>18</v>
      </c>
      <c r="S86" s="29" t="s">
        <v>79</v>
      </c>
      <c r="T86" s="11"/>
    </row>
    <row r="87" spans="1:20">
      <c r="A87" s="2">
        <v>83</v>
      </c>
      <c r="B87" s="82"/>
      <c r="C87" s="26"/>
      <c r="D87" s="224"/>
      <c r="E87" s="28"/>
      <c r="F87" s="25"/>
      <c r="G87" s="26"/>
      <c r="H87" s="26"/>
      <c r="I87" s="10">
        <f t="shared" si="4"/>
        <v>0</v>
      </c>
      <c r="J87" s="24"/>
      <c r="K87" s="26"/>
      <c r="L87" s="230"/>
      <c r="M87" s="45"/>
      <c r="N87" s="26"/>
      <c r="O87" s="26"/>
      <c r="P87" s="36"/>
      <c r="Q87" s="46"/>
      <c r="R87" s="26"/>
      <c r="S87" s="29"/>
      <c r="T87" s="11"/>
    </row>
    <row r="88" spans="1:20">
      <c r="A88" s="2">
        <v>84</v>
      </c>
      <c r="B88" s="82" t="s">
        <v>60</v>
      </c>
      <c r="C88" s="30" t="s">
        <v>142</v>
      </c>
      <c r="D88" s="224" t="s">
        <v>29</v>
      </c>
      <c r="E88" s="24">
        <v>112</v>
      </c>
      <c r="F88" s="26"/>
      <c r="G88" s="26">
        <v>32</v>
      </c>
      <c r="H88" s="26">
        <v>42</v>
      </c>
      <c r="I88" s="10">
        <f t="shared" si="4"/>
        <v>74</v>
      </c>
      <c r="J88" s="26"/>
      <c r="K88" s="44" t="s">
        <v>173</v>
      </c>
      <c r="L88" s="56" t="s">
        <v>174</v>
      </c>
      <c r="M88" s="45">
        <v>9954540955</v>
      </c>
      <c r="N88" s="42" t="s">
        <v>175</v>
      </c>
      <c r="O88" s="42">
        <v>8011640921</v>
      </c>
      <c r="P88" s="244">
        <v>43489</v>
      </c>
      <c r="Q88" s="54" t="s">
        <v>82</v>
      </c>
      <c r="R88" s="26">
        <v>54</v>
      </c>
      <c r="S88" s="29" t="s">
        <v>79</v>
      </c>
      <c r="T88" s="11"/>
    </row>
    <row r="89" spans="1:20">
      <c r="A89" s="2">
        <v>85</v>
      </c>
      <c r="B89" s="82"/>
      <c r="C89" s="26" t="s">
        <v>143</v>
      </c>
      <c r="D89" s="224" t="s">
        <v>27</v>
      </c>
      <c r="E89" s="24" t="s">
        <v>144</v>
      </c>
      <c r="F89" s="25" t="s">
        <v>70</v>
      </c>
      <c r="G89" s="26">
        <v>26</v>
      </c>
      <c r="H89" s="26">
        <v>21</v>
      </c>
      <c r="I89" s="10">
        <f t="shared" si="4"/>
        <v>47</v>
      </c>
      <c r="J89" s="24">
        <v>9954695434</v>
      </c>
      <c r="K89" s="44" t="s">
        <v>173</v>
      </c>
      <c r="L89" s="56" t="s">
        <v>174</v>
      </c>
      <c r="M89" s="45">
        <v>9954540955</v>
      </c>
      <c r="N89" s="26"/>
      <c r="O89" s="26"/>
      <c r="P89" s="26"/>
      <c r="Q89" s="26"/>
      <c r="R89" s="26">
        <v>53</v>
      </c>
      <c r="S89" s="29" t="s">
        <v>79</v>
      </c>
      <c r="T89" s="11"/>
    </row>
    <row r="90" spans="1:20" ht="25.5">
      <c r="A90" s="2">
        <v>86</v>
      </c>
      <c r="B90" s="82" t="s">
        <v>60</v>
      </c>
      <c r="C90" s="30" t="s">
        <v>145</v>
      </c>
      <c r="D90" s="224" t="s">
        <v>29</v>
      </c>
      <c r="E90" s="46">
        <v>114</v>
      </c>
      <c r="F90" s="25"/>
      <c r="G90" s="26">
        <v>37</v>
      </c>
      <c r="H90" s="26">
        <v>18</v>
      </c>
      <c r="I90" s="26">
        <f>+(G90+H90)</f>
        <v>55</v>
      </c>
      <c r="J90" s="33">
        <v>9869725571</v>
      </c>
      <c r="K90" s="44" t="s">
        <v>173</v>
      </c>
      <c r="L90" s="56" t="s">
        <v>174</v>
      </c>
      <c r="M90" s="45">
        <v>9954540955</v>
      </c>
      <c r="N90" s="42" t="s">
        <v>176</v>
      </c>
      <c r="O90" s="42">
        <v>9954726334</v>
      </c>
      <c r="P90" s="245">
        <v>43490</v>
      </c>
      <c r="Q90" s="46" t="s">
        <v>87</v>
      </c>
      <c r="R90" s="26">
        <v>53</v>
      </c>
      <c r="S90" s="29" t="s">
        <v>79</v>
      </c>
      <c r="T90" s="11"/>
    </row>
    <row r="91" spans="1:20">
      <c r="A91" s="2">
        <v>87</v>
      </c>
      <c r="B91" s="82"/>
      <c r="C91" s="26" t="s">
        <v>146</v>
      </c>
      <c r="D91" s="224" t="s">
        <v>27</v>
      </c>
      <c r="E91" s="24" t="s">
        <v>147</v>
      </c>
      <c r="F91" s="25" t="s">
        <v>70</v>
      </c>
      <c r="G91" s="26">
        <v>36</v>
      </c>
      <c r="H91" s="26">
        <v>33</v>
      </c>
      <c r="I91" s="26">
        <f>+(G91+H91)</f>
        <v>69</v>
      </c>
      <c r="J91" s="24">
        <v>9954575562</v>
      </c>
      <c r="K91" s="44" t="s">
        <v>173</v>
      </c>
      <c r="L91" s="56" t="s">
        <v>174</v>
      </c>
      <c r="M91" s="45">
        <v>9954540955</v>
      </c>
      <c r="N91" s="26"/>
      <c r="O91" s="26"/>
      <c r="P91" s="26"/>
      <c r="Q91" s="26"/>
      <c r="R91" s="26">
        <v>53</v>
      </c>
      <c r="S91" s="29" t="s">
        <v>79</v>
      </c>
      <c r="T91" s="11"/>
    </row>
    <row r="92" spans="1:20">
      <c r="A92" s="2">
        <v>88</v>
      </c>
      <c r="B92" s="82" t="s">
        <v>59</v>
      </c>
      <c r="C92" s="30" t="s">
        <v>148</v>
      </c>
      <c r="D92" s="224" t="s">
        <v>29</v>
      </c>
      <c r="E92" s="46">
        <v>34</v>
      </c>
      <c r="F92" s="25"/>
      <c r="G92" s="26">
        <v>23</v>
      </c>
      <c r="H92" s="26">
        <v>16</v>
      </c>
      <c r="I92" s="24">
        <f>+G92+H92</f>
        <v>39</v>
      </c>
      <c r="J92" s="26">
        <v>9954965920</v>
      </c>
      <c r="K92" s="44" t="s">
        <v>173</v>
      </c>
      <c r="L92" s="56" t="s">
        <v>174</v>
      </c>
      <c r="M92" s="45">
        <v>9954540955</v>
      </c>
      <c r="N92" s="42" t="s">
        <v>177</v>
      </c>
      <c r="O92" s="42">
        <v>9678908738</v>
      </c>
      <c r="P92" s="245">
        <v>43490</v>
      </c>
      <c r="Q92" s="46" t="s">
        <v>87</v>
      </c>
      <c r="R92" s="26">
        <v>52</v>
      </c>
      <c r="S92" s="29" t="s">
        <v>79</v>
      </c>
      <c r="T92" s="11"/>
    </row>
    <row r="93" spans="1:20">
      <c r="A93" s="2">
        <v>89</v>
      </c>
      <c r="B93" s="82"/>
      <c r="C93" s="26" t="s">
        <v>149</v>
      </c>
      <c r="D93" s="224" t="s">
        <v>27</v>
      </c>
      <c r="E93" s="24" t="s">
        <v>150</v>
      </c>
      <c r="F93" s="25" t="s">
        <v>70</v>
      </c>
      <c r="G93" s="26">
        <v>18</v>
      </c>
      <c r="H93" s="26">
        <v>16</v>
      </c>
      <c r="I93" s="24">
        <f>+G93+H93</f>
        <v>34</v>
      </c>
      <c r="J93" s="24">
        <v>9707524274</v>
      </c>
      <c r="K93" s="44" t="s">
        <v>173</v>
      </c>
      <c r="L93" s="230" t="s">
        <v>178</v>
      </c>
      <c r="M93" s="45">
        <v>9954193901</v>
      </c>
      <c r="N93" s="26"/>
      <c r="O93" s="26"/>
      <c r="P93" s="26"/>
      <c r="Q93" s="26"/>
      <c r="R93" s="26">
        <v>57</v>
      </c>
      <c r="S93" s="29" t="s">
        <v>79</v>
      </c>
      <c r="T93" s="11"/>
    </row>
    <row r="94" spans="1:20" ht="25.5">
      <c r="A94" s="2">
        <v>90</v>
      </c>
      <c r="B94" s="82" t="s">
        <v>59</v>
      </c>
      <c r="C94" s="30" t="s">
        <v>151</v>
      </c>
      <c r="D94" s="224" t="s">
        <v>29</v>
      </c>
      <c r="E94" s="46">
        <v>113</v>
      </c>
      <c r="F94" s="25"/>
      <c r="G94" s="26">
        <v>26</v>
      </c>
      <c r="H94" s="26">
        <v>25</v>
      </c>
      <c r="I94" s="24"/>
      <c r="J94" s="33">
        <v>9707079849</v>
      </c>
      <c r="K94" s="44" t="s">
        <v>173</v>
      </c>
      <c r="L94" s="230" t="s">
        <v>178</v>
      </c>
      <c r="M94" s="45">
        <v>9954193901</v>
      </c>
      <c r="N94" s="42" t="s">
        <v>176</v>
      </c>
      <c r="O94" s="42">
        <v>9954726334</v>
      </c>
      <c r="P94" s="245">
        <v>43493</v>
      </c>
      <c r="Q94" s="46" t="s">
        <v>90</v>
      </c>
      <c r="R94" s="26">
        <v>44</v>
      </c>
      <c r="S94" s="29" t="s">
        <v>79</v>
      </c>
      <c r="T94" s="11"/>
    </row>
    <row r="95" spans="1:20">
      <c r="A95" s="2">
        <v>91</v>
      </c>
      <c r="B95" s="82"/>
      <c r="C95" s="26" t="s">
        <v>152</v>
      </c>
      <c r="D95" s="224" t="s">
        <v>27</v>
      </c>
      <c r="E95" s="31">
        <v>18160517205</v>
      </c>
      <c r="F95" s="25" t="s">
        <v>70</v>
      </c>
      <c r="G95" s="26">
        <v>35</v>
      </c>
      <c r="H95" s="26">
        <v>27</v>
      </c>
      <c r="I95" s="26">
        <f>+(G95+H95)</f>
        <v>62</v>
      </c>
      <c r="J95" s="24">
        <v>9613267192</v>
      </c>
      <c r="K95" s="44" t="s">
        <v>173</v>
      </c>
      <c r="L95" s="230" t="s">
        <v>178</v>
      </c>
      <c r="M95" s="45">
        <v>9954193901</v>
      </c>
      <c r="N95" s="26"/>
      <c r="O95" s="26"/>
      <c r="P95" s="46"/>
      <c r="Q95" s="26"/>
      <c r="R95" s="26">
        <v>43</v>
      </c>
      <c r="S95" s="29" t="s">
        <v>79</v>
      </c>
      <c r="T95" s="11"/>
    </row>
    <row r="96" spans="1:20">
      <c r="A96" s="2">
        <v>92</v>
      </c>
      <c r="B96" s="82"/>
      <c r="C96" s="26" t="s">
        <v>746</v>
      </c>
      <c r="D96" s="224" t="s">
        <v>27</v>
      </c>
      <c r="E96" s="24" t="s">
        <v>747</v>
      </c>
      <c r="F96" s="25" t="s">
        <v>70</v>
      </c>
      <c r="G96" s="26">
        <v>13</v>
      </c>
      <c r="H96" s="26">
        <v>10</v>
      </c>
      <c r="I96" s="26">
        <f>+(G96+H96)</f>
        <v>23</v>
      </c>
      <c r="J96" s="24">
        <v>9957294514</v>
      </c>
      <c r="K96" s="26" t="s">
        <v>66</v>
      </c>
      <c r="L96" s="231" t="s">
        <v>748</v>
      </c>
      <c r="M96" s="45">
        <v>9678347249</v>
      </c>
      <c r="N96" s="26"/>
      <c r="O96" s="26"/>
      <c r="P96" s="26"/>
      <c r="Q96" s="26"/>
      <c r="R96" s="26">
        <v>9</v>
      </c>
      <c r="S96" s="29" t="s">
        <v>79</v>
      </c>
      <c r="T96" s="11"/>
    </row>
    <row r="97" spans="1:20">
      <c r="A97" s="2">
        <v>93</v>
      </c>
      <c r="B97" s="82" t="s">
        <v>60</v>
      </c>
      <c r="C97" s="26" t="s">
        <v>849</v>
      </c>
      <c r="D97" s="224" t="s">
        <v>27</v>
      </c>
      <c r="E97" s="24" t="s">
        <v>850</v>
      </c>
      <c r="F97" s="25" t="s">
        <v>72</v>
      </c>
      <c r="G97" s="26">
        <v>176</v>
      </c>
      <c r="H97" s="26">
        <v>167</v>
      </c>
      <c r="I97" s="24">
        <f t="shared" ref="I97:I98" si="5">+G97+H97</f>
        <v>343</v>
      </c>
      <c r="J97" s="24">
        <v>9577327680</v>
      </c>
      <c r="K97" s="26" t="s">
        <v>66</v>
      </c>
      <c r="L97" s="231" t="s">
        <v>748</v>
      </c>
      <c r="M97" s="45">
        <v>9678347249</v>
      </c>
      <c r="N97" s="26"/>
      <c r="O97" s="26"/>
      <c r="P97" s="245">
        <v>43493</v>
      </c>
      <c r="Q97" s="46" t="s">
        <v>90</v>
      </c>
      <c r="R97" s="26">
        <v>1</v>
      </c>
      <c r="S97" s="29" t="s">
        <v>79</v>
      </c>
      <c r="T97" s="11"/>
    </row>
    <row r="98" spans="1:20">
      <c r="A98" s="2">
        <v>94</v>
      </c>
      <c r="B98" s="82" t="s">
        <v>60</v>
      </c>
      <c r="C98" s="26" t="s">
        <v>849</v>
      </c>
      <c r="D98" s="224" t="s">
        <v>27</v>
      </c>
      <c r="E98" s="24" t="s">
        <v>850</v>
      </c>
      <c r="F98" s="25" t="s">
        <v>72</v>
      </c>
      <c r="G98" s="26"/>
      <c r="H98" s="26"/>
      <c r="I98" s="24">
        <f t="shared" si="5"/>
        <v>0</v>
      </c>
      <c r="J98" s="24"/>
      <c r="K98" s="26"/>
      <c r="L98" s="26"/>
      <c r="M98" s="26"/>
      <c r="N98" s="26"/>
      <c r="O98" s="26"/>
      <c r="P98" s="245">
        <v>43129</v>
      </c>
      <c r="Q98" s="46" t="s">
        <v>78</v>
      </c>
      <c r="R98" s="26">
        <v>1</v>
      </c>
      <c r="S98" s="29" t="s">
        <v>79</v>
      </c>
      <c r="T98" s="11"/>
    </row>
    <row r="99" spans="1:20">
      <c r="A99" s="2">
        <v>95</v>
      </c>
      <c r="B99" s="82" t="s">
        <v>59</v>
      </c>
      <c r="C99" s="30" t="s">
        <v>851</v>
      </c>
      <c r="D99" s="224" t="s">
        <v>29</v>
      </c>
      <c r="E99" s="26">
        <v>18</v>
      </c>
      <c r="F99" s="26"/>
      <c r="G99" s="26">
        <v>32</v>
      </c>
      <c r="H99" s="26">
        <v>27</v>
      </c>
      <c r="I99" s="26">
        <f>+(G99+H99)</f>
        <v>59</v>
      </c>
      <c r="J99" s="26">
        <v>7399294550</v>
      </c>
      <c r="K99" s="26" t="s">
        <v>186</v>
      </c>
      <c r="L99" s="44" t="s">
        <v>866</v>
      </c>
      <c r="M99" s="45"/>
      <c r="N99" s="42" t="s">
        <v>867</v>
      </c>
      <c r="O99" s="42">
        <v>9706328299</v>
      </c>
      <c r="P99" s="245">
        <v>43494</v>
      </c>
      <c r="Q99" s="46" t="s">
        <v>78</v>
      </c>
      <c r="R99" s="26">
        <v>12</v>
      </c>
      <c r="S99" s="29" t="s">
        <v>79</v>
      </c>
      <c r="T99" s="11"/>
    </row>
    <row r="100" spans="1:20">
      <c r="A100" s="2">
        <v>96</v>
      </c>
      <c r="B100" s="82"/>
      <c r="C100" s="36" t="s">
        <v>852</v>
      </c>
      <c r="D100" s="224" t="s">
        <v>27</v>
      </c>
      <c r="E100" s="31">
        <v>18160402401</v>
      </c>
      <c r="F100" s="26" t="s">
        <v>70</v>
      </c>
      <c r="G100" s="26">
        <v>44</v>
      </c>
      <c r="H100" s="26">
        <v>34</v>
      </c>
      <c r="I100" s="26"/>
      <c r="J100" s="24">
        <v>9859129978</v>
      </c>
      <c r="K100" s="26" t="s">
        <v>186</v>
      </c>
      <c r="L100" s="44" t="s">
        <v>866</v>
      </c>
      <c r="M100" s="45"/>
      <c r="N100" s="26"/>
      <c r="O100" s="26"/>
      <c r="P100" s="26"/>
      <c r="Q100" s="26"/>
      <c r="R100" s="26">
        <v>12</v>
      </c>
      <c r="S100" s="29" t="s">
        <v>79</v>
      </c>
      <c r="T100" s="11"/>
    </row>
    <row r="101" spans="1:20">
      <c r="A101" s="2">
        <v>97</v>
      </c>
      <c r="B101" s="82" t="s">
        <v>59</v>
      </c>
      <c r="C101" s="30" t="s">
        <v>153</v>
      </c>
      <c r="D101" s="224" t="s">
        <v>29</v>
      </c>
      <c r="E101" s="46">
        <v>120</v>
      </c>
      <c r="F101" s="25"/>
      <c r="G101" s="26">
        <v>28</v>
      </c>
      <c r="H101" s="26">
        <v>23</v>
      </c>
      <c r="I101" s="24"/>
      <c r="J101" s="33">
        <v>9678240542</v>
      </c>
      <c r="K101" s="26" t="s">
        <v>179</v>
      </c>
      <c r="L101" s="56" t="s">
        <v>180</v>
      </c>
      <c r="M101" s="45">
        <v>9435614804</v>
      </c>
      <c r="N101" s="42" t="s">
        <v>181</v>
      </c>
      <c r="O101" s="57">
        <v>9864919536</v>
      </c>
      <c r="P101" s="245">
        <v>43495</v>
      </c>
      <c r="Q101" s="46" t="s">
        <v>80</v>
      </c>
      <c r="R101" s="26">
        <v>42</v>
      </c>
      <c r="S101" s="29" t="s">
        <v>79</v>
      </c>
      <c r="T101" s="11"/>
    </row>
    <row r="102" spans="1:20">
      <c r="A102" s="2">
        <v>98</v>
      </c>
      <c r="B102" s="82"/>
      <c r="C102" s="26" t="s">
        <v>154</v>
      </c>
      <c r="D102" s="224" t="s">
        <v>27</v>
      </c>
      <c r="E102" s="24" t="s">
        <v>155</v>
      </c>
      <c r="F102" s="25" t="s">
        <v>70</v>
      </c>
      <c r="G102" s="26">
        <v>19</v>
      </c>
      <c r="H102" s="26">
        <v>17</v>
      </c>
      <c r="I102" s="24"/>
      <c r="J102" s="24">
        <v>9435158671</v>
      </c>
      <c r="K102" s="26" t="s">
        <v>179</v>
      </c>
      <c r="L102" s="56" t="s">
        <v>180</v>
      </c>
      <c r="M102" s="45">
        <v>9435614804</v>
      </c>
      <c r="N102" s="26"/>
      <c r="O102" s="26"/>
      <c r="P102" s="26"/>
      <c r="Q102" s="26"/>
      <c r="R102" s="26">
        <v>40</v>
      </c>
      <c r="S102" s="29" t="s">
        <v>79</v>
      </c>
      <c r="T102" s="11"/>
    </row>
    <row r="103" spans="1:20">
      <c r="A103" s="2">
        <v>99</v>
      </c>
      <c r="B103" s="82"/>
      <c r="C103" s="26" t="s">
        <v>156</v>
      </c>
      <c r="D103" s="224" t="s">
        <v>27</v>
      </c>
      <c r="E103" s="24" t="s">
        <v>157</v>
      </c>
      <c r="F103" s="25" t="s">
        <v>70</v>
      </c>
      <c r="G103" s="26">
        <v>27</v>
      </c>
      <c r="H103" s="26">
        <v>27</v>
      </c>
      <c r="I103" s="24"/>
      <c r="J103" s="24">
        <v>9954288718</v>
      </c>
      <c r="K103" s="26" t="s">
        <v>179</v>
      </c>
      <c r="L103" s="56" t="s">
        <v>180</v>
      </c>
      <c r="M103" s="45">
        <v>9435614804</v>
      </c>
      <c r="N103" s="26"/>
      <c r="O103" s="26"/>
      <c r="P103" s="26"/>
      <c r="Q103" s="26"/>
      <c r="R103" s="26">
        <v>43</v>
      </c>
      <c r="S103" s="29" t="s">
        <v>79</v>
      </c>
      <c r="T103" s="11"/>
    </row>
    <row r="104" spans="1:20">
      <c r="A104" s="2">
        <v>100</v>
      </c>
      <c r="B104" s="82" t="s">
        <v>60</v>
      </c>
      <c r="C104" s="30" t="s">
        <v>158</v>
      </c>
      <c r="D104" s="224" t="s">
        <v>29</v>
      </c>
      <c r="E104" s="46">
        <v>36</v>
      </c>
      <c r="F104" s="26"/>
      <c r="G104" s="26">
        <v>32</v>
      </c>
      <c r="H104" s="26">
        <v>31</v>
      </c>
      <c r="I104" s="24"/>
      <c r="J104" s="33">
        <v>9401662492</v>
      </c>
      <c r="K104" s="26" t="s">
        <v>179</v>
      </c>
      <c r="L104" s="243" t="s">
        <v>182</v>
      </c>
      <c r="M104" s="45">
        <v>9954120454</v>
      </c>
      <c r="N104" s="42" t="s">
        <v>183</v>
      </c>
      <c r="O104" s="57">
        <v>9954019152</v>
      </c>
      <c r="P104" s="245">
        <v>43495</v>
      </c>
      <c r="Q104" s="46" t="s">
        <v>80</v>
      </c>
      <c r="R104" s="26">
        <v>38</v>
      </c>
      <c r="S104" s="29" t="s">
        <v>79</v>
      </c>
      <c r="T104" s="11"/>
    </row>
    <row r="105" spans="1:20" ht="25.5">
      <c r="A105" s="2">
        <v>101</v>
      </c>
      <c r="B105" s="82"/>
      <c r="C105" s="30" t="s">
        <v>159</v>
      </c>
      <c r="D105" s="224" t="s">
        <v>29</v>
      </c>
      <c r="E105" s="24">
        <v>58</v>
      </c>
      <c r="F105" s="25"/>
      <c r="G105" s="26">
        <v>45</v>
      </c>
      <c r="H105" s="26">
        <v>39</v>
      </c>
      <c r="I105" s="24"/>
      <c r="J105" s="33">
        <v>9954047022</v>
      </c>
      <c r="K105" s="26" t="s">
        <v>179</v>
      </c>
      <c r="L105" s="243" t="s">
        <v>182</v>
      </c>
      <c r="M105" s="45">
        <v>9954120454</v>
      </c>
      <c r="N105" s="42" t="s">
        <v>184</v>
      </c>
      <c r="O105" s="57">
        <v>9859375046</v>
      </c>
      <c r="P105" s="46"/>
      <c r="Q105" s="46"/>
      <c r="R105" s="26">
        <v>38</v>
      </c>
      <c r="S105" s="29" t="s">
        <v>79</v>
      </c>
      <c r="T105" s="11"/>
    </row>
    <row r="106" spans="1:20">
      <c r="A106" s="2">
        <v>102</v>
      </c>
      <c r="B106" s="82"/>
      <c r="C106" s="26"/>
      <c r="D106" s="224"/>
      <c r="E106" s="24"/>
      <c r="F106" s="25"/>
      <c r="G106" s="26"/>
      <c r="H106" s="26"/>
      <c r="I106" s="24"/>
      <c r="J106" s="24"/>
      <c r="K106" s="26"/>
      <c r="L106" s="56"/>
      <c r="M106" s="45"/>
      <c r="N106" s="26"/>
      <c r="O106" s="26"/>
      <c r="P106" s="36"/>
      <c r="Q106" s="46"/>
      <c r="R106" s="26"/>
      <c r="S106" s="29"/>
      <c r="T106" s="11"/>
    </row>
    <row r="107" spans="1:20">
      <c r="A107" s="2">
        <v>103</v>
      </c>
      <c r="B107" s="82"/>
      <c r="C107" s="26"/>
      <c r="D107" s="224"/>
      <c r="E107" s="24"/>
      <c r="F107" s="25"/>
      <c r="G107" s="26"/>
      <c r="H107" s="26"/>
      <c r="I107" s="24"/>
      <c r="J107" s="24"/>
      <c r="K107" s="26"/>
      <c r="L107" s="56"/>
      <c r="M107" s="45"/>
      <c r="N107" s="26"/>
      <c r="O107" s="26"/>
      <c r="P107" s="26"/>
      <c r="Q107" s="26"/>
      <c r="R107" s="26"/>
      <c r="S107" s="29"/>
      <c r="T107" s="11"/>
    </row>
    <row r="108" spans="1:20">
      <c r="A108" s="2">
        <v>104</v>
      </c>
      <c r="B108" s="82"/>
      <c r="C108" s="36"/>
      <c r="D108" s="224"/>
      <c r="E108" s="31"/>
      <c r="F108" s="26"/>
      <c r="G108" s="26"/>
      <c r="H108" s="26"/>
      <c r="I108" s="24"/>
      <c r="J108" s="24"/>
      <c r="K108" s="26"/>
      <c r="L108" s="44"/>
      <c r="M108" s="45"/>
      <c r="N108" s="26"/>
      <c r="O108" s="26"/>
      <c r="P108" s="36"/>
      <c r="Q108" s="46"/>
      <c r="R108" s="26"/>
      <c r="S108" s="29"/>
      <c r="T108" s="11"/>
    </row>
    <row r="109" spans="1:20">
      <c r="A109" s="2">
        <v>105</v>
      </c>
      <c r="B109" s="82"/>
      <c r="C109" s="36"/>
      <c r="D109" s="224"/>
      <c r="E109" s="31"/>
      <c r="F109" s="26"/>
      <c r="G109" s="26"/>
      <c r="H109" s="26"/>
      <c r="I109" s="24"/>
      <c r="J109" s="237"/>
      <c r="K109" s="26"/>
      <c r="L109" s="44"/>
      <c r="M109" s="45"/>
      <c r="N109" s="26"/>
      <c r="O109" s="26"/>
      <c r="P109" s="46"/>
      <c r="Q109" s="46"/>
      <c r="R109" s="26"/>
      <c r="S109" s="29"/>
      <c r="T109" s="11"/>
    </row>
    <row r="110" spans="1:20">
      <c r="A110" s="2">
        <v>106</v>
      </c>
      <c r="B110" s="65"/>
      <c r="C110" s="104"/>
      <c r="D110" s="11"/>
      <c r="E110" s="31"/>
      <c r="F110" s="54"/>
      <c r="G110" s="26"/>
      <c r="H110" s="26"/>
      <c r="I110" s="24"/>
      <c r="J110" s="24"/>
      <c r="K110" s="26"/>
      <c r="L110" s="230"/>
      <c r="M110" s="45"/>
      <c r="N110" s="26"/>
      <c r="O110" s="26"/>
      <c r="P110" s="46"/>
      <c r="Q110" s="46"/>
      <c r="R110" s="27"/>
      <c r="S110" s="29"/>
      <c r="T110" s="11"/>
    </row>
    <row r="111" spans="1:20">
      <c r="A111" s="2">
        <v>107</v>
      </c>
      <c r="B111" s="65"/>
      <c r="C111" s="104"/>
      <c r="D111" s="11"/>
      <c r="E111" s="31"/>
      <c r="F111" s="54"/>
      <c r="G111" s="26"/>
      <c r="H111" s="26"/>
      <c r="I111" s="24"/>
      <c r="J111" s="24"/>
      <c r="K111" s="26"/>
      <c r="L111" s="230"/>
      <c r="M111" s="45"/>
      <c r="N111" s="26"/>
      <c r="O111" s="26"/>
      <c r="P111" s="46"/>
      <c r="Q111" s="46"/>
      <c r="R111" s="27"/>
      <c r="S111" s="29"/>
      <c r="T111" s="11"/>
    </row>
    <row r="112" spans="1:20">
      <c r="A112" s="2">
        <v>108</v>
      </c>
      <c r="B112" s="65"/>
      <c r="C112" s="104"/>
      <c r="D112" s="11"/>
      <c r="E112" s="31"/>
      <c r="F112" s="54"/>
      <c r="G112" s="26"/>
      <c r="H112" s="26"/>
      <c r="I112" s="24"/>
      <c r="J112" s="24"/>
      <c r="K112" s="26"/>
      <c r="L112" s="230"/>
      <c r="M112" s="45"/>
      <c r="N112" s="26"/>
      <c r="O112" s="26"/>
      <c r="P112" s="46"/>
      <c r="Q112" s="46"/>
      <c r="R112" s="27"/>
      <c r="S112" s="29"/>
      <c r="T112" s="11"/>
    </row>
    <row r="113" spans="1:20">
      <c r="A113" s="2">
        <v>109</v>
      </c>
      <c r="B113" s="65"/>
      <c r="C113" s="104"/>
      <c r="D113" s="11"/>
      <c r="E113" s="31"/>
      <c r="F113" s="54"/>
      <c r="G113" s="26"/>
      <c r="H113" s="26"/>
      <c r="I113" s="24"/>
      <c r="J113" s="24"/>
      <c r="K113" s="26"/>
      <c r="L113" s="230"/>
      <c r="M113" s="45"/>
      <c r="N113" s="26"/>
      <c r="O113" s="26"/>
      <c r="P113" s="46"/>
      <c r="Q113" s="46"/>
      <c r="R113" s="27"/>
      <c r="S113" s="29"/>
      <c r="T113" s="11"/>
    </row>
    <row r="114" spans="1:20">
      <c r="A114" s="2">
        <v>110</v>
      </c>
      <c r="B114" s="58"/>
      <c r="C114" s="104"/>
      <c r="D114" s="11"/>
      <c r="E114" s="31"/>
      <c r="F114" s="54"/>
      <c r="G114" s="26"/>
      <c r="H114" s="26"/>
      <c r="I114" s="24"/>
      <c r="J114" s="24"/>
      <c r="K114" s="26"/>
      <c r="L114" s="230"/>
      <c r="M114" s="45"/>
      <c r="N114" s="26"/>
      <c r="O114" s="26"/>
      <c r="P114" s="26"/>
      <c r="Q114" s="26"/>
      <c r="R114" s="27"/>
      <c r="S114" s="29"/>
      <c r="T114" s="11"/>
    </row>
    <row r="115" spans="1:20">
      <c r="A115" s="2">
        <v>111</v>
      </c>
      <c r="B115" s="65"/>
      <c r="C115" s="99"/>
      <c r="D115" s="11"/>
      <c r="E115" s="25"/>
      <c r="F115" s="102"/>
      <c r="G115" s="26"/>
      <c r="H115" s="26"/>
      <c r="I115" s="24"/>
      <c r="J115" s="225"/>
      <c r="K115" s="26"/>
      <c r="L115" s="230"/>
      <c r="M115" s="45"/>
      <c r="N115" s="42"/>
      <c r="O115" s="42"/>
      <c r="P115" s="46"/>
      <c r="Q115" s="46"/>
      <c r="R115" s="27"/>
      <c r="S115" s="29"/>
      <c r="T115" s="11"/>
    </row>
    <row r="116" spans="1:20">
      <c r="A116" s="2">
        <v>112</v>
      </c>
      <c r="B116" s="58"/>
      <c r="C116" s="101"/>
      <c r="D116" s="11"/>
      <c r="E116" s="24"/>
      <c r="F116" s="102"/>
      <c r="G116" s="26"/>
      <c r="H116" s="26"/>
      <c r="I116" s="24"/>
      <c r="J116" s="24"/>
      <c r="K116" s="26"/>
      <c r="L116" s="230"/>
      <c r="M116" s="45"/>
      <c r="N116" s="26"/>
      <c r="O116" s="26"/>
      <c r="P116" s="26"/>
      <c r="Q116" s="26"/>
      <c r="R116" s="27"/>
      <c r="S116" s="29"/>
      <c r="T116" s="11"/>
    </row>
    <row r="117" spans="1:20">
      <c r="A117" s="2">
        <v>113</v>
      </c>
      <c r="B117" s="58"/>
      <c r="C117" s="99"/>
      <c r="D117" s="11"/>
      <c r="E117" s="25"/>
      <c r="F117" s="102"/>
      <c r="G117" s="26"/>
      <c r="H117" s="26"/>
      <c r="I117" s="26"/>
      <c r="J117" s="26"/>
      <c r="K117" s="26"/>
      <c r="L117" s="230"/>
      <c r="M117" s="45"/>
      <c r="N117" s="42"/>
      <c r="O117" s="42"/>
      <c r="P117" s="46"/>
      <c r="Q117" s="46"/>
      <c r="R117" s="27"/>
      <c r="S117" s="29"/>
      <c r="T117" s="11"/>
    </row>
    <row r="118" spans="1:20">
      <c r="A118" s="2">
        <v>114</v>
      </c>
      <c r="B118" s="65"/>
      <c r="C118" s="101"/>
      <c r="D118" s="11"/>
      <c r="E118" s="24"/>
      <c r="F118" s="102"/>
      <c r="G118" s="26"/>
      <c r="H118" s="26"/>
      <c r="I118" s="24"/>
      <c r="J118" s="24"/>
      <c r="K118" s="26"/>
      <c r="L118" s="230"/>
      <c r="M118" s="45"/>
      <c r="N118" s="26"/>
      <c r="O118" s="26"/>
      <c r="P118" s="26"/>
      <c r="Q118" s="26"/>
      <c r="R118" s="27"/>
      <c r="S118" s="29"/>
      <c r="T118" s="11"/>
    </row>
    <row r="119" spans="1:20">
      <c r="A119" s="191" t="s">
        <v>11</v>
      </c>
      <c r="B119" s="191"/>
      <c r="C119" s="133">
        <f>COUNTIFS(C5:C118,"*")</f>
        <v>97</v>
      </c>
      <c r="D119" s="133"/>
      <c r="E119" s="8"/>
      <c r="F119" s="191"/>
      <c r="G119" s="191">
        <f>SUM(G5:G118)</f>
        <v>3349</v>
      </c>
      <c r="H119" s="191">
        <f>SUM(H5:H118)</f>
        <v>3116</v>
      </c>
      <c r="I119" s="191">
        <f>SUM(I5:I118)</f>
        <v>5723</v>
      </c>
      <c r="J119" s="191"/>
      <c r="K119" s="191"/>
      <c r="L119" s="191"/>
      <c r="M119" s="191"/>
      <c r="N119" s="191"/>
      <c r="O119" s="191"/>
      <c r="P119" s="113"/>
      <c r="Q119" s="191"/>
      <c r="R119" s="191"/>
      <c r="S119" s="191"/>
      <c r="T119" s="7"/>
    </row>
    <row r="120" spans="1:20">
      <c r="A120" s="20" t="s">
        <v>59</v>
      </c>
      <c r="B120" s="6">
        <f>COUNTIF(B$5:B$118,"Team 1")</f>
        <v>20</v>
      </c>
      <c r="C120" s="134" t="s">
        <v>29</v>
      </c>
      <c r="D120" s="139">
        <f>COUNTIF(D5:D118,"Anganwadi")</f>
        <v>42</v>
      </c>
    </row>
    <row r="121" spans="1:20">
      <c r="A121" s="20" t="s">
        <v>60</v>
      </c>
      <c r="B121" s="6">
        <f>COUNTIF(B$6:B$118,"Team 2")</f>
        <v>23</v>
      </c>
      <c r="C121" s="134" t="s">
        <v>27</v>
      </c>
      <c r="D121" s="139">
        <f>COUNTIF(D5:D118,"School")</f>
        <v>54</v>
      </c>
    </row>
  </sheetData>
  <mergeCells count="20">
    <mergeCell ref="T3:T4"/>
    <mergeCell ref="K3:K4"/>
    <mergeCell ref="L3:L4"/>
    <mergeCell ref="M3:M4"/>
    <mergeCell ref="N3:N4"/>
    <mergeCell ref="O3:O4"/>
    <mergeCell ref="P3:P4"/>
    <mergeCell ref="A1:S1"/>
    <mergeCell ref="A2:C2"/>
    <mergeCell ref="A3:A4"/>
    <mergeCell ref="B3:B4"/>
    <mergeCell ref="C3:C4"/>
    <mergeCell ref="D3:D4"/>
    <mergeCell ref="E3:E4"/>
    <mergeCell ref="F3:F4"/>
    <mergeCell ref="G3:I3"/>
    <mergeCell ref="J3:J4"/>
    <mergeCell ref="Q3:Q4"/>
    <mergeCell ref="R3:R4"/>
    <mergeCell ref="S3:S4"/>
  </mergeCells>
  <dataValidations count="3">
    <dataValidation type="list" allowBlank="1" showInputMessage="1" showErrorMessage="1" sqref="D119">
      <formula1>"School,Anganwadi Centre"</formula1>
    </dataValidation>
    <dataValidation type="list" allowBlank="1" showInputMessage="1" showErrorMessage="1" sqref="B5:B117">
      <formula1>"Team 1, Team 2"</formula1>
    </dataValidation>
    <dataValidation type="list" allowBlank="1" showInputMessage="1" showErrorMessage="1" error="Please select type of institution from drop down list." sqref="D81:D118 D5:D77">
      <formula1>"Anganwadi,School"</formula1>
    </dataValidation>
  </dataValidation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dimension ref="A1:T104"/>
  <sheetViews>
    <sheetView topLeftCell="A64" zoomScale="96" zoomScaleNormal="96" workbookViewId="0">
      <selection activeCell="P84" sqref="P84"/>
    </sheetView>
  </sheetViews>
  <sheetFormatPr defaultRowHeight="16.5"/>
  <cols>
    <col min="1" max="1" width="6.140625" style="1" bestFit="1" customWidth="1"/>
    <col min="2" max="2" width="9.5703125" style="1" customWidth="1"/>
    <col min="3" max="3" width="24.42578125" style="114" customWidth="1"/>
    <col min="4" max="4" width="11.42578125" style="114" customWidth="1"/>
    <col min="5" max="5" width="16" style="9" customWidth="1"/>
    <col min="6" max="6" width="4.42578125" style="1" customWidth="1"/>
    <col min="7" max="7" width="6.140625" style="9" customWidth="1"/>
    <col min="8" max="8" width="6.28515625" style="9" bestFit="1" customWidth="1"/>
    <col min="9" max="9" width="6" style="1" bestFit="1" customWidth="1"/>
    <col min="10" max="10" width="13.42578125" style="72" customWidth="1"/>
    <col min="11" max="11" width="13.85546875" style="1" customWidth="1"/>
    <col min="12" max="12" width="14.140625" style="1" customWidth="1"/>
    <col min="13" max="13" width="13.85546875" style="1" customWidth="1"/>
    <col min="14" max="14" width="11.85546875" style="1" customWidth="1"/>
    <col min="15" max="15" width="14.85546875" style="1" bestFit="1" customWidth="1"/>
    <col min="16" max="16" width="10.28515625" style="114" customWidth="1"/>
    <col min="17" max="17" width="10.5703125" style="256" customWidth="1"/>
    <col min="18" max="18" width="5.5703125" style="1" customWidth="1"/>
    <col min="19" max="19" width="9.7109375" style="1" customWidth="1"/>
    <col min="20" max="16384" width="9.140625" style="1"/>
  </cols>
  <sheetData>
    <row r="1" spans="1:20" ht="51" customHeight="1">
      <c r="A1" s="338" t="s">
        <v>725</v>
      </c>
      <c r="B1" s="338"/>
      <c r="C1" s="338"/>
      <c r="D1" s="339"/>
      <c r="E1" s="339"/>
      <c r="F1" s="339"/>
      <c r="G1" s="339"/>
      <c r="H1" s="339"/>
      <c r="I1" s="339"/>
      <c r="J1" s="339"/>
      <c r="K1" s="339"/>
      <c r="L1" s="339"/>
      <c r="M1" s="339"/>
      <c r="N1" s="339"/>
      <c r="O1" s="339"/>
      <c r="P1" s="339"/>
      <c r="Q1" s="339"/>
      <c r="R1" s="339"/>
      <c r="S1" s="339"/>
    </row>
    <row r="2" spans="1:20">
      <c r="A2" s="340" t="s">
        <v>56</v>
      </c>
      <c r="B2" s="341"/>
      <c r="C2" s="341"/>
      <c r="D2" s="135">
        <v>43497</v>
      </c>
      <c r="E2" s="189"/>
      <c r="F2" s="189"/>
      <c r="G2" s="189"/>
      <c r="H2" s="189"/>
      <c r="I2" s="189"/>
      <c r="J2" s="189"/>
      <c r="K2" s="189"/>
      <c r="L2" s="189"/>
      <c r="M2" s="189"/>
      <c r="N2" s="189"/>
      <c r="O2" s="189"/>
      <c r="P2" s="110"/>
      <c r="Q2" s="189"/>
      <c r="R2" s="189"/>
      <c r="S2" s="189"/>
    </row>
    <row r="3" spans="1:20" ht="24" customHeight="1">
      <c r="A3" s="342" t="s">
        <v>14</v>
      </c>
      <c r="B3" s="335" t="s">
        <v>58</v>
      </c>
      <c r="C3" s="344" t="s">
        <v>7</v>
      </c>
      <c r="D3" s="344" t="s">
        <v>52</v>
      </c>
      <c r="E3" s="334" t="s">
        <v>16</v>
      </c>
      <c r="F3" s="345" t="s">
        <v>17</v>
      </c>
      <c r="G3" s="334" t="s">
        <v>8</v>
      </c>
      <c r="H3" s="334"/>
      <c r="I3" s="334"/>
      <c r="J3" s="334" t="s">
        <v>31</v>
      </c>
      <c r="K3" s="335" t="s">
        <v>33</v>
      </c>
      <c r="L3" s="335" t="s">
        <v>47</v>
      </c>
      <c r="M3" s="335" t="s">
        <v>48</v>
      </c>
      <c r="N3" s="335" t="s">
        <v>34</v>
      </c>
      <c r="O3" s="335" t="s">
        <v>35</v>
      </c>
      <c r="P3" s="337" t="s">
        <v>51</v>
      </c>
      <c r="Q3" s="334" t="s">
        <v>881</v>
      </c>
      <c r="R3" s="334" t="s">
        <v>32</v>
      </c>
      <c r="S3" s="334" t="s">
        <v>50</v>
      </c>
      <c r="T3" s="334" t="s">
        <v>13</v>
      </c>
    </row>
    <row r="4" spans="1:20" ht="25.5" customHeight="1">
      <c r="A4" s="342"/>
      <c r="B4" s="343"/>
      <c r="C4" s="344"/>
      <c r="D4" s="344"/>
      <c r="E4" s="334"/>
      <c r="F4" s="345"/>
      <c r="G4" s="190" t="s">
        <v>9</v>
      </c>
      <c r="H4" s="190" t="s">
        <v>10</v>
      </c>
      <c r="I4" s="190" t="s">
        <v>11</v>
      </c>
      <c r="J4" s="334"/>
      <c r="K4" s="336"/>
      <c r="L4" s="336"/>
      <c r="M4" s="336"/>
      <c r="N4" s="336"/>
      <c r="O4" s="336"/>
      <c r="P4" s="337"/>
      <c r="Q4" s="342"/>
      <c r="R4" s="334"/>
      <c r="S4" s="334"/>
      <c r="T4" s="334"/>
    </row>
    <row r="5" spans="1:20">
      <c r="A5" s="2">
        <v>1</v>
      </c>
      <c r="B5" s="82" t="s">
        <v>59</v>
      </c>
      <c r="C5" s="30" t="s">
        <v>162</v>
      </c>
      <c r="D5" s="224" t="s">
        <v>29</v>
      </c>
      <c r="E5" s="46">
        <v>33</v>
      </c>
      <c r="F5" s="25"/>
      <c r="G5" s="26">
        <v>39</v>
      </c>
      <c r="H5" s="26">
        <v>42</v>
      </c>
      <c r="I5" s="10">
        <f t="shared" ref="I5:I25" si="0">G5+H5</f>
        <v>81</v>
      </c>
      <c r="J5" s="26">
        <v>9954667611</v>
      </c>
      <c r="K5" s="26" t="s">
        <v>179</v>
      </c>
      <c r="L5" s="56" t="s">
        <v>180</v>
      </c>
      <c r="M5" s="45">
        <v>9435614804</v>
      </c>
      <c r="N5" s="42" t="s">
        <v>183</v>
      </c>
      <c r="O5" s="57">
        <v>9954019152</v>
      </c>
      <c r="P5" s="245">
        <v>43497</v>
      </c>
      <c r="Q5" s="246" t="s">
        <v>87</v>
      </c>
      <c r="R5" s="26">
        <v>45</v>
      </c>
      <c r="S5" s="29" t="s">
        <v>79</v>
      </c>
      <c r="T5" s="11"/>
    </row>
    <row r="6" spans="1:20" ht="25.5">
      <c r="A6" s="2">
        <v>2</v>
      </c>
      <c r="B6" s="82"/>
      <c r="C6" s="30" t="s">
        <v>163</v>
      </c>
      <c r="D6" s="224" t="s">
        <v>29</v>
      </c>
      <c r="E6" s="46">
        <v>124</v>
      </c>
      <c r="F6" s="25"/>
      <c r="G6" s="26">
        <v>31</v>
      </c>
      <c r="H6" s="26">
        <v>28</v>
      </c>
      <c r="I6" s="10">
        <f t="shared" si="0"/>
        <v>59</v>
      </c>
      <c r="J6" s="33">
        <v>7896651872</v>
      </c>
      <c r="K6" s="26" t="s">
        <v>179</v>
      </c>
      <c r="L6" s="56" t="s">
        <v>180</v>
      </c>
      <c r="M6" s="45">
        <v>9435614804</v>
      </c>
      <c r="N6" s="42" t="s">
        <v>185</v>
      </c>
      <c r="O6" s="57">
        <v>8011225327</v>
      </c>
      <c r="P6" s="26"/>
      <c r="Q6" s="246"/>
      <c r="R6" s="26">
        <v>46</v>
      </c>
      <c r="S6" s="29" t="s">
        <v>79</v>
      </c>
      <c r="T6" s="11"/>
    </row>
    <row r="7" spans="1:20">
      <c r="A7" s="2">
        <v>3</v>
      </c>
      <c r="B7" s="82"/>
      <c r="C7" s="26" t="s">
        <v>754</v>
      </c>
      <c r="D7" s="224" t="s">
        <v>27</v>
      </c>
      <c r="E7" s="24" t="s">
        <v>755</v>
      </c>
      <c r="F7" s="25" t="s">
        <v>70</v>
      </c>
      <c r="G7" s="26">
        <v>17</v>
      </c>
      <c r="H7" s="26">
        <v>13</v>
      </c>
      <c r="I7" s="10">
        <f t="shared" si="0"/>
        <v>30</v>
      </c>
      <c r="J7" s="24">
        <v>9613745784</v>
      </c>
      <c r="K7" s="26" t="s">
        <v>179</v>
      </c>
      <c r="L7" s="56" t="s">
        <v>180</v>
      </c>
      <c r="M7" s="45">
        <v>9435614804</v>
      </c>
      <c r="N7" s="26"/>
      <c r="O7" s="26"/>
      <c r="P7" s="26"/>
      <c r="Q7" s="246"/>
      <c r="R7" s="26">
        <v>45</v>
      </c>
      <c r="S7" s="29" t="s">
        <v>79</v>
      </c>
      <c r="T7" s="11"/>
    </row>
    <row r="8" spans="1:20">
      <c r="A8" s="2">
        <v>4</v>
      </c>
      <c r="B8" s="82" t="s">
        <v>60</v>
      </c>
      <c r="C8" s="219" t="s">
        <v>756</v>
      </c>
      <c r="D8" s="224" t="s">
        <v>29</v>
      </c>
      <c r="E8" s="46">
        <v>77</v>
      </c>
      <c r="F8" s="25"/>
      <c r="G8" s="26">
        <v>55</v>
      </c>
      <c r="H8" s="26">
        <v>48</v>
      </c>
      <c r="I8" s="10">
        <f t="shared" si="0"/>
        <v>103</v>
      </c>
      <c r="J8" s="33">
        <v>8011640613</v>
      </c>
      <c r="K8" s="26" t="s">
        <v>189</v>
      </c>
      <c r="L8" s="44" t="s">
        <v>190</v>
      </c>
      <c r="M8" s="45">
        <v>9954956006</v>
      </c>
      <c r="N8" s="42" t="s">
        <v>193</v>
      </c>
      <c r="O8" s="42">
        <v>8812947984</v>
      </c>
      <c r="P8" s="245">
        <v>43497</v>
      </c>
      <c r="Q8" s="246" t="s">
        <v>87</v>
      </c>
      <c r="R8" s="26">
        <v>38</v>
      </c>
      <c r="S8" s="29" t="s">
        <v>79</v>
      </c>
      <c r="T8" s="11"/>
    </row>
    <row r="9" spans="1:20">
      <c r="A9" s="2">
        <v>5</v>
      </c>
      <c r="B9" s="82"/>
      <c r="C9" s="30" t="s">
        <v>169</v>
      </c>
      <c r="D9" s="224" t="s">
        <v>29</v>
      </c>
      <c r="E9" s="46">
        <v>85</v>
      </c>
      <c r="F9" s="46"/>
      <c r="G9" s="26">
        <v>46</v>
      </c>
      <c r="H9" s="26">
        <v>48</v>
      </c>
      <c r="I9" s="10">
        <f t="shared" si="0"/>
        <v>94</v>
      </c>
      <c r="J9" s="33">
        <v>9957798494</v>
      </c>
      <c r="K9" s="26" t="s">
        <v>189</v>
      </c>
      <c r="L9" s="44" t="s">
        <v>190</v>
      </c>
      <c r="M9" s="45">
        <v>9954956006</v>
      </c>
      <c r="N9" s="42" t="s">
        <v>195</v>
      </c>
      <c r="O9" s="26"/>
      <c r="P9" s="46"/>
      <c r="Q9" s="246"/>
      <c r="R9" s="26">
        <v>38</v>
      </c>
      <c r="S9" s="29" t="s">
        <v>79</v>
      </c>
      <c r="T9" s="11"/>
    </row>
    <row r="10" spans="1:20">
      <c r="A10" s="2">
        <v>6</v>
      </c>
      <c r="B10" s="82" t="s">
        <v>60</v>
      </c>
      <c r="C10" s="30" t="s">
        <v>186</v>
      </c>
      <c r="D10" s="25" t="s">
        <v>29</v>
      </c>
      <c r="E10" s="26">
        <v>39</v>
      </c>
      <c r="F10" s="59"/>
      <c r="G10" s="26">
        <v>48</v>
      </c>
      <c r="H10" s="26">
        <v>24</v>
      </c>
      <c r="I10" s="10">
        <f t="shared" si="0"/>
        <v>72</v>
      </c>
      <c r="J10" s="26">
        <v>9678629771</v>
      </c>
      <c r="K10" s="58" t="s">
        <v>807</v>
      </c>
      <c r="L10" s="230" t="s">
        <v>268</v>
      </c>
      <c r="M10" s="44">
        <v>9954917273</v>
      </c>
      <c r="N10" s="42" t="s">
        <v>808</v>
      </c>
      <c r="O10" s="42">
        <v>7896104468</v>
      </c>
      <c r="P10" s="234">
        <v>43498</v>
      </c>
      <c r="Q10" s="175" t="s">
        <v>83</v>
      </c>
      <c r="R10" s="58">
        <v>11</v>
      </c>
      <c r="S10" s="29" t="s">
        <v>79</v>
      </c>
      <c r="T10" s="11"/>
    </row>
    <row r="11" spans="1:20">
      <c r="A11" s="2">
        <v>7</v>
      </c>
      <c r="B11" s="82"/>
      <c r="C11" s="36" t="s">
        <v>757</v>
      </c>
      <c r="D11" s="224" t="s">
        <v>27</v>
      </c>
      <c r="E11" s="31">
        <v>18160412704</v>
      </c>
      <c r="F11" s="26" t="s">
        <v>70</v>
      </c>
      <c r="G11" s="26">
        <v>19</v>
      </c>
      <c r="H11" s="26">
        <v>18</v>
      </c>
      <c r="I11" s="10">
        <f t="shared" si="0"/>
        <v>37</v>
      </c>
      <c r="J11" s="24">
        <v>9954105351</v>
      </c>
      <c r="K11" s="26" t="s">
        <v>809</v>
      </c>
      <c r="L11" s="231" t="s">
        <v>810</v>
      </c>
      <c r="M11" s="45">
        <v>9678317341</v>
      </c>
      <c r="N11" s="26"/>
      <c r="O11" s="26"/>
      <c r="P11" s="46"/>
      <c r="Q11" s="246"/>
      <c r="R11" s="26">
        <v>6</v>
      </c>
      <c r="S11" s="29" t="s">
        <v>79</v>
      </c>
      <c r="T11" s="11"/>
    </row>
    <row r="12" spans="1:20">
      <c r="A12" s="2">
        <v>8</v>
      </c>
      <c r="B12" s="82" t="s">
        <v>59</v>
      </c>
      <c r="C12" s="30" t="s">
        <v>209</v>
      </c>
      <c r="D12" s="58" t="s">
        <v>29</v>
      </c>
      <c r="E12" s="26">
        <v>139</v>
      </c>
      <c r="F12" s="59"/>
      <c r="G12" s="26">
        <v>15</v>
      </c>
      <c r="H12" s="26">
        <v>11</v>
      </c>
      <c r="I12" s="10">
        <f t="shared" si="0"/>
        <v>26</v>
      </c>
      <c r="J12" s="26">
        <v>9954122344</v>
      </c>
      <c r="K12" s="58" t="s">
        <v>254</v>
      </c>
      <c r="L12" s="56" t="s">
        <v>255</v>
      </c>
      <c r="M12" s="44">
        <v>7896198607</v>
      </c>
      <c r="N12" s="42" t="s">
        <v>256</v>
      </c>
      <c r="O12" s="42">
        <v>9678241780</v>
      </c>
      <c r="P12" s="234">
        <v>43498</v>
      </c>
      <c r="Q12" s="175" t="s">
        <v>83</v>
      </c>
      <c r="R12" s="58">
        <v>11</v>
      </c>
      <c r="S12" s="29" t="s">
        <v>79</v>
      </c>
      <c r="T12" s="11"/>
    </row>
    <row r="13" spans="1:20">
      <c r="A13" s="2">
        <v>9</v>
      </c>
      <c r="B13" s="82"/>
      <c r="C13" s="30" t="s">
        <v>211</v>
      </c>
      <c r="D13" s="58" t="s">
        <v>29</v>
      </c>
      <c r="E13" s="26">
        <v>33</v>
      </c>
      <c r="F13" s="59"/>
      <c r="G13" s="26">
        <v>20</v>
      </c>
      <c r="H13" s="26">
        <v>14</v>
      </c>
      <c r="I13" s="10">
        <f t="shared" si="0"/>
        <v>34</v>
      </c>
      <c r="J13" s="26">
        <v>8402059036</v>
      </c>
      <c r="K13" s="58" t="s">
        <v>210</v>
      </c>
      <c r="L13" s="230" t="s">
        <v>258</v>
      </c>
      <c r="M13" s="44">
        <v>8749862261</v>
      </c>
      <c r="N13" s="42" t="s">
        <v>259</v>
      </c>
      <c r="O13" s="42">
        <v>9613936790</v>
      </c>
      <c r="P13" s="234"/>
      <c r="Q13" s="175"/>
      <c r="R13" s="58">
        <v>11</v>
      </c>
      <c r="S13" s="29" t="s">
        <v>79</v>
      </c>
      <c r="T13" s="11"/>
    </row>
    <row r="14" spans="1:20" ht="30">
      <c r="A14" s="2">
        <v>10</v>
      </c>
      <c r="B14" s="82"/>
      <c r="C14" s="36" t="s">
        <v>570</v>
      </c>
      <c r="D14" s="224" t="s">
        <v>27</v>
      </c>
      <c r="E14" s="31">
        <v>18160401103</v>
      </c>
      <c r="F14" s="26" t="s">
        <v>70</v>
      </c>
      <c r="G14" s="26">
        <v>8</v>
      </c>
      <c r="H14" s="26">
        <v>3</v>
      </c>
      <c r="I14" s="10">
        <f t="shared" si="0"/>
        <v>11</v>
      </c>
      <c r="J14" s="26" t="s">
        <v>571</v>
      </c>
      <c r="K14" s="25" t="s">
        <v>210</v>
      </c>
      <c r="L14" s="56" t="s">
        <v>257</v>
      </c>
      <c r="M14" s="44">
        <v>9435463236</v>
      </c>
      <c r="N14" s="50"/>
      <c r="O14" s="50"/>
      <c r="P14" s="54"/>
      <c r="Q14" s="247"/>
      <c r="R14" s="46">
        <v>15</v>
      </c>
      <c r="S14" s="29" t="s">
        <v>79</v>
      </c>
      <c r="T14" s="11"/>
    </row>
    <row r="15" spans="1:20">
      <c r="A15" s="2">
        <v>11</v>
      </c>
      <c r="B15" s="82" t="s">
        <v>59</v>
      </c>
      <c r="C15" s="219" t="s">
        <v>164</v>
      </c>
      <c r="D15" s="224" t="s">
        <v>29</v>
      </c>
      <c r="E15" s="46">
        <v>78</v>
      </c>
      <c r="F15" s="26"/>
      <c r="G15" s="26">
        <v>25</v>
      </c>
      <c r="H15" s="26">
        <v>28</v>
      </c>
      <c r="I15" s="10">
        <f t="shared" si="0"/>
        <v>53</v>
      </c>
      <c r="J15" s="33">
        <v>9859043818</v>
      </c>
      <c r="K15" s="26" t="s">
        <v>189</v>
      </c>
      <c r="L15" s="44" t="s">
        <v>190</v>
      </c>
      <c r="M15" s="45">
        <v>9954956006</v>
      </c>
      <c r="N15" s="42" t="s">
        <v>191</v>
      </c>
      <c r="O15" s="42">
        <v>8011301372</v>
      </c>
      <c r="P15" s="245">
        <v>43500</v>
      </c>
      <c r="Q15" s="248" t="s">
        <v>90</v>
      </c>
      <c r="R15" s="26">
        <v>35</v>
      </c>
      <c r="S15" s="29" t="s">
        <v>79</v>
      </c>
      <c r="T15" s="11"/>
    </row>
    <row r="16" spans="1:20">
      <c r="A16" s="2">
        <v>12</v>
      </c>
      <c r="B16" s="82"/>
      <c r="C16" s="219" t="s">
        <v>170</v>
      </c>
      <c r="D16" s="224" t="s">
        <v>29</v>
      </c>
      <c r="E16" s="46">
        <v>80</v>
      </c>
      <c r="F16" s="46"/>
      <c r="G16" s="26">
        <v>27</v>
      </c>
      <c r="H16" s="26">
        <v>31</v>
      </c>
      <c r="I16" s="10">
        <f t="shared" si="0"/>
        <v>58</v>
      </c>
      <c r="J16" s="33">
        <v>8822345082</v>
      </c>
      <c r="K16" s="26" t="s">
        <v>189</v>
      </c>
      <c r="L16" s="44" t="s">
        <v>190</v>
      </c>
      <c r="M16" s="45">
        <v>9954956006</v>
      </c>
      <c r="N16" s="42" t="s">
        <v>196</v>
      </c>
      <c r="O16" s="42">
        <v>9678162364</v>
      </c>
      <c r="P16" s="36"/>
      <c r="Q16" s="248"/>
      <c r="R16" s="26">
        <v>38</v>
      </c>
      <c r="S16" s="29" t="s">
        <v>79</v>
      </c>
      <c r="T16" s="11"/>
    </row>
    <row r="17" spans="1:20">
      <c r="A17" s="2">
        <v>13</v>
      </c>
      <c r="B17" s="82" t="s">
        <v>60</v>
      </c>
      <c r="C17" s="30" t="s">
        <v>197</v>
      </c>
      <c r="D17" s="58" t="s">
        <v>29</v>
      </c>
      <c r="E17" s="26">
        <v>2</v>
      </c>
      <c r="F17" s="59"/>
      <c r="G17" s="26">
        <v>28</v>
      </c>
      <c r="H17" s="26">
        <v>22</v>
      </c>
      <c r="I17" s="10">
        <f t="shared" si="0"/>
        <v>50</v>
      </c>
      <c r="J17" s="26">
        <v>7896417691</v>
      </c>
      <c r="K17" s="58" t="s">
        <v>235</v>
      </c>
      <c r="L17" s="230" t="s">
        <v>236</v>
      </c>
      <c r="M17" s="44">
        <v>9957966987</v>
      </c>
      <c r="N17" s="42" t="s">
        <v>237</v>
      </c>
      <c r="O17" s="42">
        <v>7896023636</v>
      </c>
      <c r="P17" s="245">
        <v>43500</v>
      </c>
      <c r="Q17" s="248" t="s">
        <v>90</v>
      </c>
      <c r="R17" s="58">
        <v>20</v>
      </c>
      <c r="S17" s="29" t="s">
        <v>79</v>
      </c>
      <c r="T17" s="11"/>
    </row>
    <row r="18" spans="1:20" ht="30">
      <c r="A18" s="2">
        <v>14</v>
      </c>
      <c r="B18" s="82"/>
      <c r="C18" s="36" t="s">
        <v>331</v>
      </c>
      <c r="D18" s="24" t="s">
        <v>27</v>
      </c>
      <c r="E18" s="31">
        <v>18160409610</v>
      </c>
      <c r="F18" s="26" t="s">
        <v>70</v>
      </c>
      <c r="G18" s="26">
        <v>14</v>
      </c>
      <c r="H18" s="26">
        <v>7</v>
      </c>
      <c r="I18" s="10">
        <f t="shared" si="0"/>
        <v>21</v>
      </c>
      <c r="J18" s="24">
        <v>8011846511</v>
      </c>
      <c r="K18" s="31" t="s">
        <v>235</v>
      </c>
      <c r="L18" s="230" t="s">
        <v>238</v>
      </c>
      <c r="M18" s="44">
        <v>8011753919</v>
      </c>
      <c r="N18" s="26"/>
      <c r="O18" s="26"/>
      <c r="P18" s="36"/>
      <c r="Q18" s="249"/>
      <c r="R18" s="29">
        <v>21</v>
      </c>
      <c r="S18" s="29" t="s">
        <v>79</v>
      </c>
      <c r="T18" s="11"/>
    </row>
    <row r="19" spans="1:20">
      <c r="A19" s="2">
        <v>15</v>
      </c>
      <c r="B19" s="82"/>
      <c r="C19" s="36" t="s">
        <v>332</v>
      </c>
      <c r="D19" s="24" t="s">
        <v>27</v>
      </c>
      <c r="E19" s="31">
        <v>18160401104</v>
      </c>
      <c r="F19" s="26" t="s">
        <v>70</v>
      </c>
      <c r="G19" s="26">
        <v>7</v>
      </c>
      <c r="H19" s="26">
        <v>4</v>
      </c>
      <c r="I19" s="10">
        <f t="shared" si="0"/>
        <v>11</v>
      </c>
      <c r="J19" s="26" t="s">
        <v>346</v>
      </c>
      <c r="K19" s="31" t="s">
        <v>235</v>
      </c>
      <c r="L19" s="230" t="s">
        <v>238</v>
      </c>
      <c r="M19" s="44">
        <v>8011753919</v>
      </c>
      <c r="N19" s="26"/>
      <c r="O19" s="26"/>
      <c r="P19" s="36"/>
      <c r="Q19" s="249"/>
      <c r="R19" s="29"/>
      <c r="S19" s="29" t="s">
        <v>79</v>
      </c>
      <c r="T19" s="11"/>
    </row>
    <row r="20" spans="1:20">
      <c r="A20" s="2">
        <v>16</v>
      </c>
      <c r="B20" s="82" t="s">
        <v>60</v>
      </c>
      <c r="C20" s="36" t="s">
        <v>333</v>
      </c>
      <c r="D20" s="24" t="s">
        <v>27</v>
      </c>
      <c r="E20" s="31">
        <v>18160401303</v>
      </c>
      <c r="F20" s="26" t="s">
        <v>70</v>
      </c>
      <c r="G20" s="26">
        <v>10</v>
      </c>
      <c r="H20" s="26">
        <v>9</v>
      </c>
      <c r="I20" s="10">
        <f t="shared" si="0"/>
        <v>19</v>
      </c>
      <c r="J20" s="26" t="s">
        <v>347</v>
      </c>
      <c r="K20" s="31" t="s">
        <v>235</v>
      </c>
      <c r="L20" s="230" t="s">
        <v>236</v>
      </c>
      <c r="M20" s="44">
        <v>9957966987</v>
      </c>
      <c r="N20" s="26"/>
      <c r="O20" s="26"/>
      <c r="P20" s="245">
        <v>43501</v>
      </c>
      <c r="Q20" s="175" t="s">
        <v>78</v>
      </c>
      <c r="R20" s="29">
        <v>24</v>
      </c>
      <c r="S20" s="29" t="s">
        <v>79</v>
      </c>
      <c r="T20" s="11"/>
    </row>
    <row r="21" spans="1:20">
      <c r="A21" s="2">
        <v>17</v>
      </c>
      <c r="B21" s="82"/>
      <c r="C21" s="36" t="s">
        <v>334</v>
      </c>
      <c r="D21" s="24" t="s">
        <v>27</v>
      </c>
      <c r="E21" s="31">
        <v>18160401305</v>
      </c>
      <c r="F21" s="26" t="s">
        <v>70</v>
      </c>
      <c r="G21" s="26">
        <v>12</v>
      </c>
      <c r="H21" s="26">
        <v>14</v>
      </c>
      <c r="I21" s="10">
        <f t="shared" si="0"/>
        <v>26</v>
      </c>
      <c r="J21" s="26" t="s">
        <v>348</v>
      </c>
      <c r="K21" s="31" t="s">
        <v>235</v>
      </c>
      <c r="L21" s="230" t="s">
        <v>236</v>
      </c>
      <c r="M21" s="44">
        <v>9957966987</v>
      </c>
      <c r="N21" s="26"/>
      <c r="O21" s="26"/>
      <c r="P21" s="36"/>
      <c r="Q21" s="250"/>
      <c r="R21" s="29">
        <v>22</v>
      </c>
      <c r="S21" s="29" t="s">
        <v>79</v>
      </c>
      <c r="T21" s="11"/>
    </row>
    <row r="22" spans="1:20">
      <c r="A22" s="2">
        <v>18</v>
      </c>
      <c r="B22" s="82" t="s">
        <v>59</v>
      </c>
      <c r="C22" s="30" t="s">
        <v>198</v>
      </c>
      <c r="D22" s="58" t="s">
        <v>29</v>
      </c>
      <c r="E22" s="26">
        <v>7</v>
      </c>
      <c r="F22" s="59"/>
      <c r="G22" s="26">
        <v>27</v>
      </c>
      <c r="H22" s="26">
        <v>24</v>
      </c>
      <c r="I22" s="10">
        <f t="shared" si="0"/>
        <v>51</v>
      </c>
      <c r="J22" s="26">
        <v>9613163093</v>
      </c>
      <c r="K22" s="58" t="s">
        <v>235</v>
      </c>
      <c r="L22" s="230" t="s">
        <v>238</v>
      </c>
      <c r="M22" s="44">
        <v>8011753919</v>
      </c>
      <c r="N22" s="42" t="s">
        <v>237</v>
      </c>
      <c r="O22" s="42">
        <v>7896023636</v>
      </c>
      <c r="P22" s="245">
        <v>43501</v>
      </c>
      <c r="Q22" s="175" t="s">
        <v>78</v>
      </c>
      <c r="R22" s="58">
        <v>20</v>
      </c>
      <c r="S22" s="29" t="s">
        <v>79</v>
      </c>
      <c r="T22" s="11"/>
    </row>
    <row r="23" spans="1:20">
      <c r="A23" s="2">
        <v>19</v>
      </c>
      <c r="B23" s="82"/>
      <c r="C23" s="30" t="s">
        <v>330</v>
      </c>
      <c r="D23" s="46" t="s">
        <v>29</v>
      </c>
      <c r="E23" s="31">
        <v>116</v>
      </c>
      <c r="F23" s="26"/>
      <c r="G23" s="26">
        <v>21</v>
      </c>
      <c r="H23" s="26">
        <v>14</v>
      </c>
      <c r="I23" s="10">
        <f t="shared" si="0"/>
        <v>35</v>
      </c>
      <c r="J23" s="26">
        <v>7896295947</v>
      </c>
      <c r="K23" s="31" t="s">
        <v>235</v>
      </c>
      <c r="L23" s="230" t="s">
        <v>238</v>
      </c>
      <c r="M23" s="44">
        <v>8011753919</v>
      </c>
      <c r="N23" s="63" t="s">
        <v>237</v>
      </c>
      <c r="O23" s="42">
        <v>7896023636</v>
      </c>
      <c r="P23" s="236"/>
      <c r="Q23" s="248"/>
      <c r="R23" s="29">
        <v>20</v>
      </c>
      <c r="S23" s="29" t="s">
        <v>79</v>
      </c>
      <c r="T23" s="11"/>
    </row>
    <row r="24" spans="1:20">
      <c r="A24" s="2">
        <v>20</v>
      </c>
      <c r="B24" s="82"/>
      <c r="C24" s="36" t="s">
        <v>731</v>
      </c>
      <c r="D24" s="24" t="s">
        <v>27</v>
      </c>
      <c r="E24" s="31">
        <v>18160401101</v>
      </c>
      <c r="F24" s="26" t="s">
        <v>70</v>
      </c>
      <c r="G24" s="26">
        <v>8</v>
      </c>
      <c r="H24" s="26">
        <v>6</v>
      </c>
      <c r="I24" s="10">
        <f t="shared" si="0"/>
        <v>14</v>
      </c>
      <c r="J24" s="24">
        <v>7896853034</v>
      </c>
      <c r="K24" s="31" t="s">
        <v>235</v>
      </c>
      <c r="L24" s="230" t="s">
        <v>238</v>
      </c>
      <c r="M24" s="44">
        <v>8011753919</v>
      </c>
      <c r="N24" s="26"/>
      <c r="O24" s="26"/>
      <c r="P24" s="236"/>
      <c r="Q24" s="248"/>
      <c r="R24" s="29">
        <v>22</v>
      </c>
      <c r="S24" s="29" t="s">
        <v>79</v>
      </c>
      <c r="T24" s="11"/>
    </row>
    <row r="25" spans="1:20" ht="30">
      <c r="A25" s="2">
        <v>21</v>
      </c>
      <c r="B25" s="82" t="s">
        <v>60</v>
      </c>
      <c r="C25" s="25" t="s">
        <v>758</v>
      </c>
      <c r="D25" s="224" t="s">
        <v>29</v>
      </c>
      <c r="E25" s="25">
        <v>183110218</v>
      </c>
      <c r="F25" s="25"/>
      <c r="G25" s="26">
        <v>21</v>
      </c>
      <c r="H25" s="26">
        <v>19</v>
      </c>
      <c r="I25" s="10">
        <f t="shared" si="0"/>
        <v>40</v>
      </c>
      <c r="J25" s="25">
        <v>7399196880</v>
      </c>
      <c r="K25" s="26" t="s">
        <v>130</v>
      </c>
      <c r="L25" s="25" t="s">
        <v>131</v>
      </c>
      <c r="M25" s="24">
        <v>9854361315</v>
      </c>
      <c r="N25" s="36" t="s">
        <v>136</v>
      </c>
      <c r="O25" s="31">
        <v>9613229687</v>
      </c>
      <c r="P25" s="245">
        <v>43502</v>
      </c>
      <c r="Q25" s="175" t="s">
        <v>80</v>
      </c>
      <c r="R25" s="26">
        <v>44</v>
      </c>
      <c r="S25" s="29" t="s">
        <v>79</v>
      </c>
      <c r="T25" s="11"/>
    </row>
    <row r="26" spans="1:20">
      <c r="A26" s="2">
        <v>22</v>
      </c>
      <c r="B26" s="82"/>
      <c r="C26" s="26" t="s">
        <v>759</v>
      </c>
      <c r="D26" s="224" t="s">
        <v>27</v>
      </c>
      <c r="E26" s="52">
        <v>18160519506</v>
      </c>
      <c r="F26" s="25" t="s">
        <v>70</v>
      </c>
      <c r="G26" s="26">
        <v>29</v>
      </c>
      <c r="H26" s="26">
        <v>26</v>
      </c>
      <c r="I26" s="10"/>
      <c r="J26" s="24">
        <v>9957647943</v>
      </c>
      <c r="K26" s="26" t="s">
        <v>130</v>
      </c>
      <c r="L26" s="25" t="s">
        <v>131</v>
      </c>
      <c r="M26" s="24">
        <v>9854361315</v>
      </c>
      <c r="N26" s="26"/>
      <c r="O26" s="26"/>
      <c r="P26" s="26"/>
      <c r="Q26" s="246"/>
      <c r="R26" s="26">
        <v>45</v>
      </c>
      <c r="S26" s="29" t="s">
        <v>79</v>
      </c>
      <c r="T26" s="11"/>
    </row>
    <row r="27" spans="1:20">
      <c r="A27" s="2">
        <v>23</v>
      </c>
      <c r="B27" s="82"/>
      <c r="C27" s="26" t="s">
        <v>760</v>
      </c>
      <c r="D27" s="224" t="s">
        <v>27</v>
      </c>
      <c r="E27" s="28">
        <v>18160519504</v>
      </c>
      <c r="F27" s="26" t="s">
        <v>71</v>
      </c>
      <c r="G27" s="26">
        <v>32</v>
      </c>
      <c r="H27" s="26">
        <v>32</v>
      </c>
      <c r="I27" s="10">
        <f t="shared" ref="I27:I65" si="1">G27+H27</f>
        <v>64</v>
      </c>
      <c r="J27" s="24">
        <v>8011276608</v>
      </c>
      <c r="K27" s="26" t="s">
        <v>130</v>
      </c>
      <c r="L27" s="25" t="s">
        <v>811</v>
      </c>
      <c r="M27" s="24">
        <v>9577322165</v>
      </c>
      <c r="N27" s="26"/>
      <c r="O27" s="26"/>
      <c r="P27" s="26"/>
      <c r="Q27" s="246"/>
      <c r="R27" s="26">
        <v>45</v>
      </c>
      <c r="S27" s="29" t="s">
        <v>79</v>
      </c>
      <c r="T27" s="11"/>
    </row>
    <row r="28" spans="1:20" ht="30">
      <c r="A28" s="2">
        <v>24</v>
      </c>
      <c r="B28" s="82" t="s">
        <v>59</v>
      </c>
      <c r="C28" s="25" t="s">
        <v>761</v>
      </c>
      <c r="D28" s="224" t="s">
        <v>29</v>
      </c>
      <c r="E28" s="25">
        <v>183110201</v>
      </c>
      <c r="F28" s="25"/>
      <c r="G28" s="26">
        <v>19</v>
      </c>
      <c r="H28" s="26">
        <v>29</v>
      </c>
      <c r="I28" s="10">
        <f t="shared" si="1"/>
        <v>48</v>
      </c>
      <c r="J28" s="26">
        <v>9957991896</v>
      </c>
      <c r="K28" s="26" t="s">
        <v>130</v>
      </c>
      <c r="L28" s="25" t="s">
        <v>811</v>
      </c>
      <c r="M28" s="24">
        <v>9577322165</v>
      </c>
      <c r="N28" s="36" t="s">
        <v>812</v>
      </c>
      <c r="O28" s="31">
        <v>9859722668</v>
      </c>
      <c r="P28" s="245">
        <v>43502</v>
      </c>
      <c r="Q28" s="175" t="s">
        <v>80</v>
      </c>
      <c r="R28" s="26">
        <v>44</v>
      </c>
      <c r="S28" s="29" t="s">
        <v>79</v>
      </c>
      <c r="T28" s="11"/>
    </row>
    <row r="29" spans="1:20">
      <c r="A29" s="2">
        <v>25</v>
      </c>
      <c r="B29" s="82"/>
      <c r="C29" s="26" t="s">
        <v>762</v>
      </c>
      <c r="D29" s="224" t="s">
        <v>27</v>
      </c>
      <c r="E29" s="28">
        <v>18160521101</v>
      </c>
      <c r="F29" s="25" t="s">
        <v>70</v>
      </c>
      <c r="G29" s="26">
        <v>58</v>
      </c>
      <c r="H29" s="26">
        <v>48</v>
      </c>
      <c r="I29" s="10">
        <f t="shared" si="1"/>
        <v>106</v>
      </c>
      <c r="J29" s="24">
        <v>9854315037</v>
      </c>
      <c r="K29" s="26" t="s">
        <v>130</v>
      </c>
      <c r="L29" s="25" t="s">
        <v>131</v>
      </c>
      <c r="M29" s="24">
        <v>9854361315</v>
      </c>
      <c r="N29" s="26"/>
      <c r="O29" s="26"/>
      <c r="P29" s="26"/>
      <c r="Q29" s="246"/>
      <c r="R29" s="26">
        <v>44</v>
      </c>
      <c r="S29" s="29" t="s">
        <v>79</v>
      </c>
      <c r="T29" s="11"/>
    </row>
    <row r="30" spans="1:20" ht="30">
      <c r="A30" s="2">
        <v>26</v>
      </c>
      <c r="B30" s="82" t="s">
        <v>60</v>
      </c>
      <c r="C30" s="25" t="s">
        <v>137</v>
      </c>
      <c r="D30" s="224" t="s">
        <v>29</v>
      </c>
      <c r="E30" s="25">
        <v>183110217</v>
      </c>
      <c r="F30" s="25"/>
      <c r="G30" s="26">
        <v>19</v>
      </c>
      <c r="H30" s="26">
        <v>17</v>
      </c>
      <c r="I30" s="10">
        <f t="shared" si="1"/>
        <v>36</v>
      </c>
      <c r="J30" s="26">
        <v>7399656651</v>
      </c>
      <c r="K30" s="26" t="s">
        <v>130</v>
      </c>
      <c r="L30" s="25" t="s">
        <v>131</v>
      </c>
      <c r="M30" s="24">
        <v>9854361315</v>
      </c>
      <c r="N30" s="36" t="s">
        <v>136</v>
      </c>
      <c r="O30" s="31">
        <v>9613229687</v>
      </c>
      <c r="P30" s="245">
        <v>43503</v>
      </c>
      <c r="Q30" s="246" t="s">
        <v>82</v>
      </c>
      <c r="R30" s="26">
        <v>45</v>
      </c>
      <c r="S30" s="29" t="s">
        <v>79</v>
      </c>
      <c r="T30" s="11"/>
    </row>
    <row r="31" spans="1:20">
      <c r="A31" s="2">
        <v>27</v>
      </c>
      <c r="B31" s="82"/>
      <c r="C31" s="26" t="s">
        <v>138</v>
      </c>
      <c r="D31" s="224" t="s">
        <v>27</v>
      </c>
      <c r="E31" s="229">
        <v>18160519503</v>
      </c>
      <c r="F31" s="25" t="s">
        <v>70</v>
      </c>
      <c r="G31" s="26">
        <v>24</v>
      </c>
      <c r="H31" s="26">
        <v>17</v>
      </c>
      <c r="I31" s="10">
        <f t="shared" si="1"/>
        <v>41</v>
      </c>
      <c r="J31" s="24">
        <v>9854513283</v>
      </c>
      <c r="K31" s="26" t="s">
        <v>130</v>
      </c>
      <c r="L31" s="25" t="s">
        <v>131</v>
      </c>
      <c r="M31" s="24">
        <v>9854361315</v>
      </c>
      <c r="N31" s="26"/>
      <c r="O31" s="26"/>
      <c r="P31" s="26"/>
      <c r="Q31" s="246"/>
      <c r="R31" s="26">
        <v>43</v>
      </c>
      <c r="S31" s="29" t="s">
        <v>79</v>
      </c>
      <c r="T31" s="11"/>
    </row>
    <row r="32" spans="1:20">
      <c r="A32" s="2">
        <v>28</v>
      </c>
      <c r="B32" s="82"/>
      <c r="C32" s="26" t="s">
        <v>116</v>
      </c>
      <c r="D32" s="224" t="s">
        <v>27</v>
      </c>
      <c r="E32" s="28">
        <v>18160519502</v>
      </c>
      <c r="F32" s="25" t="s">
        <v>70</v>
      </c>
      <c r="G32" s="26">
        <v>21</v>
      </c>
      <c r="H32" s="26">
        <v>17</v>
      </c>
      <c r="I32" s="10">
        <f t="shared" si="1"/>
        <v>38</v>
      </c>
      <c r="J32" s="24">
        <v>7399657699</v>
      </c>
      <c r="K32" s="26" t="s">
        <v>130</v>
      </c>
      <c r="L32" s="25" t="s">
        <v>131</v>
      </c>
      <c r="M32" s="24">
        <v>9854361315</v>
      </c>
      <c r="N32" s="26"/>
      <c r="O32" s="26"/>
      <c r="P32" s="46"/>
      <c r="Q32" s="246"/>
      <c r="R32" s="26">
        <v>44</v>
      </c>
      <c r="S32" s="29" t="s">
        <v>79</v>
      </c>
      <c r="T32" s="11"/>
    </row>
    <row r="33" spans="1:20">
      <c r="A33" s="2">
        <v>29</v>
      </c>
      <c r="B33" s="82" t="s">
        <v>59</v>
      </c>
      <c r="C33" s="30" t="s">
        <v>293</v>
      </c>
      <c r="D33" s="224" t="s">
        <v>29</v>
      </c>
      <c r="E33" s="46">
        <v>69</v>
      </c>
      <c r="F33" s="26"/>
      <c r="G33" s="26">
        <v>18</v>
      </c>
      <c r="H33" s="26">
        <v>29</v>
      </c>
      <c r="I33" s="10">
        <f t="shared" si="1"/>
        <v>47</v>
      </c>
      <c r="J33" s="26">
        <v>9678190235</v>
      </c>
      <c r="K33" s="46" t="s">
        <v>304</v>
      </c>
      <c r="L33" s="40" t="s">
        <v>305</v>
      </c>
      <c r="M33" s="26"/>
      <c r="N33" s="26"/>
      <c r="O33" s="26"/>
      <c r="P33" s="245">
        <v>43503</v>
      </c>
      <c r="Q33" s="246" t="s">
        <v>82</v>
      </c>
      <c r="R33" s="46">
        <v>50</v>
      </c>
      <c r="S33" s="29" t="s">
        <v>79</v>
      </c>
      <c r="T33" s="11"/>
    </row>
    <row r="34" spans="1:20">
      <c r="A34" s="2">
        <v>30</v>
      </c>
      <c r="B34" s="82"/>
      <c r="C34" s="26" t="s">
        <v>763</v>
      </c>
      <c r="D34" s="224" t="s">
        <v>27</v>
      </c>
      <c r="E34" s="24" t="s">
        <v>764</v>
      </c>
      <c r="F34" s="25" t="s">
        <v>70</v>
      </c>
      <c r="G34" s="26">
        <v>38</v>
      </c>
      <c r="H34" s="26">
        <v>32</v>
      </c>
      <c r="I34" s="10">
        <f t="shared" si="1"/>
        <v>70</v>
      </c>
      <c r="J34" s="24">
        <v>9954722267</v>
      </c>
      <c r="K34" s="46" t="s">
        <v>304</v>
      </c>
      <c r="L34" s="40" t="s">
        <v>305</v>
      </c>
      <c r="M34" s="26"/>
      <c r="N34" s="46" t="s">
        <v>813</v>
      </c>
      <c r="O34" s="26"/>
      <c r="P34" s="26"/>
      <c r="Q34" s="246"/>
      <c r="R34" s="46">
        <v>50</v>
      </c>
      <c r="S34" s="29" t="s">
        <v>79</v>
      </c>
      <c r="T34" s="11"/>
    </row>
    <row r="35" spans="1:20">
      <c r="A35" s="2">
        <v>31</v>
      </c>
      <c r="B35" s="82"/>
      <c r="C35" s="30" t="s">
        <v>297</v>
      </c>
      <c r="D35" s="224" t="s">
        <v>27</v>
      </c>
      <c r="E35" s="46">
        <v>82</v>
      </c>
      <c r="F35" s="26"/>
      <c r="G35" s="26">
        <v>60</v>
      </c>
      <c r="H35" s="26">
        <v>37</v>
      </c>
      <c r="I35" s="10">
        <f t="shared" si="1"/>
        <v>97</v>
      </c>
      <c r="J35" s="33">
        <v>9678546092</v>
      </c>
      <c r="K35" s="46" t="s">
        <v>304</v>
      </c>
      <c r="L35" s="40" t="s">
        <v>305</v>
      </c>
      <c r="M35" s="26"/>
      <c r="N35" s="46" t="s">
        <v>307</v>
      </c>
      <c r="O35" s="26"/>
      <c r="P35" s="46"/>
      <c r="Q35" s="246"/>
      <c r="R35" s="46">
        <v>50</v>
      </c>
      <c r="S35" s="29" t="s">
        <v>79</v>
      </c>
      <c r="T35" s="11"/>
    </row>
    <row r="36" spans="1:20">
      <c r="A36" s="2">
        <v>32</v>
      </c>
      <c r="B36" s="82" t="s">
        <v>60</v>
      </c>
      <c r="C36" s="30" t="s">
        <v>294</v>
      </c>
      <c r="D36" s="224" t="s">
        <v>29</v>
      </c>
      <c r="E36" s="25">
        <v>183110335</v>
      </c>
      <c r="F36" s="26"/>
      <c r="G36" s="26">
        <v>27</v>
      </c>
      <c r="H36" s="26">
        <v>26</v>
      </c>
      <c r="I36" s="10">
        <f t="shared" si="1"/>
        <v>53</v>
      </c>
      <c r="J36" s="46">
        <v>9678758293</v>
      </c>
      <c r="K36" s="46" t="s">
        <v>274</v>
      </c>
      <c r="L36" s="56" t="s">
        <v>275</v>
      </c>
      <c r="M36" s="45">
        <v>9854801787</v>
      </c>
      <c r="N36" s="46" t="s">
        <v>306</v>
      </c>
      <c r="O36" s="42">
        <v>8822730293</v>
      </c>
      <c r="P36" s="245">
        <v>43504</v>
      </c>
      <c r="Q36" s="246" t="s">
        <v>87</v>
      </c>
      <c r="R36" s="26">
        <v>35</v>
      </c>
      <c r="S36" s="29" t="s">
        <v>79</v>
      </c>
      <c r="T36" s="11"/>
    </row>
    <row r="37" spans="1:20">
      <c r="A37" s="2">
        <v>33</v>
      </c>
      <c r="B37" s="82"/>
      <c r="C37" s="26" t="s">
        <v>295</v>
      </c>
      <c r="D37" s="224" t="s">
        <v>27</v>
      </c>
      <c r="E37" s="24" t="s">
        <v>296</v>
      </c>
      <c r="F37" s="25" t="s">
        <v>70</v>
      </c>
      <c r="G37" s="26">
        <v>47</v>
      </c>
      <c r="H37" s="26">
        <v>44</v>
      </c>
      <c r="I37" s="10">
        <f t="shared" si="1"/>
        <v>91</v>
      </c>
      <c r="J37" s="237">
        <v>97063804</v>
      </c>
      <c r="K37" s="46" t="s">
        <v>274</v>
      </c>
      <c r="L37" s="56" t="s">
        <v>275</v>
      </c>
      <c r="M37" s="45">
        <v>9854801787</v>
      </c>
      <c r="N37" s="26"/>
      <c r="O37" s="26"/>
      <c r="P37" s="26"/>
      <c r="Q37" s="246"/>
      <c r="R37" s="26">
        <v>33</v>
      </c>
      <c r="S37" s="29" t="s">
        <v>79</v>
      </c>
      <c r="T37" s="11"/>
    </row>
    <row r="38" spans="1:20">
      <c r="A38" s="2">
        <v>34</v>
      </c>
      <c r="B38" s="82" t="s">
        <v>59</v>
      </c>
      <c r="C38" s="30" t="s">
        <v>765</v>
      </c>
      <c r="D38" s="224" t="s">
        <v>29</v>
      </c>
      <c r="E38" s="25">
        <v>183110333</v>
      </c>
      <c r="F38" s="26"/>
      <c r="G38" s="26">
        <v>44</v>
      </c>
      <c r="H38" s="26">
        <v>46</v>
      </c>
      <c r="I38" s="10">
        <f t="shared" si="1"/>
        <v>90</v>
      </c>
      <c r="J38" s="33">
        <v>9954231204</v>
      </c>
      <c r="K38" s="46" t="s">
        <v>274</v>
      </c>
      <c r="L38" s="56" t="s">
        <v>275</v>
      </c>
      <c r="M38" s="45">
        <v>9854801787</v>
      </c>
      <c r="N38" s="42" t="s">
        <v>814</v>
      </c>
      <c r="O38" s="42">
        <v>9678249822</v>
      </c>
      <c r="P38" s="245">
        <v>43504</v>
      </c>
      <c r="Q38" s="246" t="s">
        <v>87</v>
      </c>
      <c r="R38" s="26">
        <v>33</v>
      </c>
      <c r="S38" s="29" t="s">
        <v>79</v>
      </c>
      <c r="T38" s="11"/>
    </row>
    <row r="39" spans="1:20">
      <c r="A39" s="2">
        <v>35</v>
      </c>
      <c r="B39" s="82"/>
      <c r="C39" s="26" t="s">
        <v>766</v>
      </c>
      <c r="D39" s="224" t="s">
        <v>27</v>
      </c>
      <c r="E39" s="24" t="s">
        <v>767</v>
      </c>
      <c r="F39" s="25" t="s">
        <v>70</v>
      </c>
      <c r="G39" s="26">
        <v>30</v>
      </c>
      <c r="H39" s="26">
        <v>27</v>
      </c>
      <c r="I39" s="10">
        <f t="shared" si="1"/>
        <v>57</v>
      </c>
      <c r="J39" s="24">
        <v>8011514192</v>
      </c>
      <c r="K39" s="46" t="s">
        <v>274</v>
      </c>
      <c r="L39" s="56" t="s">
        <v>275</v>
      </c>
      <c r="M39" s="45">
        <v>9854801787</v>
      </c>
      <c r="N39" s="26"/>
      <c r="O39" s="26"/>
      <c r="P39" s="26"/>
      <c r="Q39" s="246"/>
      <c r="R39" s="26">
        <v>35</v>
      </c>
      <c r="S39" s="29" t="s">
        <v>79</v>
      </c>
      <c r="T39" s="11"/>
    </row>
    <row r="40" spans="1:20">
      <c r="A40" s="2">
        <v>36</v>
      </c>
      <c r="B40" s="82" t="s">
        <v>60</v>
      </c>
      <c r="C40" s="30" t="s">
        <v>298</v>
      </c>
      <c r="D40" s="46" t="s">
        <v>29</v>
      </c>
      <c r="E40" s="46">
        <v>19</v>
      </c>
      <c r="F40" s="25"/>
      <c r="G40" s="26">
        <v>30</v>
      </c>
      <c r="H40" s="26">
        <v>42</v>
      </c>
      <c r="I40" s="10">
        <f t="shared" si="1"/>
        <v>72</v>
      </c>
      <c r="J40" s="33">
        <v>8822076304</v>
      </c>
      <c r="K40" s="36" t="s">
        <v>260</v>
      </c>
      <c r="L40" s="231" t="s">
        <v>265</v>
      </c>
      <c r="M40" s="44">
        <v>8822151191</v>
      </c>
      <c r="N40" s="26"/>
      <c r="O40" s="26"/>
      <c r="P40" s="245">
        <v>43505</v>
      </c>
      <c r="Q40" s="246" t="s">
        <v>83</v>
      </c>
      <c r="R40" s="29">
        <v>26</v>
      </c>
      <c r="S40" s="29" t="s">
        <v>79</v>
      </c>
      <c r="T40" s="11"/>
    </row>
    <row r="41" spans="1:20">
      <c r="A41" s="2">
        <v>37</v>
      </c>
      <c r="B41" s="82"/>
      <c r="C41" s="26" t="s">
        <v>768</v>
      </c>
      <c r="D41" s="24" t="s">
        <v>27</v>
      </c>
      <c r="E41" s="24" t="s">
        <v>769</v>
      </c>
      <c r="F41" s="25" t="s">
        <v>70</v>
      </c>
      <c r="G41" s="26">
        <v>29</v>
      </c>
      <c r="H41" s="25">
        <v>25</v>
      </c>
      <c r="I41" s="10">
        <f t="shared" si="1"/>
        <v>54</v>
      </c>
      <c r="J41" s="24">
        <v>9957872179</v>
      </c>
      <c r="K41" s="36" t="s">
        <v>260</v>
      </c>
      <c r="L41" s="230" t="s">
        <v>815</v>
      </c>
      <c r="M41" s="44">
        <v>9678908679</v>
      </c>
      <c r="N41" s="26"/>
      <c r="O41" s="25"/>
      <c r="P41" s="36"/>
      <c r="Q41" s="251"/>
      <c r="R41" s="29">
        <v>25</v>
      </c>
      <c r="S41" s="29" t="s">
        <v>79</v>
      </c>
      <c r="T41" s="11"/>
    </row>
    <row r="42" spans="1:20">
      <c r="A42" s="2">
        <v>38</v>
      </c>
      <c r="B42" s="82" t="s">
        <v>59</v>
      </c>
      <c r="C42" s="30" t="s">
        <v>299</v>
      </c>
      <c r="D42" s="46" t="s">
        <v>29</v>
      </c>
      <c r="E42" s="46">
        <v>21</v>
      </c>
      <c r="F42" s="25"/>
      <c r="G42" s="26">
        <v>52</v>
      </c>
      <c r="H42" s="26">
        <v>61</v>
      </c>
      <c r="I42" s="10">
        <f t="shared" si="1"/>
        <v>113</v>
      </c>
      <c r="J42" s="33">
        <v>9577192953</v>
      </c>
      <c r="K42" s="31" t="s">
        <v>308</v>
      </c>
      <c r="L42" s="25"/>
      <c r="M42" s="25"/>
      <c r="N42" s="63" t="s">
        <v>309</v>
      </c>
      <c r="O42" s="42">
        <v>9954065973</v>
      </c>
      <c r="P42" s="245">
        <v>43505</v>
      </c>
      <c r="Q42" s="251" t="s">
        <v>83</v>
      </c>
      <c r="R42" s="29">
        <v>35</v>
      </c>
      <c r="S42" s="29" t="s">
        <v>79</v>
      </c>
      <c r="T42" s="11"/>
    </row>
    <row r="43" spans="1:20">
      <c r="A43" s="2">
        <v>39</v>
      </c>
      <c r="B43" s="82" t="s">
        <v>60</v>
      </c>
      <c r="C43" s="30" t="s">
        <v>303</v>
      </c>
      <c r="D43" s="46" t="s">
        <v>29</v>
      </c>
      <c r="E43" s="46">
        <v>56</v>
      </c>
      <c r="F43" s="26"/>
      <c r="G43" s="26">
        <v>32</v>
      </c>
      <c r="H43" s="26">
        <v>36</v>
      </c>
      <c r="I43" s="10">
        <f t="shared" si="1"/>
        <v>68</v>
      </c>
      <c r="J43" s="26">
        <v>9957466415</v>
      </c>
      <c r="K43" s="31" t="s">
        <v>310</v>
      </c>
      <c r="L43" s="56" t="s">
        <v>312</v>
      </c>
      <c r="M43" s="44">
        <v>9401450666</v>
      </c>
      <c r="N43" s="46" t="s">
        <v>315</v>
      </c>
      <c r="O43" s="26"/>
      <c r="P43" s="245">
        <v>43507</v>
      </c>
      <c r="Q43" s="251" t="s">
        <v>90</v>
      </c>
      <c r="R43" s="29">
        <v>32</v>
      </c>
      <c r="S43" s="29" t="s">
        <v>79</v>
      </c>
      <c r="T43" s="11"/>
    </row>
    <row r="44" spans="1:20">
      <c r="A44" s="2">
        <v>40</v>
      </c>
      <c r="B44" s="82"/>
      <c r="C44" s="30" t="s">
        <v>300</v>
      </c>
      <c r="D44" s="46" t="s">
        <v>29</v>
      </c>
      <c r="E44" s="26">
        <v>55</v>
      </c>
      <c r="F44" s="26"/>
      <c r="G44" s="26">
        <v>29</v>
      </c>
      <c r="H44" s="26">
        <v>25</v>
      </c>
      <c r="I44" s="10">
        <f t="shared" si="1"/>
        <v>54</v>
      </c>
      <c r="J44" s="33">
        <v>9954426079</v>
      </c>
      <c r="K44" s="31" t="s">
        <v>310</v>
      </c>
      <c r="L44" s="25"/>
      <c r="M44" s="25"/>
      <c r="N44" s="63" t="s">
        <v>311</v>
      </c>
      <c r="O44" s="42">
        <v>9954850566</v>
      </c>
      <c r="P44" s="37"/>
      <c r="Q44" s="252"/>
      <c r="R44" s="29">
        <v>35</v>
      </c>
      <c r="S44" s="29" t="s">
        <v>79</v>
      </c>
      <c r="T44" s="11"/>
    </row>
    <row r="45" spans="1:20">
      <c r="A45" s="2">
        <v>41</v>
      </c>
      <c r="B45" s="82" t="s">
        <v>59</v>
      </c>
      <c r="C45" s="26" t="s">
        <v>770</v>
      </c>
      <c r="D45" s="24" t="s">
        <v>27</v>
      </c>
      <c r="E45" s="24" t="s">
        <v>771</v>
      </c>
      <c r="F45" s="25" t="s">
        <v>70</v>
      </c>
      <c r="G45" s="26">
        <v>69</v>
      </c>
      <c r="H45" s="26">
        <v>67</v>
      </c>
      <c r="I45" s="10">
        <f t="shared" si="1"/>
        <v>136</v>
      </c>
      <c r="J45" s="24">
        <v>9954014018</v>
      </c>
      <c r="K45" s="31" t="s">
        <v>316</v>
      </c>
      <c r="L45" s="230" t="s">
        <v>282</v>
      </c>
      <c r="M45" s="44">
        <v>9678909061</v>
      </c>
      <c r="N45" s="26"/>
      <c r="O45" s="26"/>
      <c r="P45" s="245">
        <v>43507</v>
      </c>
      <c r="Q45" s="251" t="s">
        <v>90</v>
      </c>
      <c r="R45" s="29">
        <v>25</v>
      </c>
      <c r="S45" s="29" t="s">
        <v>79</v>
      </c>
      <c r="T45" s="11"/>
    </row>
    <row r="46" spans="1:20">
      <c r="A46" s="2">
        <v>42</v>
      </c>
      <c r="B46" s="82" t="s">
        <v>60</v>
      </c>
      <c r="C46" s="30" t="s">
        <v>772</v>
      </c>
      <c r="D46" s="46" t="s">
        <v>29</v>
      </c>
      <c r="E46" s="46">
        <v>109</v>
      </c>
      <c r="F46" s="25"/>
      <c r="G46" s="26">
        <v>30</v>
      </c>
      <c r="H46" s="26">
        <v>32</v>
      </c>
      <c r="I46" s="10">
        <f t="shared" si="1"/>
        <v>62</v>
      </c>
      <c r="J46" s="26">
        <v>9954355672</v>
      </c>
      <c r="K46" s="31" t="s">
        <v>316</v>
      </c>
      <c r="L46" s="56" t="s">
        <v>284</v>
      </c>
      <c r="M46" s="44">
        <v>9859331404</v>
      </c>
      <c r="N46" s="63" t="s">
        <v>283</v>
      </c>
      <c r="O46" s="42">
        <v>9954099942</v>
      </c>
      <c r="P46" s="245">
        <v>43508</v>
      </c>
      <c r="Q46" s="248" t="s">
        <v>78</v>
      </c>
      <c r="R46" s="29">
        <v>30</v>
      </c>
      <c r="S46" s="29" t="s">
        <v>79</v>
      </c>
      <c r="T46" s="11"/>
    </row>
    <row r="47" spans="1:20">
      <c r="A47" s="2">
        <v>43</v>
      </c>
      <c r="B47" s="82"/>
      <c r="C47" s="26" t="s">
        <v>773</v>
      </c>
      <c r="D47" s="24" t="s">
        <v>27</v>
      </c>
      <c r="E47" s="24" t="s">
        <v>774</v>
      </c>
      <c r="F47" s="25" t="s">
        <v>70</v>
      </c>
      <c r="G47" s="26">
        <v>26</v>
      </c>
      <c r="H47" s="26">
        <v>20</v>
      </c>
      <c r="I47" s="10">
        <f t="shared" si="1"/>
        <v>46</v>
      </c>
      <c r="J47" s="24">
        <v>8011463546</v>
      </c>
      <c r="K47" s="31" t="s">
        <v>316</v>
      </c>
      <c r="L47" s="25"/>
      <c r="M47" s="25"/>
      <c r="N47" s="26"/>
      <c r="O47" s="26"/>
      <c r="P47" s="26"/>
      <c r="Q47" s="248"/>
      <c r="R47" s="36">
        <v>32</v>
      </c>
      <c r="S47" s="29" t="s">
        <v>79</v>
      </c>
      <c r="T47" s="11"/>
    </row>
    <row r="48" spans="1:20">
      <c r="A48" s="2">
        <v>44</v>
      </c>
      <c r="B48" s="82" t="s">
        <v>59</v>
      </c>
      <c r="C48" s="26" t="s">
        <v>775</v>
      </c>
      <c r="D48" s="24" t="s">
        <v>27</v>
      </c>
      <c r="E48" s="24" t="s">
        <v>776</v>
      </c>
      <c r="F48" s="25" t="s">
        <v>70</v>
      </c>
      <c r="G48" s="26">
        <v>42</v>
      </c>
      <c r="H48" s="26">
        <v>37</v>
      </c>
      <c r="I48" s="10">
        <f t="shared" si="1"/>
        <v>79</v>
      </c>
      <c r="J48" s="24">
        <v>8011628675</v>
      </c>
      <c r="K48" s="31" t="s">
        <v>310</v>
      </c>
      <c r="L48" s="56" t="s">
        <v>312</v>
      </c>
      <c r="M48" s="44">
        <v>9401450666</v>
      </c>
      <c r="N48" s="26"/>
      <c r="O48" s="26"/>
      <c r="P48" s="245">
        <v>43508</v>
      </c>
      <c r="Q48" s="248" t="s">
        <v>78</v>
      </c>
      <c r="R48" s="29">
        <v>37</v>
      </c>
      <c r="S48" s="29" t="s">
        <v>79</v>
      </c>
      <c r="T48" s="11"/>
    </row>
    <row r="49" spans="1:20">
      <c r="A49" s="2">
        <v>45</v>
      </c>
      <c r="B49" s="82"/>
      <c r="C49" s="26" t="s">
        <v>777</v>
      </c>
      <c r="D49" s="24" t="s">
        <v>27</v>
      </c>
      <c r="E49" s="24" t="s">
        <v>778</v>
      </c>
      <c r="F49" s="25" t="s">
        <v>70</v>
      </c>
      <c r="G49" s="26">
        <v>34</v>
      </c>
      <c r="H49" s="26">
        <v>38</v>
      </c>
      <c r="I49" s="10">
        <f t="shared" si="1"/>
        <v>72</v>
      </c>
      <c r="J49" s="24">
        <v>9954506781</v>
      </c>
      <c r="K49" s="31" t="s">
        <v>310</v>
      </c>
      <c r="L49" s="230" t="s">
        <v>816</v>
      </c>
      <c r="M49" s="44">
        <v>9957140443</v>
      </c>
      <c r="N49" s="26"/>
      <c r="O49" s="26"/>
      <c r="P49" s="38"/>
      <c r="Q49" s="252"/>
      <c r="R49" s="29">
        <v>36</v>
      </c>
      <c r="S49" s="29" t="s">
        <v>79</v>
      </c>
      <c r="T49" s="11"/>
    </row>
    <row r="50" spans="1:20">
      <c r="A50" s="2">
        <v>46</v>
      </c>
      <c r="B50" s="82" t="s">
        <v>59</v>
      </c>
      <c r="C50" s="30" t="s">
        <v>779</v>
      </c>
      <c r="D50" s="46" t="s">
        <v>29</v>
      </c>
      <c r="E50" s="46">
        <v>45</v>
      </c>
      <c r="F50" s="25"/>
      <c r="G50" s="26">
        <v>42</v>
      </c>
      <c r="H50" s="26">
        <v>30</v>
      </c>
      <c r="I50" s="10">
        <f t="shared" si="1"/>
        <v>72</v>
      </c>
      <c r="J50" s="33">
        <v>9957871753</v>
      </c>
      <c r="K50" s="31" t="s">
        <v>310</v>
      </c>
      <c r="L50" s="56" t="s">
        <v>312</v>
      </c>
      <c r="M50" s="44">
        <v>9401450666</v>
      </c>
      <c r="N50" s="63" t="s">
        <v>292</v>
      </c>
      <c r="O50" s="57">
        <v>9707711603</v>
      </c>
      <c r="P50" s="245">
        <v>43510</v>
      </c>
      <c r="Q50" s="252" t="s">
        <v>80</v>
      </c>
      <c r="R50" s="29">
        <v>33</v>
      </c>
      <c r="S50" s="29" t="s">
        <v>79</v>
      </c>
      <c r="T50" s="11"/>
    </row>
    <row r="51" spans="1:20">
      <c r="A51" s="2">
        <v>47</v>
      </c>
      <c r="B51" s="82"/>
      <c r="C51" s="30" t="s">
        <v>780</v>
      </c>
      <c r="D51" s="46" t="s">
        <v>29</v>
      </c>
      <c r="E51" s="46">
        <v>57</v>
      </c>
      <c r="F51" s="25"/>
      <c r="G51" s="26">
        <v>39</v>
      </c>
      <c r="H51" s="26">
        <v>45</v>
      </c>
      <c r="I51" s="10">
        <f t="shared" si="1"/>
        <v>84</v>
      </c>
      <c r="J51" s="33">
        <v>9954490629</v>
      </c>
      <c r="K51" s="31" t="s">
        <v>310</v>
      </c>
      <c r="L51" s="56" t="s">
        <v>312</v>
      </c>
      <c r="M51" s="44">
        <v>9401450666</v>
      </c>
      <c r="N51" s="63" t="s">
        <v>292</v>
      </c>
      <c r="O51" s="57">
        <v>9707711603</v>
      </c>
      <c r="P51" s="38"/>
      <c r="Q51" s="252"/>
      <c r="R51" s="29">
        <v>33</v>
      </c>
      <c r="S51" s="29" t="s">
        <v>79</v>
      </c>
      <c r="T51" s="11"/>
    </row>
    <row r="52" spans="1:20">
      <c r="A52" s="2">
        <v>48</v>
      </c>
      <c r="B52" s="82"/>
      <c r="C52" s="26" t="s">
        <v>781</v>
      </c>
      <c r="D52" s="24" t="s">
        <v>27</v>
      </c>
      <c r="E52" s="31">
        <v>18160502605</v>
      </c>
      <c r="F52" s="25" t="s">
        <v>70</v>
      </c>
      <c r="G52" s="26">
        <v>37</v>
      </c>
      <c r="H52" s="26">
        <v>33</v>
      </c>
      <c r="I52" s="10">
        <f t="shared" si="1"/>
        <v>70</v>
      </c>
      <c r="J52" s="237">
        <v>9954932386</v>
      </c>
      <c r="K52" s="31" t="s">
        <v>310</v>
      </c>
      <c r="L52" s="230" t="s">
        <v>816</v>
      </c>
      <c r="M52" s="44">
        <v>9957140443</v>
      </c>
      <c r="N52" s="26"/>
      <c r="O52" s="26"/>
      <c r="P52" s="38"/>
      <c r="Q52" s="252"/>
      <c r="R52" s="29">
        <v>32</v>
      </c>
      <c r="S52" s="29" t="s">
        <v>79</v>
      </c>
      <c r="T52" s="11"/>
    </row>
    <row r="53" spans="1:20">
      <c r="A53" s="2">
        <v>49</v>
      </c>
      <c r="B53" s="82" t="s">
        <v>60</v>
      </c>
      <c r="C53" s="25" t="s">
        <v>782</v>
      </c>
      <c r="D53" s="46" t="s">
        <v>29</v>
      </c>
      <c r="E53" s="25">
        <v>183110131</v>
      </c>
      <c r="F53" s="25"/>
      <c r="G53" s="26">
        <v>17</v>
      </c>
      <c r="H53" s="26">
        <v>22</v>
      </c>
      <c r="I53" s="10">
        <f t="shared" si="1"/>
        <v>39</v>
      </c>
      <c r="J53" s="26">
        <v>9864590785</v>
      </c>
      <c r="K53" s="31" t="s">
        <v>313</v>
      </c>
      <c r="L53" s="25"/>
      <c r="M53" s="25"/>
      <c r="N53" s="26"/>
      <c r="O53" s="26"/>
      <c r="P53" s="245">
        <v>43510</v>
      </c>
      <c r="Q53" s="252" t="s">
        <v>80</v>
      </c>
      <c r="R53" s="29">
        <v>32</v>
      </c>
      <c r="S53" s="29" t="s">
        <v>79</v>
      </c>
      <c r="T53" s="11"/>
    </row>
    <row r="54" spans="1:20">
      <c r="A54" s="2">
        <v>50</v>
      </c>
      <c r="B54" s="82"/>
      <c r="C54" s="26" t="s">
        <v>783</v>
      </c>
      <c r="D54" s="24" t="s">
        <v>27</v>
      </c>
      <c r="E54" s="24" t="s">
        <v>784</v>
      </c>
      <c r="F54" s="26" t="s">
        <v>71</v>
      </c>
      <c r="G54" s="26">
        <v>55</v>
      </c>
      <c r="H54" s="26">
        <v>46</v>
      </c>
      <c r="I54" s="10">
        <f t="shared" si="1"/>
        <v>101</v>
      </c>
      <c r="J54" s="24">
        <v>7896542944</v>
      </c>
      <c r="K54" s="31" t="s">
        <v>313</v>
      </c>
      <c r="L54" s="230" t="s">
        <v>247</v>
      </c>
      <c r="M54" s="44">
        <v>9435531269</v>
      </c>
      <c r="N54" s="26"/>
      <c r="O54" s="26"/>
      <c r="P54" s="36"/>
      <c r="Q54" s="251"/>
      <c r="R54" s="36">
        <v>33</v>
      </c>
      <c r="S54" s="29" t="s">
        <v>79</v>
      </c>
      <c r="T54" s="11"/>
    </row>
    <row r="55" spans="1:20">
      <c r="A55" s="2">
        <v>51</v>
      </c>
      <c r="B55" s="82"/>
      <c r="C55" s="26" t="s">
        <v>301</v>
      </c>
      <c r="D55" s="24" t="s">
        <v>27</v>
      </c>
      <c r="E55" s="24" t="s">
        <v>302</v>
      </c>
      <c r="F55" s="25" t="s">
        <v>70</v>
      </c>
      <c r="G55" s="26">
        <v>26</v>
      </c>
      <c r="H55" s="26">
        <v>32</v>
      </c>
      <c r="I55" s="10">
        <f t="shared" si="1"/>
        <v>58</v>
      </c>
      <c r="J55" s="24">
        <v>9954415748</v>
      </c>
      <c r="K55" s="31" t="s">
        <v>313</v>
      </c>
      <c r="L55" s="230" t="s">
        <v>247</v>
      </c>
      <c r="M55" s="44">
        <v>9435531269</v>
      </c>
      <c r="N55" s="63" t="s">
        <v>314</v>
      </c>
      <c r="O55" s="42">
        <v>9678506272</v>
      </c>
      <c r="P55" s="38"/>
      <c r="Q55" s="252"/>
      <c r="R55" s="29">
        <v>34</v>
      </c>
      <c r="S55" s="29" t="s">
        <v>79</v>
      </c>
      <c r="T55" s="11"/>
    </row>
    <row r="56" spans="1:20">
      <c r="A56" s="2">
        <v>52</v>
      </c>
      <c r="B56" s="82" t="s">
        <v>60</v>
      </c>
      <c r="C56" s="30" t="s">
        <v>319</v>
      </c>
      <c r="D56" s="46" t="s">
        <v>29</v>
      </c>
      <c r="E56" s="46">
        <v>42</v>
      </c>
      <c r="F56" s="25"/>
      <c r="G56" s="26">
        <v>32</v>
      </c>
      <c r="H56" s="26">
        <v>32</v>
      </c>
      <c r="I56" s="10">
        <f t="shared" si="1"/>
        <v>64</v>
      </c>
      <c r="J56" s="33">
        <v>9954286214</v>
      </c>
      <c r="K56" s="31" t="s">
        <v>316</v>
      </c>
      <c r="L56" s="25"/>
      <c r="M56" s="25"/>
      <c r="N56" s="30"/>
      <c r="O56" s="26"/>
      <c r="P56" s="245">
        <v>43511</v>
      </c>
      <c r="Q56" s="252" t="s">
        <v>82</v>
      </c>
      <c r="R56" s="29">
        <v>39</v>
      </c>
      <c r="S56" s="29" t="s">
        <v>79</v>
      </c>
      <c r="T56" s="11"/>
    </row>
    <row r="57" spans="1:20">
      <c r="A57" s="2">
        <v>53</v>
      </c>
      <c r="B57" s="82"/>
      <c r="C57" s="26" t="s">
        <v>785</v>
      </c>
      <c r="D57" s="24" t="s">
        <v>27</v>
      </c>
      <c r="E57" s="24" t="s">
        <v>786</v>
      </c>
      <c r="F57" s="25" t="s">
        <v>70</v>
      </c>
      <c r="G57" s="26">
        <v>26</v>
      </c>
      <c r="H57" s="26">
        <v>24</v>
      </c>
      <c r="I57" s="10">
        <f t="shared" si="1"/>
        <v>50</v>
      </c>
      <c r="J57" s="24">
        <v>9854302149</v>
      </c>
      <c r="K57" s="31" t="s">
        <v>316</v>
      </c>
      <c r="L57" s="56" t="s">
        <v>284</v>
      </c>
      <c r="M57" s="44">
        <v>9859331404</v>
      </c>
      <c r="N57" s="26"/>
      <c r="O57" s="26"/>
      <c r="P57" s="26"/>
      <c r="Q57" s="248"/>
      <c r="R57" s="29">
        <v>36</v>
      </c>
      <c r="S57" s="29" t="s">
        <v>79</v>
      </c>
      <c r="T57" s="11"/>
    </row>
    <row r="58" spans="1:20">
      <c r="A58" s="2">
        <v>54</v>
      </c>
      <c r="B58" s="82" t="s">
        <v>59</v>
      </c>
      <c r="C58" s="25" t="s">
        <v>320</v>
      </c>
      <c r="D58" s="46" t="s">
        <v>29</v>
      </c>
      <c r="E58" s="25">
        <v>183110130</v>
      </c>
      <c r="F58" s="25"/>
      <c r="G58" s="26">
        <v>25</v>
      </c>
      <c r="H58" s="26">
        <v>25</v>
      </c>
      <c r="I58" s="10">
        <f t="shared" si="1"/>
        <v>50</v>
      </c>
      <c r="J58" s="26"/>
      <c r="K58" s="31" t="s">
        <v>572</v>
      </c>
      <c r="L58" s="25"/>
      <c r="M58" s="25"/>
      <c r="N58" s="26"/>
      <c r="O58" s="26"/>
      <c r="P58" s="245">
        <v>43511</v>
      </c>
      <c r="Q58" s="252" t="s">
        <v>82</v>
      </c>
      <c r="R58" s="26">
        <v>28</v>
      </c>
      <c r="S58" s="29" t="s">
        <v>79</v>
      </c>
      <c r="T58" s="11"/>
    </row>
    <row r="59" spans="1:20">
      <c r="A59" s="2">
        <v>55</v>
      </c>
      <c r="B59" s="82"/>
      <c r="C59" s="30" t="s">
        <v>321</v>
      </c>
      <c r="D59" s="46" t="s">
        <v>29</v>
      </c>
      <c r="E59" s="25">
        <v>183110146</v>
      </c>
      <c r="F59" s="30"/>
      <c r="G59" s="26">
        <v>28</v>
      </c>
      <c r="H59" s="26">
        <v>22</v>
      </c>
      <c r="I59" s="10">
        <f t="shared" si="1"/>
        <v>50</v>
      </c>
      <c r="J59" s="26">
        <v>9957609810</v>
      </c>
      <c r="K59" s="31" t="s">
        <v>572</v>
      </c>
      <c r="L59" s="25"/>
      <c r="M59" s="25"/>
      <c r="N59" s="63" t="s">
        <v>339</v>
      </c>
      <c r="O59" s="42">
        <v>8011863283</v>
      </c>
      <c r="P59" s="46"/>
      <c r="Q59" s="248"/>
      <c r="R59" s="26">
        <v>24</v>
      </c>
      <c r="S59" s="29" t="s">
        <v>79</v>
      </c>
      <c r="T59" s="11"/>
    </row>
    <row r="60" spans="1:20">
      <c r="A60" s="2">
        <v>56</v>
      </c>
      <c r="B60" s="82" t="s">
        <v>60</v>
      </c>
      <c r="C60" s="30" t="s">
        <v>327</v>
      </c>
      <c r="D60" s="46" t="s">
        <v>74</v>
      </c>
      <c r="E60" s="46">
        <v>84</v>
      </c>
      <c r="F60" s="26"/>
      <c r="G60" s="26">
        <v>65</v>
      </c>
      <c r="H60" s="26">
        <v>56</v>
      </c>
      <c r="I60" s="10">
        <f t="shared" si="1"/>
        <v>121</v>
      </c>
      <c r="J60" s="26">
        <v>9957872037</v>
      </c>
      <c r="K60" s="31" t="s">
        <v>342</v>
      </c>
      <c r="L60" s="26"/>
      <c r="M60" s="25"/>
      <c r="N60" s="63" t="s">
        <v>345</v>
      </c>
      <c r="O60" s="57">
        <v>8812948281</v>
      </c>
      <c r="P60" s="245">
        <v>43512</v>
      </c>
      <c r="Q60" s="248" t="s">
        <v>83</v>
      </c>
      <c r="R60" s="26">
        <v>69</v>
      </c>
      <c r="S60" s="29" t="s">
        <v>79</v>
      </c>
      <c r="T60" s="11"/>
    </row>
    <row r="61" spans="1:20">
      <c r="A61" s="2">
        <v>57</v>
      </c>
      <c r="B61" s="82"/>
      <c r="C61" s="26" t="s">
        <v>787</v>
      </c>
      <c r="D61" s="24" t="s">
        <v>27</v>
      </c>
      <c r="E61" s="24" t="s">
        <v>788</v>
      </c>
      <c r="F61" s="25" t="s">
        <v>70</v>
      </c>
      <c r="G61" s="26">
        <v>35</v>
      </c>
      <c r="H61" s="26">
        <v>31</v>
      </c>
      <c r="I61" s="10">
        <f t="shared" si="1"/>
        <v>66</v>
      </c>
      <c r="J61" s="24">
        <v>9954291076</v>
      </c>
      <c r="K61" s="31" t="s">
        <v>342</v>
      </c>
      <c r="L61" s="230" t="s">
        <v>817</v>
      </c>
      <c r="M61" s="44">
        <v>9954571234</v>
      </c>
      <c r="N61" s="26"/>
      <c r="O61" s="26"/>
      <c r="P61" s="46"/>
      <c r="Q61" s="248"/>
      <c r="R61" s="26">
        <v>63</v>
      </c>
      <c r="S61" s="29" t="s">
        <v>79</v>
      </c>
      <c r="T61" s="11"/>
    </row>
    <row r="62" spans="1:20">
      <c r="A62" s="2">
        <v>58</v>
      </c>
      <c r="B62" s="82" t="s">
        <v>59</v>
      </c>
      <c r="C62" s="30" t="s">
        <v>322</v>
      </c>
      <c r="D62" s="46" t="s">
        <v>29</v>
      </c>
      <c r="E62" s="25">
        <v>183110150</v>
      </c>
      <c r="F62" s="25"/>
      <c r="G62" s="26">
        <v>20</v>
      </c>
      <c r="H62" s="26">
        <v>32</v>
      </c>
      <c r="I62" s="10">
        <f t="shared" si="1"/>
        <v>52</v>
      </c>
      <c r="J62" s="25">
        <v>9957235263</v>
      </c>
      <c r="K62" s="31" t="s">
        <v>572</v>
      </c>
      <c r="L62" s="25"/>
      <c r="M62" s="25"/>
      <c r="N62" s="26"/>
      <c r="O62" s="26"/>
      <c r="P62" s="245">
        <v>43512</v>
      </c>
      <c r="Q62" s="248" t="s">
        <v>83</v>
      </c>
      <c r="R62" s="26">
        <v>26</v>
      </c>
      <c r="S62" s="29" t="s">
        <v>79</v>
      </c>
      <c r="T62" s="11"/>
    </row>
    <row r="63" spans="1:20">
      <c r="A63" s="2">
        <v>59</v>
      </c>
      <c r="B63" s="82"/>
      <c r="C63" s="30" t="s">
        <v>323</v>
      </c>
      <c r="D63" s="46" t="s">
        <v>29</v>
      </c>
      <c r="E63" s="25">
        <v>183110147</v>
      </c>
      <c r="F63" s="25"/>
      <c r="G63" s="26">
        <v>19</v>
      </c>
      <c r="H63" s="26">
        <v>33</v>
      </c>
      <c r="I63" s="10">
        <f t="shared" si="1"/>
        <v>52</v>
      </c>
      <c r="J63" s="25">
        <v>8486530218</v>
      </c>
      <c r="K63" s="31" t="s">
        <v>572</v>
      </c>
      <c r="L63" s="25"/>
      <c r="M63" s="25"/>
      <c r="N63" s="26"/>
      <c r="O63" s="26"/>
      <c r="P63" s="46"/>
      <c r="Q63" s="248"/>
      <c r="R63" s="26">
        <v>26</v>
      </c>
      <c r="S63" s="29" t="s">
        <v>79</v>
      </c>
      <c r="T63" s="11"/>
    </row>
    <row r="64" spans="1:20">
      <c r="A64" s="2">
        <v>60</v>
      </c>
      <c r="B64" s="82" t="s">
        <v>60</v>
      </c>
      <c r="C64" s="30" t="s">
        <v>325</v>
      </c>
      <c r="D64" s="26" t="s">
        <v>29</v>
      </c>
      <c r="E64" s="46">
        <v>68</v>
      </c>
      <c r="F64" s="25"/>
      <c r="G64" s="26">
        <v>43</v>
      </c>
      <c r="H64" s="26">
        <v>46</v>
      </c>
      <c r="I64" s="10">
        <f t="shared" si="1"/>
        <v>89</v>
      </c>
      <c r="J64" s="26">
        <v>9957219751</v>
      </c>
      <c r="K64" s="31" t="s">
        <v>342</v>
      </c>
      <c r="L64" s="25"/>
      <c r="M64" s="25"/>
      <c r="N64" s="63" t="s">
        <v>343</v>
      </c>
      <c r="O64" s="57">
        <v>7896156832</v>
      </c>
      <c r="P64" s="245">
        <v>43514</v>
      </c>
      <c r="Q64" s="248" t="s">
        <v>90</v>
      </c>
      <c r="R64" s="26">
        <v>65</v>
      </c>
      <c r="S64" s="29" t="s">
        <v>79</v>
      </c>
      <c r="T64" s="11"/>
    </row>
    <row r="65" spans="1:20">
      <c r="A65" s="2">
        <v>61</v>
      </c>
      <c r="B65" s="82"/>
      <c r="C65" s="26" t="s">
        <v>789</v>
      </c>
      <c r="D65" s="24" t="s">
        <v>27</v>
      </c>
      <c r="E65" s="24" t="s">
        <v>790</v>
      </c>
      <c r="F65" s="25" t="s">
        <v>70</v>
      </c>
      <c r="G65" s="26">
        <v>68</v>
      </c>
      <c r="H65" s="26">
        <v>47</v>
      </c>
      <c r="I65" s="10">
        <f t="shared" si="1"/>
        <v>115</v>
      </c>
      <c r="J65" s="24">
        <v>9954966061</v>
      </c>
      <c r="K65" s="31" t="s">
        <v>342</v>
      </c>
      <c r="L65" s="230" t="s">
        <v>817</v>
      </c>
      <c r="M65" s="44">
        <v>9954571234</v>
      </c>
      <c r="N65" s="26"/>
      <c r="O65" s="26"/>
      <c r="P65" s="26"/>
      <c r="Q65" s="248"/>
      <c r="R65" s="26">
        <v>67</v>
      </c>
      <c r="S65" s="29" t="s">
        <v>79</v>
      </c>
      <c r="T65" s="11"/>
    </row>
    <row r="66" spans="1:20">
      <c r="A66" s="2">
        <v>62</v>
      </c>
      <c r="B66" s="82" t="s">
        <v>59</v>
      </c>
      <c r="C66" s="30" t="s">
        <v>791</v>
      </c>
      <c r="D66" s="46" t="s">
        <v>29</v>
      </c>
      <c r="E66" s="25">
        <v>183110152</v>
      </c>
      <c r="F66" s="25"/>
      <c r="G66" s="26">
        <v>26</v>
      </c>
      <c r="H66" s="26">
        <v>35</v>
      </c>
      <c r="I66" s="10"/>
      <c r="J66" s="24"/>
      <c r="K66" s="31" t="s">
        <v>572</v>
      </c>
      <c r="L66" s="25"/>
      <c r="M66" s="25"/>
      <c r="N66" s="26"/>
      <c r="O66" s="26"/>
      <c r="P66" s="245">
        <v>43514</v>
      </c>
      <c r="Q66" s="248" t="s">
        <v>90</v>
      </c>
      <c r="R66" s="26">
        <v>27</v>
      </c>
      <c r="S66" s="29" t="s">
        <v>79</v>
      </c>
      <c r="T66" s="11"/>
    </row>
    <row r="67" spans="1:20">
      <c r="A67" s="2">
        <v>63</v>
      </c>
      <c r="B67" s="82" t="s">
        <v>60</v>
      </c>
      <c r="C67" s="30" t="s">
        <v>792</v>
      </c>
      <c r="D67" s="26" t="s">
        <v>29</v>
      </c>
      <c r="E67" s="46">
        <v>71</v>
      </c>
      <c r="F67" s="25"/>
      <c r="G67" s="26">
        <v>109</v>
      </c>
      <c r="H67" s="26">
        <v>112</v>
      </c>
      <c r="I67" s="10"/>
      <c r="J67" s="26">
        <v>9954530600</v>
      </c>
      <c r="K67" s="31" t="s">
        <v>342</v>
      </c>
      <c r="L67" s="25"/>
      <c r="M67" s="25"/>
      <c r="N67" s="63" t="s">
        <v>818</v>
      </c>
      <c r="O67" s="57">
        <v>9678079930</v>
      </c>
      <c r="P67" s="245">
        <v>43516</v>
      </c>
      <c r="Q67" s="248" t="s">
        <v>80</v>
      </c>
      <c r="R67" s="26">
        <v>68</v>
      </c>
      <c r="S67" s="29" t="s">
        <v>79</v>
      </c>
      <c r="T67" s="11"/>
    </row>
    <row r="68" spans="1:20">
      <c r="A68" s="2">
        <v>64</v>
      </c>
      <c r="B68" s="82"/>
      <c r="C68" s="26" t="s">
        <v>793</v>
      </c>
      <c r="D68" s="24" t="s">
        <v>27</v>
      </c>
      <c r="E68" s="24">
        <v>18160510906</v>
      </c>
      <c r="F68" s="25" t="s">
        <v>70</v>
      </c>
      <c r="G68" s="26">
        <v>47</v>
      </c>
      <c r="H68" s="26">
        <v>45</v>
      </c>
      <c r="I68" s="10">
        <f t="shared" ref="I68:I73" si="2">G68+H68</f>
        <v>92</v>
      </c>
      <c r="J68" s="24">
        <v>9678720112</v>
      </c>
      <c r="K68" s="31" t="s">
        <v>342</v>
      </c>
      <c r="L68" s="230" t="s">
        <v>817</v>
      </c>
      <c r="M68" s="44">
        <v>9954571234</v>
      </c>
      <c r="N68" s="26"/>
      <c r="O68" s="26"/>
      <c r="P68" s="26"/>
      <c r="Q68" s="248"/>
      <c r="R68" s="26">
        <v>69</v>
      </c>
      <c r="S68" s="29" t="s">
        <v>79</v>
      </c>
      <c r="T68" s="11"/>
    </row>
    <row r="69" spans="1:20">
      <c r="A69" s="2">
        <v>65</v>
      </c>
      <c r="B69" s="82" t="s">
        <v>59</v>
      </c>
      <c r="C69" s="30" t="s">
        <v>794</v>
      </c>
      <c r="D69" s="26" t="s">
        <v>29</v>
      </c>
      <c r="E69" s="26">
        <v>83</v>
      </c>
      <c r="F69" s="25"/>
      <c r="G69" s="26">
        <v>37</v>
      </c>
      <c r="H69" s="26">
        <v>37</v>
      </c>
      <c r="I69" s="10">
        <f t="shared" si="2"/>
        <v>74</v>
      </c>
      <c r="J69" s="33">
        <v>9678717387</v>
      </c>
      <c r="K69" s="31" t="s">
        <v>819</v>
      </c>
      <c r="L69" s="25"/>
      <c r="M69" s="25"/>
      <c r="N69" s="63" t="s">
        <v>820</v>
      </c>
      <c r="O69" s="42">
        <v>7896517565</v>
      </c>
      <c r="P69" s="245">
        <v>43516</v>
      </c>
      <c r="Q69" s="248" t="s">
        <v>80</v>
      </c>
      <c r="R69" s="26">
        <v>36</v>
      </c>
      <c r="S69" s="29" t="s">
        <v>79</v>
      </c>
      <c r="T69" s="11"/>
    </row>
    <row r="70" spans="1:20">
      <c r="A70" s="2">
        <v>66</v>
      </c>
      <c r="B70" s="82" t="s">
        <v>60</v>
      </c>
      <c r="C70" s="30" t="s">
        <v>326</v>
      </c>
      <c r="D70" s="26" t="s">
        <v>29</v>
      </c>
      <c r="E70" s="46">
        <v>87</v>
      </c>
      <c r="F70" s="25"/>
      <c r="G70" s="26">
        <v>42</v>
      </c>
      <c r="H70" s="26">
        <v>54</v>
      </c>
      <c r="I70" s="10">
        <f t="shared" si="2"/>
        <v>96</v>
      </c>
      <c r="J70" s="26">
        <v>9954414664</v>
      </c>
      <c r="K70" s="31" t="s">
        <v>342</v>
      </c>
      <c r="L70" s="25"/>
      <c r="M70" s="25"/>
      <c r="N70" s="63" t="s">
        <v>344</v>
      </c>
      <c r="O70" s="57">
        <v>9678563669</v>
      </c>
      <c r="P70" s="245">
        <v>43152</v>
      </c>
      <c r="Q70" s="248" t="s">
        <v>82</v>
      </c>
      <c r="R70" s="26">
        <v>68</v>
      </c>
      <c r="S70" s="29" t="s">
        <v>79</v>
      </c>
      <c r="T70" s="11"/>
    </row>
    <row r="71" spans="1:20">
      <c r="A71" s="2">
        <v>67</v>
      </c>
      <c r="B71" s="82" t="s">
        <v>59</v>
      </c>
      <c r="C71" s="30" t="s">
        <v>795</v>
      </c>
      <c r="D71" s="46" t="s">
        <v>74</v>
      </c>
      <c r="E71" s="25">
        <v>183110546</v>
      </c>
      <c r="F71" s="25"/>
      <c r="G71" s="26">
        <v>14</v>
      </c>
      <c r="H71" s="26">
        <v>15</v>
      </c>
      <c r="I71" s="10">
        <f t="shared" si="2"/>
        <v>29</v>
      </c>
      <c r="J71" s="26">
        <v>8753020885</v>
      </c>
      <c r="K71" s="25" t="s">
        <v>821</v>
      </c>
      <c r="L71" s="56" t="s">
        <v>822</v>
      </c>
      <c r="M71" s="44">
        <v>9435765692</v>
      </c>
      <c r="N71" s="63" t="s">
        <v>242</v>
      </c>
      <c r="O71" s="42">
        <v>9613770586</v>
      </c>
      <c r="P71" s="245">
        <v>43517</v>
      </c>
      <c r="Q71" s="248" t="s">
        <v>82</v>
      </c>
      <c r="R71" s="26">
        <v>33</v>
      </c>
      <c r="S71" s="29" t="s">
        <v>79</v>
      </c>
      <c r="T71" s="11"/>
    </row>
    <row r="72" spans="1:20">
      <c r="A72" s="2">
        <v>68</v>
      </c>
      <c r="B72" s="82"/>
      <c r="C72" s="30" t="s">
        <v>796</v>
      </c>
      <c r="D72" s="46" t="s">
        <v>74</v>
      </c>
      <c r="E72" s="25">
        <v>183110543</v>
      </c>
      <c r="F72" s="26"/>
      <c r="G72" s="26">
        <v>15</v>
      </c>
      <c r="H72" s="26">
        <v>15</v>
      </c>
      <c r="I72" s="10">
        <f t="shared" si="2"/>
        <v>30</v>
      </c>
      <c r="J72" s="26">
        <v>9678274162</v>
      </c>
      <c r="K72" s="31" t="s">
        <v>821</v>
      </c>
      <c r="L72" s="230" t="s">
        <v>823</v>
      </c>
      <c r="M72" s="44">
        <v>9854819602</v>
      </c>
      <c r="N72" s="63" t="s">
        <v>279</v>
      </c>
      <c r="O72" s="42">
        <v>9508713785</v>
      </c>
      <c r="P72" s="46"/>
      <c r="Q72" s="248"/>
      <c r="R72" s="26">
        <v>26</v>
      </c>
      <c r="S72" s="29" t="s">
        <v>79</v>
      </c>
      <c r="T72" s="11"/>
    </row>
    <row r="73" spans="1:20" ht="25.5">
      <c r="A73" s="2">
        <v>69</v>
      </c>
      <c r="B73" s="82"/>
      <c r="C73" s="30" t="s">
        <v>797</v>
      </c>
      <c r="D73" s="46" t="s">
        <v>74</v>
      </c>
      <c r="E73" s="25">
        <v>183110540</v>
      </c>
      <c r="F73" s="25"/>
      <c r="G73" s="26">
        <v>14</v>
      </c>
      <c r="H73" s="26">
        <v>22</v>
      </c>
      <c r="I73" s="10">
        <f t="shared" si="2"/>
        <v>36</v>
      </c>
      <c r="J73" s="26">
        <v>8822160882</v>
      </c>
      <c r="K73" s="31" t="s">
        <v>821</v>
      </c>
      <c r="L73" s="56" t="s">
        <v>822</v>
      </c>
      <c r="M73" s="44">
        <v>9435765692</v>
      </c>
      <c r="N73" s="63" t="s">
        <v>824</v>
      </c>
      <c r="O73" s="42">
        <v>9613702662</v>
      </c>
      <c r="P73" s="46"/>
      <c r="Q73" s="248"/>
      <c r="R73" s="26">
        <v>25</v>
      </c>
      <c r="S73" s="29" t="s">
        <v>79</v>
      </c>
      <c r="T73" s="11"/>
    </row>
    <row r="74" spans="1:20">
      <c r="A74" s="2">
        <v>70</v>
      </c>
      <c r="B74" s="82" t="s">
        <v>59</v>
      </c>
      <c r="C74" s="26" t="s">
        <v>798</v>
      </c>
      <c r="D74" s="24" t="s">
        <v>27</v>
      </c>
      <c r="E74" s="24" t="s">
        <v>799</v>
      </c>
      <c r="F74" s="25" t="s">
        <v>70</v>
      </c>
      <c r="G74" s="26">
        <v>19</v>
      </c>
      <c r="H74" s="26">
        <v>19</v>
      </c>
      <c r="I74" s="10"/>
      <c r="J74" s="24">
        <v>8011505347</v>
      </c>
      <c r="K74" s="31" t="s">
        <v>825</v>
      </c>
      <c r="L74" s="230" t="s">
        <v>826</v>
      </c>
      <c r="M74" s="44">
        <v>7399724104</v>
      </c>
      <c r="N74" s="26"/>
      <c r="O74" s="26"/>
      <c r="P74" s="245">
        <v>43518</v>
      </c>
      <c r="Q74" s="248" t="s">
        <v>87</v>
      </c>
      <c r="R74" s="29">
        <v>14</v>
      </c>
      <c r="S74" s="29" t="s">
        <v>79</v>
      </c>
      <c r="T74" s="11"/>
    </row>
    <row r="75" spans="1:20">
      <c r="A75" s="2">
        <v>71</v>
      </c>
      <c r="B75" s="82"/>
      <c r="C75" s="26" t="s">
        <v>800</v>
      </c>
      <c r="D75" s="24" t="s">
        <v>27</v>
      </c>
      <c r="E75" s="24" t="s">
        <v>801</v>
      </c>
      <c r="F75" s="25" t="s">
        <v>70</v>
      </c>
      <c r="G75" s="26">
        <v>13</v>
      </c>
      <c r="H75" s="26">
        <v>10</v>
      </c>
      <c r="I75" s="10">
        <f t="shared" ref="I75:I81" si="3">G75+H75</f>
        <v>23</v>
      </c>
      <c r="J75" s="24">
        <v>9577716934</v>
      </c>
      <c r="K75" s="31" t="s">
        <v>825</v>
      </c>
      <c r="L75" s="230" t="s">
        <v>826</v>
      </c>
      <c r="M75" s="44">
        <v>7399724104</v>
      </c>
      <c r="N75" s="26"/>
      <c r="O75" s="26"/>
      <c r="P75" s="46"/>
      <c r="Q75" s="248"/>
      <c r="R75" s="29">
        <v>15</v>
      </c>
      <c r="S75" s="29" t="s">
        <v>79</v>
      </c>
      <c r="T75" s="11"/>
    </row>
    <row r="76" spans="1:20">
      <c r="A76" s="2">
        <v>72</v>
      </c>
      <c r="B76" s="82"/>
      <c r="C76" s="26" t="s">
        <v>802</v>
      </c>
      <c r="D76" s="24" t="s">
        <v>27</v>
      </c>
      <c r="E76" s="24" t="s">
        <v>803</v>
      </c>
      <c r="F76" s="25" t="s">
        <v>70</v>
      </c>
      <c r="G76" s="26">
        <v>13</v>
      </c>
      <c r="H76" s="26">
        <v>13</v>
      </c>
      <c r="I76" s="10">
        <f t="shared" si="3"/>
        <v>26</v>
      </c>
      <c r="J76" s="24">
        <v>9859824264</v>
      </c>
      <c r="K76" s="31" t="s">
        <v>825</v>
      </c>
      <c r="L76" s="56" t="s">
        <v>827</v>
      </c>
      <c r="M76" s="44">
        <v>9577969186</v>
      </c>
      <c r="N76" s="26"/>
      <c r="O76" s="26"/>
      <c r="P76" s="26"/>
      <c r="Q76" s="248"/>
      <c r="R76" s="29">
        <v>11</v>
      </c>
      <c r="S76" s="29" t="s">
        <v>79</v>
      </c>
      <c r="T76" s="11"/>
    </row>
    <row r="77" spans="1:20">
      <c r="A77" s="2">
        <v>73</v>
      </c>
      <c r="B77" s="82"/>
      <c r="C77" s="26" t="s">
        <v>804</v>
      </c>
      <c r="D77" s="24" t="s">
        <v>27</v>
      </c>
      <c r="E77" s="24" t="s">
        <v>805</v>
      </c>
      <c r="F77" s="25" t="s">
        <v>70</v>
      </c>
      <c r="G77" s="26">
        <v>12</v>
      </c>
      <c r="H77" s="26">
        <v>12</v>
      </c>
      <c r="I77" s="10">
        <f t="shared" si="3"/>
        <v>24</v>
      </c>
      <c r="J77" s="24">
        <v>9613358280</v>
      </c>
      <c r="K77" s="31" t="s">
        <v>825</v>
      </c>
      <c r="L77" s="56" t="s">
        <v>827</v>
      </c>
      <c r="M77" s="44">
        <v>9577969186</v>
      </c>
      <c r="N77" s="26"/>
      <c r="O77" s="26"/>
      <c r="P77" s="26"/>
      <c r="Q77" s="248"/>
      <c r="R77" s="29">
        <v>12</v>
      </c>
      <c r="S77" s="29" t="s">
        <v>79</v>
      </c>
      <c r="T77" s="11"/>
    </row>
    <row r="78" spans="1:20" ht="33">
      <c r="A78" s="2">
        <v>74</v>
      </c>
      <c r="B78" s="82" t="s">
        <v>59</v>
      </c>
      <c r="C78" s="30" t="s">
        <v>806</v>
      </c>
      <c r="D78" s="58" t="s">
        <v>29</v>
      </c>
      <c r="E78" s="25">
        <v>183110426</v>
      </c>
      <c r="F78" s="59"/>
      <c r="G78" s="26">
        <v>30</v>
      </c>
      <c r="H78" s="26">
        <v>20</v>
      </c>
      <c r="I78" s="10">
        <f t="shared" si="3"/>
        <v>50</v>
      </c>
      <c r="J78" s="26">
        <v>9954343944</v>
      </c>
      <c r="K78" s="58" t="s">
        <v>825</v>
      </c>
      <c r="L78" s="230" t="s">
        <v>826</v>
      </c>
      <c r="M78" s="44">
        <v>7399724104</v>
      </c>
      <c r="N78" s="42" t="s">
        <v>828</v>
      </c>
      <c r="O78" s="42">
        <v>9678908687</v>
      </c>
      <c r="P78" s="245">
        <v>43518</v>
      </c>
      <c r="Q78" s="248" t="s">
        <v>87</v>
      </c>
      <c r="R78" s="58">
        <v>8</v>
      </c>
      <c r="S78" s="29" t="s">
        <v>79</v>
      </c>
      <c r="T78" s="11"/>
    </row>
    <row r="79" spans="1:20">
      <c r="A79" s="2">
        <v>75</v>
      </c>
      <c r="B79" s="82"/>
      <c r="C79" s="30" t="s">
        <v>740</v>
      </c>
      <c r="D79" s="46" t="s">
        <v>29</v>
      </c>
      <c r="E79" s="25">
        <v>183110325</v>
      </c>
      <c r="F79" s="61"/>
      <c r="G79" s="26">
        <v>7</v>
      </c>
      <c r="H79" s="26">
        <v>11</v>
      </c>
      <c r="I79" s="10">
        <f t="shared" si="3"/>
        <v>18</v>
      </c>
      <c r="J79" s="26">
        <v>9859806646</v>
      </c>
      <c r="K79" s="228" t="s">
        <v>829</v>
      </c>
      <c r="L79" s="61"/>
      <c r="M79" s="25"/>
      <c r="N79" s="63" t="s">
        <v>741</v>
      </c>
      <c r="O79" s="42">
        <v>9957581480</v>
      </c>
      <c r="P79" s="234"/>
      <c r="Q79" s="175"/>
      <c r="R79" s="55">
        <v>35</v>
      </c>
      <c r="S79" s="29" t="s">
        <v>79</v>
      </c>
      <c r="T79" s="11"/>
    </row>
    <row r="80" spans="1:20" ht="25.5">
      <c r="A80" s="2">
        <v>76</v>
      </c>
      <c r="B80" s="82" t="s">
        <v>60</v>
      </c>
      <c r="C80" s="30" t="s">
        <v>335</v>
      </c>
      <c r="D80" s="46" t="s">
        <v>29</v>
      </c>
      <c r="E80" s="46">
        <v>66</v>
      </c>
      <c r="F80" s="25"/>
      <c r="G80" s="26">
        <v>52</v>
      </c>
      <c r="H80" s="26">
        <v>42</v>
      </c>
      <c r="I80" s="10">
        <f t="shared" si="3"/>
        <v>94</v>
      </c>
      <c r="J80" s="26">
        <v>9678908307</v>
      </c>
      <c r="K80" s="31" t="s">
        <v>239</v>
      </c>
      <c r="L80" s="25"/>
      <c r="M80" s="25"/>
      <c r="N80" s="63" t="s">
        <v>349</v>
      </c>
      <c r="O80" s="57">
        <v>8011938135</v>
      </c>
      <c r="P80" s="245">
        <v>43519</v>
      </c>
      <c r="Q80" s="248" t="s">
        <v>83</v>
      </c>
      <c r="R80" s="26">
        <v>56</v>
      </c>
      <c r="S80" s="29" t="s">
        <v>79</v>
      </c>
      <c r="T80" s="11"/>
    </row>
    <row r="81" spans="1:20" ht="25.5">
      <c r="A81" s="2">
        <v>77</v>
      </c>
      <c r="B81" s="82"/>
      <c r="C81" s="30" t="s">
        <v>336</v>
      </c>
      <c r="D81" s="46" t="s">
        <v>29</v>
      </c>
      <c r="E81" s="46">
        <v>75</v>
      </c>
      <c r="F81" s="26"/>
      <c r="G81" s="26">
        <v>53</v>
      </c>
      <c r="H81" s="26">
        <v>45</v>
      </c>
      <c r="I81" s="10">
        <f t="shared" si="3"/>
        <v>98</v>
      </c>
      <c r="J81" s="26">
        <v>9954718203</v>
      </c>
      <c r="K81" s="31" t="s">
        <v>239</v>
      </c>
      <c r="L81" s="25"/>
      <c r="M81" s="25"/>
      <c r="N81" s="63" t="s">
        <v>349</v>
      </c>
      <c r="O81" s="57">
        <v>8011938135</v>
      </c>
      <c r="P81" s="36"/>
      <c r="Q81" s="248"/>
      <c r="R81" s="26">
        <v>57</v>
      </c>
      <c r="S81" s="29" t="s">
        <v>79</v>
      </c>
      <c r="T81" s="11"/>
    </row>
    <row r="82" spans="1:20">
      <c r="A82" s="2">
        <v>78</v>
      </c>
      <c r="B82" s="82" t="s">
        <v>59</v>
      </c>
      <c r="C82" s="30" t="s">
        <v>207</v>
      </c>
      <c r="D82" s="58" t="s">
        <v>29</v>
      </c>
      <c r="E82" s="25">
        <v>183110608</v>
      </c>
      <c r="F82" s="59"/>
      <c r="G82" s="26">
        <v>19</v>
      </c>
      <c r="H82" s="26">
        <v>16</v>
      </c>
      <c r="I82" s="10">
        <f t="shared" ref="I82:I84" si="4">G82+H82</f>
        <v>35</v>
      </c>
      <c r="J82" s="26">
        <v>9508536287</v>
      </c>
      <c r="K82" s="58" t="s">
        <v>250</v>
      </c>
      <c r="L82" s="58" t="s">
        <v>830</v>
      </c>
      <c r="M82" s="58"/>
      <c r="N82" s="42" t="s">
        <v>253</v>
      </c>
      <c r="O82" s="57">
        <v>9954048545</v>
      </c>
      <c r="P82" s="245">
        <v>43519</v>
      </c>
      <c r="Q82" s="248" t="s">
        <v>83</v>
      </c>
      <c r="R82" s="58">
        <v>49</v>
      </c>
      <c r="S82" s="29" t="s">
        <v>79</v>
      </c>
      <c r="T82" s="11"/>
    </row>
    <row r="83" spans="1:20">
      <c r="A83" s="2">
        <v>79</v>
      </c>
      <c r="B83" s="82"/>
      <c r="C83" s="30" t="s">
        <v>732</v>
      </c>
      <c r="D83" s="46" t="s">
        <v>29</v>
      </c>
      <c r="E83" s="25">
        <v>183110522</v>
      </c>
      <c r="F83" s="25"/>
      <c r="G83" s="26">
        <v>18</v>
      </c>
      <c r="H83" s="26">
        <v>19</v>
      </c>
      <c r="I83" s="10">
        <f t="shared" si="4"/>
        <v>37</v>
      </c>
      <c r="J83" s="26"/>
      <c r="K83" s="31" t="s">
        <v>233</v>
      </c>
      <c r="L83" s="230" t="s">
        <v>277</v>
      </c>
      <c r="M83" s="44">
        <v>8753957954</v>
      </c>
      <c r="N83" s="26"/>
      <c r="O83" s="26"/>
      <c r="P83" s="36"/>
      <c r="Q83" s="248"/>
      <c r="R83" s="26">
        <v>28</v>
      </c>
      <c r="S83" s="29" t="s">
        <v>79</v>
      </c>
      <c r="T83" s="11"/>
    </row>
    <row r="84" spans="1:20">
      <c r="A84" s="2">
        <v>80</v>
      </c>
      <c r="B84" s="82" t="s">
        <v>59</v>
      </c>
      <c r="C84" s="30" t="s">
        <v>200</v>
      </c>
      <c r="D84" s="46" t="s">
        <v>29</v>
      </c>
      <c r="E84" s="46">
        <v>22</v>
      </c>
      <c r="F84" s="61"/>
      <c r="G84" s="26">
        <v>66</v>
      </c>
      <c r="H84" s="26">
        <v>64</v>
      </c>
      <c r="I84" s="10">
        <f t="shared" si="4"/>
        <v>130</v>
      </c>
      <c r="J84" s="26">
        <v>9401185949</v>
      </c>
      <c r="K84" s="228" t="s">
        <v>260</v>
      </c>
      <c r="L84" s="61"/>
      <c r="M84" s="25"/>
      <c r="N84" s="63" t="s">
        <v>243</v>
      </c>
      <c r="O84" s="42">
        <v>9678084050</v>
      </c>
      <c r="P84" s="245">
        <v>43521</v>
      </c>
      <c r="Q84" s="253" t="s">
        <v>90</v>
      </c>
      <c r="R84" s="29">
        <v>34</v>
      </c>
      <c r="S84" s="29" t="s">
        <v>79</v>
      </c>
      <c r="T84" s="11"/>
    </row>
    <row r="85" spans="1:20">
      <c r="A85" s="2">
        <v>81</v>
      </c>
      <c r="B85" s="82"/>
      <c r="C85" s="30" t="s">
        <v>576</v>
      </c>
      <c r="D85" s="58" t="s">
        <v>29</v>
      </c>
      <c r="E85" s="46">
        <v>2</v>
      </c>
      <c r="F85" s="59"/>
      <c r="G85" s="26">
        <v>38</v>
      </c>
      <c r="H85" s="26">
        <v>40</v>
      </c>
      <c r="I85" s="26">
        <f>+(G85+H85)</f>
        <v>78</v>
      </c>
      <c r="J85" s="26">
        <v>9859355369</v>
      </c>
      <c r="K85" s="58" t="s">
        <v>260</v>
      </c>
      <c r="L85" s="231" t="s">
        <v>265</v>
      </c>
      <c r="M85" s="44">
        <v>8822151191</v>
      </c>
      <c r="N85" s="42" t="s">
        <v>261</v>
      </c>
      <c r="O85" s="42">
        <v>8761975825</v>
      </c>
      <c r="P85" s="234"/>
      <c r="Q85" s="175"/>
      <c r="R85" s="58">
        <v>20</v>
      </c>
      <c r="S85" s="29" t="s">
        <v>79</v>
      </c>
      <c r="T85" s="11"/>
    </row>
    <row r="86" spans="1:20" ht="25.5">
      <c r="A86" s="2">
        <v>82</v>
      </c>
      <c r="B86" s="82" t="s">
        <v>60</v>
      </c>
      <c r="C86" s="30" t="s">
        <v>751</v>
      </c>
      <c r="D86" s="46" t="s">
        <v>29</v>
      </c>
      <c r="E86" s="25">
        <v>183110233</v>
      </c>
      <c r="F86" s="61"/>
      <c r="G86" s="26">
        <v>40</v>
      </c>
      <c r="H86" s="26">
        <v>50</v>
      </c>
      <c r="I86" s="26">
        <f>+(G86+H86)</f>
        <v>90</v>
      </c>
      <c r="J86" s="26">
        <v>9577978445</v>
      </c>
      <c r="K86" s="228" t="s">
        <v>358</v>
      </c>
      <c r="L86" s="230" t="s">
        <v>547</v>
      </c>
      <c r="M86" s="44">
        <v>9954466322</v>
      </c>
      <c r="N86" s="63" t="s">
        <v>752</v>
      </c>
      <c r="O86" s="42">
        <v>7896190993</v>
      </c>
      <c r="P86" s="245">
        <v>43521</v>
      </c>
      <c r="Q86" s="253" t="s">
        <v>90</v>
      </c>
      <c r="R86" s="26">
        <v>36</v>
      </c>
      <c r="S86" s="29" t="s">
        <v>79</v>
      </c>
      <c r="T86" s="11"/>
    </row>
    <row r="87" spans="1:20" ht="30">
      <c r="A87" s="2">
        <v>83</v>
      </c>
      <c r="B87" s="82" t="s">
        <v>59</v>
      </c>
      <c r="C87" s="30" t="s">
        <v>577</v>
      </c>
      <c r="D87" s="224" t="s">
        <v>29</v>
      </c>
      <c r="E87" s="26">
        <v>21</v>
      </c>
      <c r="F87" s="26"/>
      <c r="G87" s="50">
        <v>34</v>
      </c>
      <c r="H87" s="50">
        <v>26</v>
      </c>
      <c r="I87" s="24">
        <f>+G87+H87</f>
        <v>60</v>
      </c>
      <c r="J87" s="26">
        <v>9613360628</v>
      </c>
      <c r="K87" s="25" t="s">
        <v>132</v>
      </c>
      <c r="L87" s="25" t="s">
        <v>133</v>
      </c>
      <c r="M87" s="24">
        <v>9854286482</v>
      </c>
      <c r="N87" s="35" t="s">
        <v>578</v>
      </c>
      <c r="O87" s="36">
        <v>9854131042</v>
      </c>
      <c r="P87" s="245">
        <v>43522</v>
      </c>
      <c r="Q87" s="252" t="s">
        <v>78</v>
      </c>
      <c r="R87" s="43">
        <v>15</v>
      </c>
      <c r="S87" s="29" t="s">
        <v>79</v>
      </c>
      <c r="T87" s="11"/>
    </row>
    <row r="88" spans="1:20">
      <c r="A88" s="2">
        <v>84</v>
      </c>
      <c r="B88" s="82"/>
      <c r="C88" s="30" t="s">
        <v>579</v>
      </c>
      <c r="D88" s="224" t="s">
        <v>29</v>
      </c>
      <c r="E88" s="25">
        <v>183110419</v>
      </c>
      <c r="F88" s="25"/>
      <c r="G88" s="26">
        <v>35</v>
      </c>
      <c r="H88" s="26">
        <v>24</v>
      </c>
      <c r="I88" s="24">
        <f>+G88+H88</f>
        <v>59</v>
      </c>
      <c r="J88" s="25">
        <v>9613207332</v>
      </c>
      <c r="K88" s="36" t="s">
        <v>75</v>
      </c>
      <c r="L88" s="32" t="s">
        <v>96</v>
      </c>
      <c r="M88" s="32">
        <v>9678190124</v>
      </c>
      <c r="N88" s="42"/>
      <c r="O88" s="37"/>
      <c r="P88" s="54"/>
      <c r="Q88" s="254"/>
      <c r="R88" s="43">
        <v>12</v>
      </c>
      <c r="S88" s="29" t="s">
        <v>79</v>
      </c>
      <c r="T88" s="11"/>
    </row>
    <row r="89" spans="1:20">
      <c r="A89" s="2">
        <v>85</v>
      </c>
      <c r="B89" s="82" t="s">
        <v>60</v>
      </c>
      <c r="C89" s="25" t="s">
        <v>218</v>
      </c>
      <c r="D89" s="25" t="s">
        <v>29</v>
      </c>
      <c r="E89" s="25">
        <v>183110125</v>
      </c>
      <c r="F89" s="25"/>
      <c r="G89" s="25">
        <v>44</v>
      </c>
      <c r="H89" s="25">
        <v>33</v>
      </c>
      <c r="I89" s="24"/>
      <c r="J89" s="25">
        <v>9957232804</v>
      </c>
      <c r="K89" s="36" t="s">
        <v>274</v>
      </c>
      <c r="L89" s="31" t="s">
        <v>275</v>
      </c>
      <c r="M89" s="31">
        <v>9854801787</v>
      </c>
      <c r="N89" s="36" t="s">
        <v>276</v>
      </c>
      <c r="O89" s="36">
        <v>9678373620</v>
      </c>
      <c r="P89" s="245">
        <v>43522</v>
      </c>
      <c r="Q89" s="252" t="s">
        <v>78</v>
      </c>
      <c r="R89" s="25">
        <v>23</v>
      </c>
      <c r="S89" s="29" t="s">
        <v>79</v>
      </c>
      <c r="T89" s="11"/>
    </row>
    <row r="90" spans="1:20">
      <c r="A90" s="2">
        <v>86</v>
      </c>
      <c r="B90" s="82"/>
      <c r="C90" s="78"/>
      <c r="D90" s="108"/>
      <c r="E90" s="162"/>
      <c r="F90" s="83"/>
      <c r="G90" s="75"/>
      <c r="H90" s="75"/>
      <c r="I90" s="26">
        <f>+(G90+H90)</f>
        <v>0</v>
      </c>
      <c r="J90" s="26"/>
      <c r="K90" s="161"/>
      <c r="L90" s="165"/>
      <c r="M90" s="76"/>
      <c r="N90" s="109"/>
      <c r="O90" s="82"/>
      <c r="P90" s="161"/>
      <c r="Q90" s="255"/>
      <c r="R90" s="83"/>
      <c r="S90" s="29"/>
      <c r="T90" s="11"/>
    </row>
    <row r="91" spans="1:20">
      <c r="A91" s="2">
        <v>87</v>
      </c>
      <c r="B91" s="82" t="s">
        <v>59</v>
      </c>
      <c r="C91" s="26" t="s">
        <v>160</v>
      </c>
      <c r="D91" s="224" t="s">
        <v>27</v>
      </c>
      <c r="E91" s="24" t="s">
        <v>161</v>
      </c>
      <c r="F91" s="25" t="s">
        <v>70</v>
      </c>
      <c r="G91" s="26">
        <v>35</v>
      </c>
      <c r="H91" s="26">
        <v>26</v>
      </c>
      <c r="I91" s="24"/>
      <c r="J91" s="24">
        <v>9853648292</v>
      </c>
      <c r="K91" s="26" t="s">
        <v>179</v>
      </c>
      <c r="L91" s="56" t="s">
        <v>180</v>
      </c>
      <c r="M91" s="45">
        <v>9435614804</v>
      </c>
      <c r="N91" s="26"/>
      <c r="O91" s="26"/>
      <c r="P91" s="245">
        <v>43523</v>
      </c>
      <c r="Q91" s="46" t="s">
        <v>80</v>
      </c>
      <c r="R91" s="26">
        <v>38</v>
      </c>
      <c r="S91" s="29" t="s">
        <v>79</v>
      </c>
      <c r="T91" s="11"/>
    </row>
    <row r="92" spans="1:20">
      <c r="A92" s="2">
        <v>88</v>
      </c>
      <c r="B92" s="82"/>
      <c r="C92" s="26" t="s">
        <v>853</v>
      </c>
      <c r="D92" s="224" t="s">
        <v>27</v>
      </c>
      <c r="E92" s="24" t="s">
        <v>854</v>
      </c>
      <c r="F92" s="25" t="s">
        <v>70</v>
      </c>
      <c r="G92" s="26">
        <v>38</v>
      </c>
      <c r="H92" s="26">
        <v>35</v>
      </c>
      <c r="I92" s="24"/>
      <c r="J92" s="24">
        <v>7896693805</v>
      </c>
      <c r="K92" s="26" t="s">
        <v>179</v>
      </c>
      <c r="L92" s="56" t="s">
        <v>180</v>
      </c>
      <c r="M92" s="45">
        <v>9435614804</v>
      </c>
      <c r="N92" s="26"/>
      <c r="O92" s="26"/>
      <c r="P92" s="26"/>
      <c r="Q92" s="26"/>
      <c r="R92" s="26">
        <v>38</v>
      </c>
      <c r="S92" s="29" t="s">
        <v>79</v>
      </c>
      <c r="T92" s="11"/>
    </row>
    <row r="93" spans="1:20">
      <c r="A93" s="2">
        <v>89</v>
      </c>
      <c r="B93" s="82" t="s">
        <v>60</v>
      </c>
      <c r="C93" s="36" t="s">
        <v>855</v>
      </c>
      <c r="D93" s="224" t="s">
        <v>27</v>
      </c>
      <c r="E93" s="31">
        <v>18160402402</v>
      </c>
      <c r="F93" s="26" t="s">
        <v>70</v>
      </c>
      <c r="G93" s="26">
        <v>76</v>
      </c>
      <c r="H93" s="26">
        <v>80</v>
      </c>
      <c r="I93" s="24"/>
      <c r="J93" s="24">
        <v>9954415902</v>
      </c>
      <c r="K93" s="26" t="s">
        <v>186</v>
      </c>
      <c r="L93" s="44" t="s">
        <v>187</v>
      </c>
      <c r="M93" s="45">
        <v>8399907567</v>
      </c>
      <c r="N93" s="26"/>
      <c r="O93" s="26"/>
      <c r="P93" s="245">
        <v>43523</v>
      </c>
      <c r="Q93" s="46" t="s">
        <v>80</v>
      </c>
      <c r="R93" s="26">
        <v>13</v>
      </c>
      <c r="S93" s="29" t="s">
        <v>79</v>
      </c>
      <c r="T93" s="11"/>
    </row>
    <row r="94" spans="1:20">
      <c r="A94" s="2">
        <v>90</v>
      </c>
      <c r="B94" s="82"/>
      <c r="C94" s="36" t="s">
        <v>856</v>
      </c>
      <c r="D94" s="224" t="s">
        <v>27</v>
      </c>
      <c r="E94" s="31">
        <v>18160410708</v>
      </c>
      <c r="F94" s="26" t="s">
        <v>70</v>
      </c>
      <c r="G94" s="26">
        <v>28</v>
      </c>
      <c r="H94" s="26">
        <v>31</v>
      </c>
      <c r="I94" s="24"/>
      <c r="J94" s="237">
        <v>8011443120</v>
      </c>
      <c r="K94" s="26" t="s">
        <v>186</v>
      </c>
      <c r="L94" s="44" t="s">
        <v>194</v>
      </c>
      <c r="M94" s="45">
        <v>9957988499</v>
      </c>
      <c r="N94" s="26"/>
      <c r="O94" s="26"/>
      <c r="P94" s="46"/>
      <c r="Q94" s="46"/>
      <c r="R94" s="26">
        <v>12</v>
      </c>
      <c r="S94" s="29" t="s">
        <v>79</v>
      </c>
      <c r="T94" s="11"/>
    </row>
    <row r="95" spans="1:20">
      <c r="A95" s="2">
        <v>91</v>
      </c>
      <c r="B95" s="257" t="s">
        <v>59</v>
      </c>
      <c r="C95" s="258" t="s">
        <v>882</v>
      </c>
      <c r="D95" s="257" t="s">
        <v>29</v>
      </c>
      <c r="E95" s="257">
        <v>133</v>
      </c>
      <c r="F95" s="257"/>
      <c r="G95" s="257">
        <v>35</v>
      </c>
      <c r="H95" s="257">
        <v>31</v>
      </c>
      <c r="I95" s="177">
        <f t="shared" ref="I95:I96" si="5">+G95+H95</f>
        <v>66</v>
      </c>
      <c r="J95" s="259">
        <v>7896303478</v>
      </c>
      <c r="K95" s="259" t="s">
        <v>95</v>
      </c>
      <c r="L95" s="259" t="s">
        <v>97</v>
      </c>
      <c r="M95" s="259"/>
      <c r="N95" s="259" t="s">
        <v>883</v>
      </c>
      <c r="O95" s="259"/>
      <c r="P95" s="260">
        <v>43524</v>
      </c>
      <c r="Q95" s="259" t="s">
        <v>82</v>
      </c>
      <c r="R95" s="259">
        <v>32</v>
      </c>
      <c r="S95" s="259" t="s">
        <v>79</v>
      </c>
      <c r="T95" s="11"/>
    </row>
    <row r="96" spans="1:20">
      <c r="A96" s="2">
        <v>92</v>
      </c>
      <c r="B96" s="257"/>
      <c r="C96" s="258" t="s">
        <v>884</v>
      </c>
      <c r="D96" s="257" t="s">
        <v>29</v>
      </c>
      <c r="E96" s="257">
        <v>134</v>
      </c>
      <c r="F96" s="257"/>
      <c r="G96" s="257">
        <v>30</v>
      </c>
      <c r="H96" s="257">
        <v>28</v>
      </c>
      <c r="I96" s="177">
        <f t="shared" si="5"/>
        <v>58</v>
      </c>
      <c r="J96" s="259">
        <v>9954118782</v>
      </c>
      <c r="K96" s="259" t="s">
        <v>95</v>
      </c>
      <c r="L96" s="259" t="s">
        <v>97</v>
      </c>
      <c r="M96" s="259"/>
      <c r="N96" s="259" t="s">
        <v>883</v>
      </c>
      <c r="O96" s="259"/>
      <c r="P96" s="260"/>
      <c r="Q96" s="259"/>
      <c r="R96" s="259">
        <v>32</v>
      </c>
      <c r="S96" s="259" t="s">
        <v>79</v>
      </c>
      <c r="T96" s="11"/>
    </row>
    <row r="97" spans="1:20">
      <c r="A97" s="2">
        <v>93</v>
      </c>
      <c r="B97" s="257" t="s">
        <v>60</v>
      </c>
      <c r="C97" s="258" t="s">
        <v>563</v>
      </c>
      <c r="D97" s="257" t="s">
        <v>29</v>
      </c>
      <c r="E97" s="257">
        <v>183110421</v>
      </c>
      <c r="F97" s="257"/>
      <c r="G97" s="257">
        <v>25</v>
      </c>
      <c r="H97" s="257">
        <v>30</v>
      </c>
      <c r="I97" s="177">
        <f t="shared" ref="I97:I99" si="6">+G97+H97</f>
        <v>55</v>
      </c>
      <c r="J97" s="259">
        <v>9859866600</v>
      </c>
      <c r="K97" s="259" t="s">
        <v>75</v>
      </c>
      <c r="L97" s="259" t="s">
        <v>96</v>
      </c>
      <c r="M97" s="259">
        <v>9678190124</v>
      </c>
      <c r="N97" s="259" t="s">
        <v>564</v>
      </c>
      <c r="O97" s="259">
        <v>9954057072</v>
      </c>
      <c r="P97" s="260">
        <v>43524</v>
      </c>
      <c r="Q97" s="259" t="s">
        <v>82</v>
      </c>
      <c r="R97" s="259">
        <v>8</v>
      </c>
      <c r="S97" s="259" t="s">
        <v>79</v>
      </c>
      <c r="T97" s="11"/>
    </row>
    <row r="98" spans="1:20">
      <c r="A98" s="2">
        <v>94</v>
      </c>
      <c r="B98" s="257"/>
      <c r="C98" s="258" t="s">
        <v>887</v>
      </c>
      <c r="D98" s="257" t="s">
        <v>27</v>
      </c>
      <c r="E98" s="257" t="s">
        <v>888</v>
      </c>
      <c r="F98" s="257" t="s">
        <v>70</v>
      </c>
      <c r="G98" s="257">
        <v>33</v>
      </c>
      <c r="H98" s="257">
        <v>31</v>
      </c>
      <c r="I98" s="177">
        <f t="shared" si="6"/>
        <v>64</v>
      </c>
      <c r="J98" s="261">
        <v>9613523483</v>
      </c>
      <c r="K98" s="259" t="s">
        <v>75</v>
      </c>
      <c r="L98" s="259" t="s">
        <v>96</v>
      </c>
      <c r="M98" s="259">
        <v>9678190124</v>
      </c>
      <c r="N98" s="259"/>
      <c r="O98" s="259"/>
      <c r="P98" s="260"/>
      <c r="Q98" s="259"/>
      <c r="R98" s="259">
        <v>8</v>
      </c>
      <c r="S98" s="259" t="s">
        <v>79</v>
      </c>
      <c r="T98" s="11"/>
    </row>
    <row r="99" spans="1:20">
      <c r="A99" s="2">
        <v>95</v>
      </c>
      <c r="B99" s="257"/>
      <c r="C99" s="258" t="s">
        <v>889</v>
      </c>
      <c r="D99" s="257" t="s">
        <v>27</v>
      </c>
      <c r="E99" s="257" t="s">
        <v>890</v>
      </c>
      <c r="F99" s="257" t="s">
        <v>71</v>
      </c>
      <c r="G99" s="257">
        <v>25</v>
      </c>
      <c r="H99" s="257">
        <v>22</v>
      </c>
      <c r="I99" s="177">
        <f t="shared" si="6"/>
        <v>47</v>
      </c>
      <c r="J99" s="261" t="s">
        <v>891</v>
      </c>
      <c r="K99" s="259" t="s">
        <v>75</v>
      </c>
      <c r="L99" s="259" t="s">
        <v>96</v>
      </c>
      <c r="M99" s="259">
        <v>9678190124</v>
      </c>
      <c r="N99" s="259"/>
      <c r="O99" s="259"/>
      <c r="P99" s="260"/>
      <c r="Q99" s="259"/>
      <c r="R99" s="259">
        <v>8</v>
      </c>
      <c r="S99" s="259" t="s">
        <v>79</v>
      </c>
      <c r="T99" s="11"/>
    </row>
    <row r="100" spans="1:20">
      <c r="A100" s="2">
        <v>96</v>
      </c>
      <c r="B100" s="257"/>
      <c r="C100" s="258"/>
      <c r="D100" s="257"/>
      <c r="E100" s="257"/>
      <c r="F100" s="257"/>
      <c r="G100" s="257"/>
      <c r="H100" s="257"/>
      <c r="I100" s="177"/>
      <c r="J100" s="261"/>
      <c r="K100" s="259"/>
      <c r="L100" s="259"/>
      <c r="M100" s="259"/>
      <c r="N100" s="259"/>
      <c r="O100" s="259"/>
      <c r="P100" s="260"/>
      <c r="Q100" s="259"/>
      <c r="R100" s="259"/>
      <c r="S100" s="259"/>
      <c r="T100" s="11"/>
    </row>
    <row r="101" spans="1:20">
      <c r="A101" s="2">
        <v>97</v>
      </c>
      <c r="B101" s="257"/>
      <c r="C101" s="258"/>
      <c r="D101" s="257"/>
      <c r="E101" s="257"/>
      <c r="F101" s="257"/>
      <c r="G101" s="257"/>
      <c r="H101" s="257"/>
      <c r="I101" s="177"/>
      <c r="J101" s="261"/>
      <c r="K101" s="259"/>
      <c r="L101" s="259"/>
      <c r="M101" s="259"/>
      <c r="N101" s="259"/>
      <c r="O101" s="259"/>
      <c r="P101" s="260"/>
      <c r="Q101" s="259"/>
      <c r="R101" s="259"/>
      <c r="S101" s="259"/>
      <c r="T101" s="11"/>
    </row>
    <row r="102" spans="1:20">
      <c r="A102" s="191" t="s">
        <v>11</v>
      </c>
      <c r="B102" s="257"/>
      <c r="C102" s="262"/>
      <c r="D102" s="257"/>
      <c r="E102" s="263"/>
      <c r="F102" s="257"/>
      <c r="G102" s="257"/>
      <c r="H102" s="257"/>
      <c r="I102" s="177"/>
      <c r="J102" s="261"/>
      <c r="K102" s="259"/>
      <c r="L102" s="259"/>
      <c r="M102" s="259"/>
      <c r="N102" s="259"/>
      <c r="O102" s="259"/>
      <c r="P102" s="260"/>
      <c r="Q102" s="259"/>
      <c r="R102" s="259"/>
      <c r="S102" s="259"/>
      <c r="T102" s="7"/>
    </row>
    <row r="103" spans="1:20">
      <c r="A103" s="20" t="s">
        <v>59</v>
      </c>
      <c r="B103" s="6">
        <f>COUNTIF(B$5:B$101,"Team 1")</f>
        <v>23</v>
      </c>
      <c r="C103" s="134" t="s">
        <v>29</v>
      </c>
      <c r="D103" s="139">
        <f>COUNTIF(D5:D101,"Anganwadi")</f>
        <v>51</v>
      </c>
    </row>
    <row r="104" spans="1:20">
      <c r="A104" s="20" t="s">
        <v>60</v>
      </c>
      <c r="B104" s="6">
        <f>COUNTIF(B$6:B$101,"Team 2")</f>
        <v>21</v>
      </c>
      <c r="C104" s="134" t="s">
        <v>27</v>
      </c>
      <c r="D104" s="139">
        <f>COUNTIF(D5:D101,"School")</f>
        <v>39</v>
      </c>
    </row>
  </sheetData>
  <mergeCells count="20">
    <mergeCell ref="T3:T4"/>
    <mergeCell ref="K3:K4"/>
    <mergeCell ref="L3:L4"/>
    <mergeCell ref="M3:M4"/>
    <mergeCell ref="N3:N4"/>
    <mergeCell ref="O3:O4"/>
    <mergeCell ref="P3:P4"/>
    <mergeCell ref="A1:S1"/>
    <mergeCell ref="A2:C2"/>
    <mergeCell ref="A3:A4"/>
    <mergeCell ref="B3:B4"/>
    <mergeCell ref="C3:C4"/>
    <mergeCell ref="D3:D4"/>
    <mergeCell ref="E3:E4"/>
    <mergeCell ref="F3:F4"/>
    <mergeCell ref="G3:I3"/>
    <mergeCell ref="J3:J4"/>
    <mergeCell ref="Q3:Q4"/>
    <mergeCell ref="R3:R4"/>
    <mergeCell ref="S3:S4"/>
  </mergeCells>
  <dataValidations count="2">
    <dataValidation type="list" allowBlank="1" showInputMessage="1" showErrorMessage="1" error="Please select type of institution from drop down list." sqref="D5:D102">
      <formula1>"Anganwadi,School"</formula1>
    </dataValidation>
    <dataValidation type="list" allowBlank="1" showInputMessage="1" showErrorMessage="1" sqref="B5:B102">
      <formula1>"Team 1, Team 2"</formula1>
    </dataValidation>
  </dataValidation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dimension ref="A1:T109"/>
  <sheetViews>
    <sheetView workbookViewId="0">
      <selection activeCell="D2" sqref="D2"/>
    </sheetView>
  </sheetViews>
  <sheetFormatPr defaultRowHeight="15"/>
  <cols>
    <col min="1" max="1" width="6.140625" style="266" bestFit="1" customWidth="1"/>
    <col min="2" max="2" width="9.5703125" style="266" customWidth="1"/>
    <col min="3" max="3" width="25.85546875" style="281" customWidth="1"/>
    <col min="4" max="4" width="11.42578125" style="281" customWidth="1"/>
    <col min="5" max="5" width="16" style="279" customWidth="1"/>
    <col min="6" max="6" width="4.42578125" style="266" customWidth="1"/>
    <col min="7" max="7" width="6.140625" style="279" customWidth="1"/>
    <col min="8" max="8" width="6.28515625" style="279" bestFit="1" customWidth="1"/>
    <col min="9" max="9" width="6" style="266" bestFit="1" customWidth="1"/>
    <col min="10" max="10" width="13.42578125" style="280" customWidth="1"/>
    <col min="11" max="11" width="13.85546875" style="266" customWidth="1"/>
    <col min="12" max="12" width="14.140625" style="266" customWidth="1"/>
    <col min="13" max="13" width="13.85546875" style="266" customWidth="1"/>
    <col min="14" max="14" width="11.85546875" style="266" customWidth="1"/>
    <col min="15" max="15" width="14.85546875" style="266" bestFit="1" customWidth="1"/>
    <col min="16" max="16" width="11.5703125" style="281" customWidth="1"/>
    <col min="17" max="17" width="9.42578125" style="266" customWidth="1"/>
    <col min="18" max="18" width="5.5703125" style="266" customWidth="1"/>
    <col min="19" max="19" width="9.7109375" style="266" customWidth="1"/>
    <col min="20" max="16384" width="9.140625" style="266"/>
  </cols>
  <sheetData>
    <row r="1" spans="1:20" ht="51" customHeight="1">
      <c r="A1" s="355" t="s">
        <v>899</v>
      </c>
      <c r="B1" s="355"/>
      <c r="C1" s="355"/>
      <c r="D1" s="356"/>
      <c r="E1" s="356"/>
      <c r="F1" s="356"/>
      <c r="G1" s="356"/>
      <c r="H1" s="356"/>
      <c r="I1" s="356"/>
      <c r="J1" s="356"/>
      <c r="K1" s="356"/>
      <c r="L1" s="356"/>
      <c r="M1" s="356"/>
      <c r="N1" s="356"/>
      <c r="O1" s="356"/>
      <c r="P1" s="356"/>
      <c r="Q1" s="356"/>
      <c r="R1" s="356"/>
      <c r="S1" s="356"/>
    </row>
    <row r="2" spans="1:20">
      <c r="A2" s="357" t="s">
        <v>56</v>
      </c>
      <c r="B2" s="358"/>
      <c r="C2" s="358"/>
      <c r="D2" s="282">
        <v>43525</v>
      </c>
      <c r="E2" s="283"/>
      <c r="F2" s="283"/>
      <c r="G2" s="283"/>
      <c r="H2" s="283"/>
      <c r="I2" s="283"/>
      <c r="J2" s="283"/>
      <c r="K2" s="283"/>
      <c r="L2" s="283"/>
      <c r="M2" s="283"/>
      <c r="N2" s="283"/>
      <c r="O2" s="283"/>
      <c r="P2" s="284"/>
      <c r="Q2" s="283"/>
      <c r="R2" s="283"/>
      <c r="S2" s="283"/>
    </row>
    <row r="3" spans="1:20" ht="24" customHeight="1">
      <c r="A3" s="359" t="s">
        <v>14</v>
      </c>
      <c r="B3" s="360" t="s">
        <v>900</v>
      </c>
      <c r="C3" s="362" t="s">
        <v>7</v>
      </c>
      <c r="D3" s="362" t="s">
        <v>52</v>
      </c>
      <c r="E3" s="363" t="s">
        <v>16</v>
      </c>
      <c r="F3" s="363" t="s">
        <v>901</v>
      </c>
      <c r="G3" s="363" t="s">
        <v>8</v>
      </c>
      <c r="H3" s="363"/>
      <c r="I3" s="363"/>
      <c r="J3" s="363" t="s">
        <v>31</v>
      </c>
      <c r="K3" s="360" t="s">
        <v>33</v>
      </c>
      <c r="L3" s="360" t="s">
        <v>47</v>
      </c>
      <c r="M3" s="360" t="s">
        <v>48</v>
      </c>
      <c r="N3" s="360" t="s">
        <v>34</v>
      </c>
      <c r="O3" s="360" t="s">
        <v>35</v>
      </c>
      <c r="P3" s="365" t="s">
        <v>51</v>
      </c>
      <c r="Q3" s="363" t="s">
        <v>902</v>
      </c>
      <c r="R3" s="363" t="s">
        <v>32</v>
      </c>
      <c r="S3" s="363" t="s">
        <v>903</v>
      </c>
      <c r="T3" s="363" t="s">
        <v>13</v>
      </c>
    </row>
    <row r="4" spans="1:20" ht="25.5" customHeight="1">
      <c r="A4" s="359"/>
      <c r="B4" s="361"/>
      <c r="C4" s="362"/>
      <c r="D4" s="362"/>
      <c r="E4" s="363"/>
      <c r="F4" s="363"/>
      <c r="G4" s="272" t="s">
        <v>9</v>
      </c>
      <c r="H4" s="272" t="s">
        <v>10</v>
      </c>
      <c r="I4" s="272" t="s">
        <v>11</v>
      </c>
      <c r="J4" s="363"/>
      <c r="K4" s="364"/>
      <c r="L4" s="364"/>
      <c r="M4" s="364"/>
      <c r="N4" s="364"/>
      <c r="O4" s="364"/>
      <c r="P4" s="365"/>
      <c r="Q4" s="359"/>
      <c r="R4" s="363"/>
      <c r="S4" s="363"/>
      <c r="T4" s="363"/>
    </row>
    <row r="5" spans="1:20" ht="30">
      <c r="A5" s="267">
        <v>1</v>
      </c>
      <c r="B5" s="24" t="s">
        <v>59</v>
      </c>
      <c r="C5" s="60" t="s">
        <v>868</v>
      </c>
      <c r="D5" s="24" t="s">
        <v>27</v>
      </c>
      <c r="E5" s="24" t="s">
        <v>733</v>
      </c>
      <c r="F5" s="60" t="s">
        <v>99</v>
      </c>
      <c r="G5" s="26">
        <v>120</v>
      </c>
      <c r="H5" s="26">
        <v>79</v>
      </c>
      <c r="I5" s="268">
        <f t="shared" ref="I5:I25" si="0">G5+H5</f>
        <v>199</v>
      </c>
      <c r="J5" s="67">
        <v>9678521138</v>
      </c>
      <c r="K5" s="228" t="s">
        <v>239</v>
      </c>
      <c r="L5" s="61" t="s">
        <v>350</v>
      </c>
      <c r="M5" s="25"/>
      <c r="N5" s="35" t="s">
        <v>735</v>
      </c>
      <c r="O5" s="31">
        <v>8471804376</v>
      </c>
      <c r="P5" s="269">
        <v>43525</v>
      </c>
      <c r="Q5" s="50" t="s">
        <v>87</v>
      </c>
      <c r="R5" s="26">
        <v>59</v>
      </c>
      <c r="S5" s="29" t="s">
        <v>79</v>
      </c>
      <c r="T5" s="270"/>
    </row>
    <row r="6" spans="1:20" ht="30">
      <c r="A6" s="267">
        <v>2</v>
      </c>
      <c r="B6" s="24" t="s">
        <v>60</v>
      </c>
      <c r="C6" s="30" t="s">
        <v>734</v>
      </c>
      <c r="D6" s="26" t="s">
        <v>29</v>
      </c>
      <c r="E6" s="26">
        <v>67</v>
      </c>
      <c r="F6" s="26"/>
      <c r="G6" s="26">
        <v>104</v>
      </c>
      <c r="H6" s="26">
        <v>101</v>
      </c>
      <c r="I6" s="268">
        <f t="shared" si="0"/>
        <v>205</v>
      </c>
      <c r="J6" s="51">
        <v>9678746084</v>
      </c>
      <c r="K6" s="228" t="s">
        <v>239</v>
      </c>
      <c r="L6" s="60"/>
      <c r="M6" s="25"/>
      <c r="N6" s="35" t="s">
        <v>735</v>
      </c>
      <c r="O6" s="31">
        <v>8471804376</v>
      </c>
      <c r="P6" s="269">
        <v>43525</v>
      </c>
      <c r="Q6" s="50" t="s">
        <v>87</v>
      </c>
      <c r="R6" s="26">
        <v>58</v>
      </c>
      <c r="S6" s="29" t="s">
        <v>79</v>
      </c>
      <c r="T6" s="270"/>
    </row>
    <row r="7" spans="1:20">
      <c r="A7" s="267">
        <v>3</v>
      </c>
      <c r="B7" s="24" t="s">
        <v>59</v>
      </c>
      <c r="C7" s="60" t="s">
        <v>736</v>
      </c>
      <c r="D7" s="24" t="s">
        <v>27</v>
      </c>
      <c r="E7" s="31">
        <v>18160529603</v>
      </c>
      <c r="F7" s="61" t="s">
        <v>70</v>
      </c>
      <c r="G7" s="26">
        <v>86</v>
      </c>
      <c r="H7" s="26">
        <v>82</v>
      </c>
      <c r="I7" s="268">
        <f t="shared" si="0"/>
        <v>168</v>
      </c>
      <c r="J7" s="67">
        <v>9401080769</v>
      </c>
      <c r="K7" s="228" t="s">
        <v>239</v>
      </c>
      <c r="L7" s="61" t="s">
        <v>350</v>
      </c>
      <c r="M7" s="25"/>
      <c r="N7" s="26"/>
      <c r="O7" s="26"/>
      <c r="P7" s="93">
        <v>43526</v>
      </c>
      <c r="Q7" s="50" t="s">
        <v>83</v>
      </c>
      <c r="R7" s="26">
        <v>58</v>
      </c>
      <c r="S7" s="29" t="s">
        <v>79</v>
      </c>
      <c r="T7" s="270"/>
    </row>
    <row r="8" spans="1:20">
      <c r="A8" s="267">
        <v>4</v>
      </c>
      <c r="B8" s="24" t="s">
        <v>60</v>
      </c>
      <c r="C8" s="30" t="s">
        <v>199</v>
      </c>
      <c r="D8" s="26" t="s">
        <v>29</v>
      </c>
      <c r="E8" s="25">
        <v>183110229</v>
      </c>
      <c r="F8" s="60"/>
      <c r="G8" s="26">
        <v>55</v>
      </c>
      <c r="H8" s="26">
        <v>45</v>
      </c>
      <c r="I8" s="268">
        <f t="shared" si="0"/>
        <v>100</v>
      </c>
      <c r="J8" s="26">
        <v>9859334038</v>
      </c>
      <c r="K8" s="228" t="s">
        <v>442</v>
      </c>
      <c r="L8" s="61"/>
      <c r="M8" s="25"/>
      <c r="N8" s="35" t="s">
        <v>240</v>
      </c>
      <c r="O8" s="36">
        <v>8486153190</v>
      </c>
      <c r="P8" s="93">
        <v>43526</v>
      </c>
      <c r="Q8" s="50" t="s">
        <v>83</v>
      </c>
      <c r="R8" s="26">
        <v>33</v>
      </c>
      <c r="S8" s="29" t="s">
        <v>79</v>
      </c>
      <c r="T8" s="270"/>
    </row>
    <row r="9" spans="1:20">
      <c r="A9" s="267">
        <v>5</v>
      </c>
      <c r="B9" s="24"/>
      <c r="C9" s="30" t="s">
        <v>361</v>
      </c>
      <c r="D9" s="26" t="s">
        <v>29</v>
      </c>
      <c r="E9" s="25">
        <v>183110245</v>
      </c>
      <c r="F9" s="60"/>
      <c r="G9" s="26">
        <v>26</v>
      </c>
      <c r="H9" s="26">
        <v>38</v>
      </c>
      <c r="I9" s="268">
        <f t="shared" si="0"/>
        <v>64</v>
      </c>
      <c r="J9" s="26">
        <v>9613428408</v>
      </c>
      <c r="K9" s="228" t="s">
        <v>442</v>
      </c>
      <c r="L9" s="60"/>
      <c r="M9" s="25"/>
      <c r="N9" s="35" t="s">
        <v>240</v>
      </c>
      <c r="O9" s="36">
        <v>8486153190</v>
      </c>
      <c r="P9" s="50"/>
      <c r="Q9" s="50"/>
      <c r="R9" s="26">
        <v>34</v>
      </c>
      <c r="S9" s="29" t="s">
        <v>79</v>
      </c>
      <c r="T9" s="270"/>
    </row>
    <row r="10" spans="1:20">
      <c r="A10" s="267">
        <v>6</v>
      </c>
      <c r="B10" s="24" t="s">
        <v>59</v>
      </c>
      <c r="C10" s="30" t="s">
        <v>737</v>
      </c>
      <c r="D10" s="26" t="s">
        <v>29</v>
      </c>
      <c r="E10" s="25">
        <v>183110232</v>
      </c>
      <c r="F10" s="55"/>
      <c r="G10" s="26">
        <v>43</v>
      </c>
      <c r="H10" s="26">
        <v>43</v>
      </c>
      <c r="I10" s="268">
        <f t="shared" si="0"/>
        <v>86</v>
      </c>
      <c r="J10" s="26">
        <v>9859334890</v>
      </c>
      <c r="K10" s="228" t="s">
        <v>442</v>
      </c>
      <c r="L10" s="61"/>
      <c r="M10" s="25"/>
      <c r="N10" s="35" t="s">
        <v>738</v>
      </c>
      <c r="O10" s="36">
        <v>9613023621</v>
      </c>
      <c r="P10" s="93">
        <v>43528</v>
      </c>
      <c r="Q10" s="50" t="s">
        <v>90</v>
      </c>
      <c r="R10" s="26">
        <v>32</v>
      </c>
      <c r="S10" s="29" t="s">
        <v>79</v>
      </c>
      <c r="T10" s="270"/>
    </row>
    <row r="11" spans="1:20">
      <c r="A11" s="267">
        <v>7</v>
      </c>
      <c r="B11" s="24" t="s">
        <v>60</v>
      </c>
      <c r="C11" s="239" t="s">
        <v>869</v>
      </c>
      <c r="D11" s="24" t="s">
        <v>29</v>
      </c>
      <c r="E11" s="25">
        <v>183110406</v>
      </c>
      <c r="F11" s="25"/>
      <c r="G11" s="26">
        <v>24</v>
      </c>
      <c r="H11" s="26">
        <v>27</v>
      </c>
      <c r="I11" s="268">
        <f t="shared" si="0"/>
        <v>51</v>
      </c>
      <c r="J11" s="26">
        <v>7399196631</v>
      </c>
      <c r="K11" s="29" t="s">
        <v>76</v>
      </c>
      <c r="L11" s="25" t="s">
        <v>77</v>
      </c>
      <c r="M11" s="24">
        <v>9854229775</v>
      </c>
      <c r="N11" s="50" t="s">
        <v>878</v>
      </c>
      <c r="O11" s="36">
        <v>9613986553</v>
      </c>
      <c r="P11" s="93">
        <v>43528</v>
      </c>
      <c r="Q11" s="50" t="s">
        <v>90</v>
      </c>
      <c r="R11" s="29">
        <v>11</v>
      </c>
      <c r="S11" s="29" t="s">
        <v>79</v>
      </c>
      <c r="T11" s="270"/>
    </row>
    <row r="12" spans="1:20">
      <c r="A12" s="267">
        <v>8</v>
      </c>
      <c r="B12" s="24"/>
      <c r="C12" s="27" t="s">
        <v>870</v>
      </c>
      <c r="D12" s="24" t="s">
        <v>27</v>
      </c>
      <c r="E12" s="24" t="s">
        <v>871</v>
      </c>
      <c r="F12" s="25" t="s">
        <v>70</v>
      </c>
      <c r="G12" s="26">
        <v>33</v>
      </c>
      <c r="H12" s="26">
        <v>27</v>
      </c>
      <c r="I12" s="268">
        <f t="shared" si="0"/>
        <v>60</v>
      </c>
      <c r="J12" s="24">
        <v>9859122050</v>
      </c>
      <c r="K12" s="29" t="s">
        <v>76</v>
      </c>
      <c r="L12" s="25" t="s">
        <v>77</v>
      </c>
      <c r="M12" s="24">
        <v>9854229775</v>
      </c>
      <c r="N12" s="35"/>
      <c r="O12" s="36"/>
      <c r="P12" s="38"/>
      <c r="Q12" s="34"/>
      <c r="R12" s="29">
        <v>14</v>
      </c>
      <c r="S12" s="29" t="s">
        <v>79</v>
      </c>
      <c r="T12" s="270"/>
    </row>
    <row r="13" spans="1:20">
      <c r="A13" s="267">
        <v>9</v>
      </c>
      <c r="B13" s="24" t="s">
        <v>59</v>
      </c>
      <c r="C13" s="60" t="s">
        <v>872</v>
      </c>
      <c r="D13" s="24" t="s">
        <v>27</v>
      </c>
      <c r="E13" s="24" t="s">
        <v>739</v>
      </c>
      <c r="F13" s="61" t="s">
        <v>99</v>
      </c>
      <c r="G13" s="26">
        <v>62</v>
      </c>
      <c r="H13" s="26">
        <v>59</v>
      </c>
      <c r="I13" s="268">
        <f t="shared" si="0"/>
        <v>121</v>
      </c>
      <c r="J13" s="67">
        <v>9954997491</v>
      </c>
      <c r="K13" s="228" t="s">
        <v>443</v>
      </c>
      <c r="L13" s="61"/>
      <c r="M13" s="25"/>
      <c r="N13" s="26"/>
      <c r="O13" s="26"/>
      <c r="P13" s="93">
        <v>43529</v>
      </c>
      <c r="Q13" s="50" t="s">
        <v>78</v>
      </c>
      <c r="R13" s="26">
        <v>20</v>
      </c>
      <c r="S13" s="29" t="s">
        <v>79</v>
      </c>
      <c r="T13" s="270"/>
    </row>
    <row r="14" spans="1:20" ht="30">
      <c r="A14" s="267">
        <v>10</v>
      </c>
      <c r="B14" s="24" t="s">
        <v>60</v>
      </c>
      <c r="C14" s="30" t="s">
        <v>362</v>
      </c>
      <c r="D14" s="26" t="s">
        <v>29</v>
      </c>
      <c r="E14" s="25">
        <v>183110547</v>
      </c>
      <c r="F14" s="61"/>
      <c r="G14" s="26">
        <v>23</v>
      </c>
      <c r="H14" s="26">
        <v>15</v>
      </c>
      <c r="I14" s="268">
        <f t="shared" si="0"/>
        <v>38</v>
      </c>
      <c r="J14" s="26">
        <v>9854313537</v>
      </c>
      <c r="K14" s="228" t="s">
        <v>442</v>
      </c>
      <c r="L14" s="61"/>
      <c r="M14" s="25"/>
      <c r="N14" s="35" t="s">
        <v>444</v>
      </c>
      <c r="O14" s="36">
        <v>9859772639</v>
      </c>
      <c r="P14" s="93">
        <v>43529</v>
      </c>
      <c r="Q14" s="50" t="s">
        <v>78</v>
      </c>
      <c r="R14" s="26">
        <v>21</v>
      </c>
      <c r="S14" s="29" t="s">
        <v>79</v>
      </c>
      <c r="T14" s="270"/>
    </row>
    <row r="15" spans="1:20">
      <c r="A15" s="267">
        <v>11</v>
      </c>
      <c r="B15" s="24"/>
      <c r="C15" s="60" t="s">
        <v>363</v>
      </c>
      <c r="D15" s="24" t="s">
        <v>27</v>
      </c>
      <c r="E15" s="24" t="s">
        <v>364</v>
      </c>
      <c r="F15" s="61" t="s">
        <v>70</v>
      </c>
      <c r="G15" s="26">
        <v>20</v>
      </c>
      <c r="H15" s="26">
        <v>17</v>
      </c>
      <c r="I15" s="268">
        <f t="shared" si="0"/>
        <v>37</v>
      </c>
      <c r="J15" s="67">
        <v>9401949428</v>
      </c>
      <c r="K15" s="228" t="s">
        <v>443</v>
      </c>
      <c r="L15" s="24" t="s">
        <v>241</v>
      </c>
      <c r="M15" s="24">
        <v>9613919542</v>
      </c>
      <c r="N15" s="26"/>
      <c r="O15" s="26"/>
      <c r="P15" s="50"/>
      <c r="Q15" s="50"/>
      <c r="R15" s="26">
        <v>19</v>
      </c>
      <c r="S15" s="29" t="s">
        <v>79</v>
      </c>
      <c r="T15" s="270"/>
    </row>
    <row r="16" spans="1:20">
      <c r="A16" s="267">
        <v>12</v>
      </c>
      <c r="B16" s="24" t="s">
        <v>59</v>
      </c>
      <c r="C16" s="30" t="s">
        <v>742</v>
      </c>
      <c r="D16" s="26" t="s">
        <v>29</v>
      </c>
      <c r="E16" s="25">
        <v>183110334</v>
      </c>
      <c r="F16" s="55"/>
      <c r="G16" s="26">
        <v>11</v>
      </c>
      <c r="H16" s="26">
        <v>10</v>
      </c>
      <c r="I16" s="268">
        <f t="shared" si="0"/>
        <v>21</v>
      </c>
      <c r="J16" s="26">
        <v>9954567394</v>
      </c>
      <c r="K16" s="228" t="s">
        <v>274</v>
      </c>
      <c r="L16" s="25"/>
      <c r="M16" s="24"/>
      <c r="N16" s="35" t="s">
        <v>741</v>
      </c>
      <c r="O16" s="36">
        <v>9957581480</v>
      </c>
      <c r="P16" s="93">
        <v>43530</v>
      </c>
      <c r="Q16" s="50" t="s">
        <v>80</v>
      </c>
      <c r="R16" s="26">
        <v>36</v>
      </c>
      <c r="S16" s="29" t="s">
        <v>79</v>
      </c>
      <c r="T16" s="270"/>
    </row>
    <row r="17" spans="1:20" ht="30">
      <c r="A17" s="267">
        <v>13</v>
      </c>
      <c r="B17" s="24"/>
      <c r="C17" s="30" t="s">
        <v>365</v>
      </c>
      <c r="D17" s="26" t="s">
        <v>29</v>
      </c>
      <c r="E17" s="25">
        <v>183110248</v>
      </c>
      <c r="F17" s="60"/>
      <c r="G17" s="26">
        <v>31</v>
      </c>
      <c r="H17" s="26">
        <v>32</v>
      </c>
      <c r="I17" s="268">
        <f t="shared" si="0"/>
        <v>63</v>
      </c>
      <c r="J17" s="26">
        <v>8749914239</v>
      </c>
      <c r="K17" s="228" t="s">
        <v>442</v>
      </c>
      <c r="L17" s="25"/>
      <c r="M17" s="24"/>
      <c r="N17" s="35" t="s">
        <v>445</v>
      </c>
      <c r="O17" s="36">
        <v>9577374842</v>
      </c>
      <c r="P17" s="50"/>
      <c r="Q17" s="50"/>
      <c r="R17" s="26">
        <v>35</v>
      </c>
      <c r="S17" s="29" t="s">
        <v>79</v>
      </c>
      <c r="T17" s="270"/>
    </row>
    <row r="18" spans="1:20">
      <c r="A18" s="267">
        <v>14</v>
      </c>
      <c r="B18" s="24"/>
      <c r="C18" s="60" t="s">
        <v>873</v>
      </c>
      <c r="D18" s="24" t="s">
        <v>27</v>
      </c>
      <c r="E18" s="24" t="s">
        <v>743</v>
      </c>
      <c r="F18" s="60" t="s">
        <v>71</v>
      </c>
      <c r="G18" s="26">
        <v>24</v>
      </c>
      <c r="H18" s="26">
        <v>27</v>
      </c>
      <c r="I18" s="268">
        <f t="shared" si="0"/>
        <v>51</v>
      </c>
      <c r="J18" s="67">
        <v>9613306481</v>
      </c>
      <c r="K18" s="228" t="s">
        <v>442</v>
      </c>
      <c r="L18" s="25" t="s">
        <v>446</v>
      </c>
      <c r="M18" s="24">
        <v>9613742011</v>
      </c>
      <c r="N18" s="26"/>
      <c r="O18" s="26"/>
      <c r="P18" s="50"/>
      <c r="Q18" s="50"/>
      <c r="R18" s="26">
        <v>34</v>
      </c>
      <c r="S18" s="29" t="s">
        <v>79</v>
      </c>
      <c r="T18" s="270"/>
    </row>
    <row r="19" spans="1:20">
      <c r="A19" s="267">
        <v>15</v>
      </c>
      <c r="B19" s="24" t="s">
        <v>60</v>
      </c>
      <c r="C19" s="30" t="s">
        <v>366</v>
      </c>
      <c r="D19" s="26" t="s">
        <v>29</v>
      </c>
      <c r="E19" s="25">
        <v>183110249</v>
      </c>
      <c r="F19" s="61"/>
      <c r="G19" s="26">
        <v>32</v>
      </c>
      <c r="H19" s="26">
        <v>31</v>
      </c>
      <c r="I19" s="268">
        <f t="shared" si="0"/>
        <v>63</v>
      </c>
      <c r="J19" s="26">
        <v>9859003178</v>
      </c>
      <c r="K19" s="228" t="s">
        <v>442</v>
      </c>
      <c r="L19" s="25"/>
      <c r="M19" s="24"/>
      <c r="N19" s="35" t="s">
        <v>447</v>
      </c>
      <c r="O19" s="36">
        <v>9859559798</v>
      </c>
      <c r="P19" s="93">
        <v>43530</v>
      </c>
      <c r="Q19" s="50" t="s">
        <v>80</v>
      </c>
      <c r="R19" s="26">
        <v>36</v>
      </c>
      <c r="S19" s="29" t="s">
        <v>79</v>
      </c>
      <c r="T19" s="270"/>
    </row>
    <row r="20" spans="1:20">
      <c r="A20" s="267">
        <v>16</v>
      </c>
      <c r="B20" s="24"/>
      <c r="C20" s="60" t="s">
        <v>367</v>
      </c>
      <c r="D20" s="24" t="s">
        <v>27</v>
      </c>
      <c r="E20" s="24" t="s">
        <v>368</v>
      </c>
      <c r="F20" s="61" t="s">
        <v>70</v>
      </c>
      <c r="G20" s="26">
        <v>22</v>
      </c>
      <c r="H20" s="26">
        <v>19</v>
      </c>
      <c r="I20" s="268">
        <f t="shared" si="0"/>
        <v>41</v>
      </c>
      <c r="J20" s="67">
        <v>9401456423</v>
      </c>
      <c r="K20" s="228" t="s">
        <v>443</v>
      </c>
      <c r="L20" s="24" t="s">
        <v>241</v>
      </c>
      <c r="M20" s="24">
        <v>9613919542</v>
      </c>
      <c r="N20" s="26"/>
      <c r="O20" s="26"/>
      <c r="P20" s="50"/>
      <c r="Q20" s="50"/>
      <c r="R20" s="26">
        <v>21</v>
      </c>
      <c r="S20" s="29" t="s">
        <v>79</v>
      </c>
      <c r="T20" s="270"/>
    </row>
    <row r="21" spans="1:20">
      <c r="A21" s="267">
        <v>17</v>
      </c>
      <c r="B21" s="24" t="s">
        <v>59</v>
      </c>
      <c r="C21" s="60" t="s">
        <v>369</v>
      </c>
      <c r="D21" s="24" t="s">
        <v>27</v>
      </c>
      <c r="E21" s="24" t="s">
        <v>370</v>
      </c>
      <c r="F21" s="60" t="s">
        <v>71</v>
      </c>
      <c r="G21" s="26">
        <v>36</v>
      </c>
      <c r="H21" s="26">
        <v>26</v>
      </c>
      <c r="I21" s="268">
        <f t="shared" si="0"/>
        <v>62</v>
      </c>
      <c r="J21" s="67">
        <v>9401173568</v>
      </c>
      <c r="K21" s="228" t="s">
        <v>443</v>
      </c>
      <c r="L21" s="25" t="s">
        <v>448</v>
      </c>
      <c r="M21" s="24">
        <v>9954967197</v>
      </c>
      <c r="N21" s="26"/>
      <c r="O21" s="26"/>
      <c r="P21" s="93">
        <v>43531</v>
      </c>
      <c r="Q21" s="50" t="s">
        <v>82</v>
      </c>
      <c r="R21" s="26">
        <v>16</v>
      </c>
      <c r="S21" s="29" t="s">
        <v>79</v>
      </c>
      <c r="T21" s="270"/>
    </row>
    <row r="22" spans="1:20">
      <c r="A22" s="267">
        <v>18</v>
      </c>
      <c r="B22" s="24"/>
      <c r="C22" s="60" t="s">
        <v>371</v>
      </c>
      <c r="D22" s="24" t="s">
        <v>27</v>
      </c>
      <c r="E22" s="24" t="s">
        <v>372</v>
      </c>
      <c r="F22" s="61" t="s">
        <v>70</v>
      </c>
      <c r="G22" s="26">
        <v>25</v>
      </c>
      <c r="H22" s="26">
        <v>18</v>
      </c>
      <c r="I22" s="268">
        <f t="shared" si="0"/>
        <v>43</v>
      </c>
      <c r="J22" s="67">
        <v>9613417039</v>
      </c>
      <c r="K22" s="228" t="s">
        <v>443</v>
      </c>
      <c r="L22" s="25" t="s">
        <v>448</v>
      </c>
      <c r="M22" s="24">
        <v>9954967197</v>
      </c>
      <c r="N22" s="26"/>
      <c r="O22" s="26"/>
      <c r="P22" s="50"/>
      <c r="Q22" s="50"/>
      <c r="R22" s="26">
        <v>17</v>
      </c>
      <c r="S22" s="29" t="s">
        <v>79</v>
      </c>
      <c r="T22" s="270"/>
    </row>
    <row r="23" spans="1:20" ht="30">
      <c r="A23" s="267">
        <v>19</v>
      </c>
      <c r="B23" s="24" t="s">
        <v>60</v>
      </c>
      <c r="C23" s="30" t="s">
        <v>373</v>
      </c>
      <c r="D23" s="26" t="s">
        <v>29</v>
      </c>
      <c r="E23" s="25">
        <v>183110410</v>
      </c>
      <c r="F23" s="61"/>
      <c r="G23" s="26">
        <v>25</v>
      </c>
      <c r="H23" s="26">
        <v>25</v>
      </c>
      <c r="I23" s="268">
        <f t="shared" si="0"/>
        <v>50</v>
      </c>
      <c r="J23" s="26">
        <v>9678909066</v>
      </c>
      <c r="K23" s="228" t="s">
        <v>879</v>
      </c>
      <c r="L23" s="61"/>
      <c r="M23" s="25"/>
      <c r="N23" s="35" t="s">
        <v>449</v>
      </c>
      <c r="O23" s="36">
        <v>9613770932</v>
      </c>
      <c r="P23" s="93">
        <v>43531</v>
      </c>
      <c r="Q23" s="50" t="s">
        <v>82</v>
      </c>
      <c r="R23" s="26">
        <v>17</v>
      </c>
      <c r="S23" s="29" t="s">
        <v>79</v>
      </c>
      <c r="T23" s="270"/>
    </row>
    <row r="24" spans="1:20">
      <c r="A24" s="267">
        <v>20</v>
      </c>
      <c r="B24" s="24"/>
      <c r="C24" s="60" t="s">
        <v>374</v>
      </c>
      <c r="D24" s="24" t="s">
        <v>27</v>
      </c>
      <c r="E24" s="24" t="s">
        <v>375</v>
      </c>
      <c r="F24" s="61" t="s">
        <v>70</v>
      </c>
      <c r="G24" s="26">
        <v>8</v>
      </c>
      <c r="H24" s="26">
        <v>8</v>
      </c>
      <c r="I24" s="268">
        <f t="shared" si="0"/>
        <v>16</v>
      </c>
      <c r="J24" s="67">
        <v>9435227533</v>
      </c>
      <c r="K24" s="228" t="s">
        <v>443</v>
      </c>
      <c r="L24" s="25" t="s">
        <v>448</v>
      </c>
      <c r="M24" s="24">
        <v>9954967197</v>
      </c>
      <c r="N24" s="26"/>
      <c r="O24" s="26"/>
      <c r="P24" s="50"/>
      <c r="Q24" s="50"/>
      <c r="R24" s="26">
        <v>18</v>
      </c>
      <c r="S24" s="29" t="s">
        <v>79</v>
      </c>
      <c r="T24" s="270"/>
    </row>
    <row r="25" spans="1:20" ht="30">
      <c r="A25" s="267">
        <v>21</v>
      </c>
      <c r="B25" s="24" t="s">
        <v>60</v>
      </c>
      <c r="C25" s="30" t="s">
        <v>376</v>
      </c>
      <c r="D25" s="26" t="s">
        <v>29</v>
      </c>
      <c r="E25" s="31">
        <v>23</v>
      </c>
      <c r="F25" s="60"/>
      <c r="G25" s="26">
        <v>26</v>
      </c>
      <c r="H25" s="26">
        <v>29</v>
      </c>
      <c r="I25" s="268">
        <f t="shared" si="0"/>
        <v>55</v>
      </c>
      <c r="J25" s="26">
        <v>9707691269</v>
      </c>
      <c r="K25" s="228" t="s">
        <v>450</v>
      </c>
      <c r="L25" s="25" t="s">
        <v>451</v>
      </c>
      <c r="M25" s="24">
        <v>9954711373</v>
      </c>
      <c r="N25" s="35" t="s">
        <v>243</v>
      </c>
      <c r="O25" s="36">
        <v>9678084050</v>
      </c>
      <c r="P25" s="93">
        <v>43532</v>
      </c>
      <c r="Q25" s="34" t="s">
        <v>87</v>
      </c>
      <c r="R25" s="29">
        <v>33</v>
      </c>
      <c r="S25" s="29" t="s">
        <v>79</v>
      </c>
      <c r="T25" s="270"/>
    </row>
    <row r="26" spans="1:20">
      <c r="A26" s="267">
        <v>22</v>
      </c>
      <c r="B26" s="24"/>
      <c r="C26" s="60" t="s">
        <v>377</v>
      </c>
      <c r="D26" s="24" t="s">
        <v>27</v>
      </c>
      <c r="E26" s="24" t="s">
        <v>378</v>
      </c>
      <c r="F26" s="60" t="s">
        <v>71</v>
      </c>
      <c r="G26" s="26">
        <v>28</v>
      </c>
      <c r="H26" s="26">
        <v>30</v>
      </c>
      <c r="I26" s="268"/>
      <c r="J26" s="67">
        <v>8472984627</v>
      </c>
      <c r="K26" s="228" t="s">
        <v>450</v>
      </c>
      <c r="L26" s="25" t="s">
        <v>451</v>
      </c>
      <c r="M26" s="24">
        <v>9954711373</v>
      </c>
      <c r="N26" s="26"/>
      <c r="O26" s="26"/>
      <c r="P26" s="91"/>
      <c r="Q26" s="34"/>
      <c r="R26" s="29">
        <v>33</v>
      </c>
      <c r="S26" s="29" t="s">
        <v>79</v>
      </c>
      <c r="T26" s="270"/>
    </row>
    <row r="27" spans="1:20">
      <c r="A27" s="267">
        <v>23</v>
      </c>
      <c r="B27" s="24"/>
      <c r="C27" s="60" t="s">
        <v>379</v>
      </c>
      <c r="D27" s="24" t="s">
        <v>27</v>
      </c>
      <c r="E27" s="24" t="s">
        <v>380</v>
      </c>
      <c r="F27" s="61" t="s">
        <v>70</v>
      </c>
      <c r="G27" s="26">
        <v>23</v>
      </c>
      <c r="H27" s="26">
        <v>30</v>
      </c>
      <c r="I27" s="268">
        <f t="shared" ref="I27:I65" si="1">G27+H27</f>
        <v>53</v>
      </c>
      <c r="J27" s="67">
        <v>9706475516</v>
      </c>
      <c r="K27" s="228" t="s">
        <v>450</v>
      </c>
      <c r="L27" s="25" t="s">
        <v>451</v>
      </c>
      <c r="M27" s="24">
        <v>9954711373</v>
      </c>
      <c r="N27" s="26"/>
      <c r="O27" s="26"/>
      <c r="P27" s="91"/>
      <c r="Q27" s="34"/>
      <c r="R27" s="29">
        <v>32</v>
      </c>
      <c r="S27" s="29" t="s">
        <v>79</v>
      </c>
      <c r="T27" s="270"/>
    </row>
    <row r="28" spans="1:20">
      <c r="A28" s="267">
        <v>24</v>
      </c>
      <c r="B28" s="24" t="s">
        <v>59</v>
      </c>
      <c r="C28" s="60" t="s">
        <v>381</v>
      </c>
      <c r="D28" s="24" t="s">
        <v>27</v>
      </c>
      <c r="E28" s="24" t="s">
        <v>382</v>
      </c>
      <c r="F28" s="60" t="s">
        <v>71</v>
      </c>
      <c r="G28" s="26">
        <v>12</v>
      </c>
      <c r="H28" s="26">
        <v>9</v>
      </c>
      <c r="I28" s="268">
        <f t="shared" si="1"/>
        <v>21</v>
      </c>
      <c r="J28" s="67">
        <v>9401247754</v>
      </c>
      <c r="K28" s="228" t="s">
        <v>443</v>
      </c>
      <c r="L28" s="24" t="s">
        <v>241</v>
      </c>
      <c r="M28" s="24">
        <v>9613919542</v>
      </c>
      <c r="N28" s="26"/>
      <c r="O28" s="26"/>
      <c r="P28" s="93">
        <v>43532</v>
      </c>
      <c r="Q28" s="34" t="s">
        <v>87</v>
      </c>
      <c r="R28" s="26">
        <v>19</v>
      </c>
      <c r="S28" s="29" t="s">
        <v>79</v>
      </c>
      <c r="T28" s="270"/>
    </row>
    <row r="29" spans="1:20">
      <c r="A29" s="267">
        <v>25</v>
      </c>
      <c r="B29" s="24"/>
      <c r="C29" s="60" t="s">
        <v>383</v>
      </c>
      <c r="D29" s="24" t="s">
        <v>27</v>
      </c>
      <c r="E29" s="24" t="s">
        <v>384</v>
      </c>
      <c r="F29" s="61" t="s">
        <v>70</v>
      </c>
      <c r="G29" s="26">
        <v>30</v>
      </c>
      <c r="H29" s="26">
        <v>15</v>
      </c>
      <c r="I29" s="268">
        <f t="shared" si="1"/>
        <v>45</v>
      </c>
      <c r="J29" s="67">
        <v>9854186822</v>
      </c>
      <c r="K29" s="228" t="s">
        <v>443</v>
      </c>
      <c r="L29" s="24" t="s">
        <v>241</v>
      </c>
      <c r="M29" s="24">
        <v>9613919542</v>
      </c>
      <c r="N29" s="26"/>
      <c r="O29" s="26"/>
      <c r="P29" s="50"/>
      <c r="Q29" s="50"/>
      <c r="R29" s="26">
        <v>19</v>
      </c>
      <c r="S29" s="29" t="s">
        <v>79</v>
      </c>
      <c r="T29" s="270"/>
    </row>
    <row r="30" spans="1:20">
      <c r="A30" s="267">
        <v>26</v>
      </c>
      <c r="B30" s="24" t="s">
        <v>60</v>
      </c>
      <c r="C30" s="60" t="s">
        <v>385</v>
      </c>
      <c r="D30" s="24" t="s">
        <v>27</v>
      </c>
      <c r="E30" s="31">
        <v>18160500503</v>
      </c>
      <c r="F30" s="61" t="s">
        <v>70</v>
      </c>
      <c r="G30" s="26">
        <v>28</v>
      </c>
      <c r="H30" s="26">
        <v>21</v>
      </c>
      <c r="I30" s="268">
        <f t="shared" si="1"/>
        <v>49</v>
      </c>
      <c r="J30" s="67">
        <v>9954723795</v>
      </c>
      <c r="K30" s="228" t="s">
        <v>450</v>
      </c>
      <c r="L30" s="25" t="s">
        <v>244</v>
      </c>
      <c r="M30" s="24">
        <v>8011470167</v>
      </c>
      <c r="N30" s="26"/>
      <c r="O30" s="26"/>
      <c r="P30" s="93">
        <v>43533</v>
      </c>
      <c r="Q30" s="34" t="s">
        <v>83</v>
      </c>
      <c r="R30" s="29">
        <v>36</v>
      </c>
      <c r="S30" s="29" t="s">
        <v>79</v>
      </c>
      <c r="T30" s="270"/>
    </row>
    <row r="31" spans="1:20">
      <c r="A31" s="267">
        <v>27</v>
      </c>
      <c r="B31" s="24"/>
      <c r="C31" s="60" t="s">
        <v>386</v>
      </c>
      <c r="D31" s="24" t="s">
        <v>27</v>
      </c>
      <c r="E31" s="24" t="s">
        <v>387</v>
      </c>
      <c r="F31" s="61" t="s">
        <v>70</v>
      </c>
      <c r="G31" s="26">
        <v>45</v>
      </c>
      <c r="H31" s="26">
        <v>34</v>
      </c>
      <c r="I31" s="268">
        <f t="shared" si="1"/>
        <v>79</v>
      </c>
      <c r="J31" s="67">
        <v>9854869096</v>
      </c>
      <c r="K31" s="228" t="s">
        <v>450</v>
      </c>
      <c r="L31" s="25" t="s">
        <v>244</v>
      </c>
      <c r="M31" s="24">
        <v>8011470167</v>
      </c>
      <c r="N31" s="26"/>
      <c r="O31" s="26"/>
      <c r="P31" s="93"/>
      <c r="Q31" s="34"/>
      <c r="R31" s="29">
        <v>36</v>
      </c>
      <c r="S31" s="29" t="s">
        <v>79</v>
      </c>
      <c r="T31" s="270"/>
    </row>
    <row r="32" spans="1:20" ht="30">
      <c r="A32" s="267">
        <v>28</v>
      </c>
      <c r="B32" s="24" t="s">
        <v>59</v>
      </c>
      <c r="C32" s="25" t="s">
        <v>110</v>
      </c>
      <c r="D32" s="24" t="s">
        <v>29</v>
      </c>
      <c r="E32" s="25">
        <v>183110318</v>
      </c>
      <c r="F32" s="25"/>
      <c r="G32" s="50">
        <v>15</v>
      </c>
      <c r="H32" s="50">
        <v>18</v>
      </c>
      <c r="I32" s="268">
        <f t="shared" si="1"/>
        <v>33</v>
      </c>
      <c r="J32" s="26">
        <v>9859357812</v>
      </c>
      <c r="K32" s="25" t="s">
        <v>122</v>
      </c>
      <c r="L32" s="24" t="s">
        <v>123</v>
      </c>
      <c r="M32" s="24">
        <v>9854875951</v>
      </c>
      <c r="N32" s="35" t="s">
        <v>125</v>
      </c>
      <c r="O32" s="36">
        <v>9678317961</v>
      </c>
      <c r="P32" s="93">
        <v>43533</v>
      </c>
      <c r="Q32" s="34" t="s">
        <v>83</v>
      </c>
      <c r="R32" s="26">
        <v>16</v>
      </c>
      <c r="S32" s="29" t="s">
        <v>79</v>
      </c>
      <c r="T32" s="270"/>
    </row>
    <row r="33" spans="1:20">
      <c r="A33" s="267">
        <v>29</v>
      </c>
      <c r="B33" s="24"/>
      <c r="C33" s="26" t="s">
        <v>111</v>
      </c>
      <c r="D33" s="24" t="s">
        <v>27</v>
      </c>
      <c r="E33" s="31">
        <v>18160524102</v>
      </c>
      <c r="F33" s="25" t="s">
        <v>70</v>
      </c>
      <c r="G33" s="26">
        <v>25</v>
      </c>
      <c r="H33" s="26">
        <v>18</v>
      </c>
      <c r="I33" s="268">
        <f t="shared" si="1"/>
        <v>43</v>
      </c>
      <c r="J33" s="24">
        <v>9859474543</v>
      </c>
      <c r="K33" s="25" t="s">
        <v>122</v>
      </c>
      <c r="L33" s="24" t="s">
        <v>123</v>
      </c>
      <c r="M33" s="24">
        <v>9854875951</v>
      </c>
      <c r="N33" s="50"/>
      <c r="O33" s="50"/>
      <c r="P33" s="50"/>
      <c r="Q33" s="50"/>
      <c r="R33" s="26">
        <v>16</v>
      </c>
      <c r="S33" s="29" t="s">
        <v>79</v>
      </c>
      <c r="T33" s="270"/>
    </row>
    <row r="34" spans="1:20">
      <c r="A34" s="267">
        <v>30</v>
      </c>
      <c r="B34" s="24" t="s">
        <v>59</v>
      </c>
      <c r="C34" s="55" t="s">
        <v>388</v>
      </c>
      <c r="D34" s="24" t="s">
        <v>27</v>
      </c>
      <c r="E34" s="28">
        <v>18160519305</v>
      </c>
      <c r="F34" s="88" t="s">
        <v>70</v>
      </c>
      <c r="G34" s="55">
        <v>26</v>
      </c>
      <c r="H34" s="55">
        <v>21</v>
      </c>
      <c r="I34" s="268">
        <f t="shared" si="1"/>
        <v>47</v>
      </c>
      <c r="J34" s="67">
        <v>9957866753</v>
      </c>
      <c r="K34" s="228" t="s">
        <v>452</v>
      </c>
      <c r="L34" s="25" t="s">
        <v>453</v>
      </c>
      <c r="M34" s="24">
        <v>9435425314</v>
      </c>
      <c r="N34" s="55"/>
      <c r="O34" s="55"/>
      <c r="P34" s="93">
        <v>40248</v>
      </c>
      <c r="Q34" s="50" t="s">
        <v>90</v>
      </c>
      <c r="R34" s="26">
        <v>44</v>
      </c>
      <c r="S34" s="29" t="s">
        <v>79</v>
      </c>
      <c r="T34" s="270"/>
    </row>
    <row r="35" spans="1:20">
      <c r="A35" s="267">
        <v>31</v>
      </c>
      <c r="B35" s="24"/>
      <c r="C35" s="25" t="s">
        <v>389</v>
      </c>
      <c r="D35" s="24" t="s">
        <v>29</v>
      </c>
      <c r="E35" s="25">
        <v>183110224</v>
      </c>
      <c r="F35" s="89"/>
      <c r="G35" s="26">
        <v>12</v>
      </c>
      <c r="H35" s="26">
        <v>16</v>
      </c>
      <c r="I35" s="268">
        <f t="shared" si="1"/>
        <v>28</v>
      </c>
      <c r="J35" s="25">
        <v>9954731772</v>
      </c>
      <c r="K35" s="228" t="s">
        <v>452</v>
      </c>
      <c r="L35" s="61"/>
      <c r="M35" s="25"/>
      <c r="N35" s="35" t="s">
        <v>454</v>
      </c>
      <c r="O35" s="31">
        <v>8011278569</v>
      </c>
      <c r="P35" s="223"/>
      <c r="Q35" s="50"/>
      <c r="R35" s="26">
        <v>44</v>
      </c>
      <c r="S35" s="29" t="s">
        <v>79</v>
      </c>
      <c r="T35" s="270"/>
    </row>
    <row r="36" spans="1:20">
      <c r="A36" s="267">
        <v>32</v>
      </c>
      <c r="B36" s="24" t="s">
        <v>60</v>
      </c>
      <c r="C36" s="25" t="s">
        <v>390</v>
      </c>
      <c r="D36" s="24" t="s">
        <v>29</v>
      </c>
      <c r="E36" s="25">
        <v>183110208</v>
      </c>
      <c r="F36" s="61"/>
      <c r="G36" s="26">
        <v>32</v>
      </c>
      <c r="H36" s="26">
        <v>27</v>
      </c>
      <c r="I36" s="268">
        <f t="shared" si="1"/>
        <v>59</v>
      </c>
      <c r="J36" s="26">
        <v>9854958069</v>
      </c>
      <c r="K36" s="228" t="s">
        <v>452</v>
      </c>
      <c r="L36" s="61"/>
      <c r="M36" s="25"/>
      <c r="N36" s="35" t="s">
        <v>454</v>
      </c>
      <c r="O36" s="31">
        <v>8011278569</v>
      </c>
      <c r="P36" s="93">
        <v>43535</v>
      </c>
      <c r="Q36" s="50" t="s">
        <v>90</v>
      </c>
      <c r="R36" s="26">
        <v>43</v>
      </c>
      <c r="S36" s="29" t="s">
        <v>79</v>
      </c>
      <c r="T36" s="270"/>
    </row>
    <row r="37" spans="1:20">
      <c r="A37" s="267">
        <v>33</v>
      </c>
      <c r="B37" s="24"/>
      <c r="C37" s="60" t="s">
        <v>391</v>
      </c>
      <c r="D37" s="24" t="s">
        <v>27</v>
      </c>
      <c r="E37" s="28">
        <v>18160522102</v>
      </c>
      <c r="F37" s="61" t="s">
        <v>70</v>
      </c>
      <c r="G37" s="26">
        <v>28</v>
      </c>
      <c r="H37" s="26">
        <v>16</v>
      </c>
      <c r="I37" s="268">
        <f t="shared" si="1"/>
        <v>44</v>
      </c>
      <c r="J37" s="67">
        <v>9577984118</v>
      </c>
      <c r="K37" s="228" t="s">
        <v>452</v>
      </c>
      <c r="L37" s="61"/>
      <c r="M37" s="25"/>
      <c r="N37" s="26"/>
      <c r="O37" s="26"/>
      <c r="P37" s="50"/>
      <c r="Q37" s="50"/>
      <c r="R37" s="26">
        <v>43</v>
      </c>
      <c r="S37" s="29" t="s">
        <v>79</v>
      </c>
      <c r="T37" s="270"/>
    </row>
    <row r="38" spans="1:20">
      <c r="A38" s="267">
        <v>34</v>
      </c>
      <c r="B38" s="24"/>
      <c r="C38" s="60" t="s">
        <v>392</v>
      </c>
      <c r="D38" s="24" t="s">
        <v>27</v>
      </c>
      <c r="E38" s="28">
        <v>18160522101</v>
      </c>
      <c r="F38" s="60" t="s">
        <v>71</v>
      </c>
      <c r="G38" s="26">
        <v>28</v>
      </c>
      <c r="H38" s="26">
        <v>21</v>
      </c>
      <c r="I38" s="268">
        <f t="shared" si="1"/>
        <v>49</v>
      </c>
      <c r="J38" s="67">
        <v>9954482823</v>
      </c>
      <c r="K38" s="228" t="s">
        <v>452</v>
      </c>
      <c r="L38" s="25" t="s">
        <v>453</v>
      </c>
      <c r="M38" s="24">
        <v>9435425314</v>
      </c>
      <c r="N38" s="26"/>
      <c r="O38" s="26"/>
      <c r="P38" s="50"/>
      <c r="Q38" s="50"/>
      <c r="R38" s="26">
        <v>46</v>
      </c>
      <c r="S38" s="29" t="s">
        <v>79</v>
      </c>
      <c r="T38" s="270"/>
    </row>
    <row r="39" spans="1:20">
      <c r="A39" s="267">
        <v>35</v>
      </c>
      <c r="B39" s="24" t="s">
        <v>59</v>
      </c>
      <c r="C39" s="25" t="s">
        <v>393</v>
      </c>
      <c r="D39" s="24" t="s">
        <v>29</v>
      </c>
      <c r="E39" s="25">
        <v>183110209</v>
      </c>
      <c r="F39" s="61"/>
      <c r="G39" s="26">
        <v>34</v>
      </c>
      <c r="H39" s="26">
        <v>23</v>
      </c>
      <c r="I39" s="268">
        <f t="shared" si="1"/>
        <v>57</v>
      </c>
      <c r="J39" s="26">
        <v>9957790046</v>
      </c>
      <c r="K39" s="228" t="s">
        <v>452</v>
      </c>
      <c r="L39" s="25" t="s">
        <v>453</v>
      </c>
      <c r="M39" s="24">
        <v>9435425314</v>
      </c>
      <c r="N39" s="35" t="s">
        <v>454</v>
      </c>
      <c r="O39" s="31">
        <v>8011278569</v>
      </c>
      <c r="P39" s="93">
        <v>43536</v>
      </c>
      <c r="Q39" s="50" t="s">
        <v>78</v>
      </c>
      <c r="R39" s="26">
        <v>45</v>
      </c>
      <c r="S39" s="29" t="s">
        <v>79</v>
      </c>
      <c r="T39" s="270"/>
    </row>
    <row r="40" spans="1:20">
      <c r="A40" s="267">
        <v>36</v>
      </c>
      <c r="B40" s="24"/>
      <c r="C40" s="60" t="s">
        <v>394</v>
      </c>
      <c r="D40" s="24" t="s">
        <v>27</v>
      </c>
      <c r="E40" s="24">
        <v>18160522103</v>
      </c>
      <c r="F40" s="61" t="s">
        <v>70</v>
      </c>
      <c r="G40" s="26">
        <v>26</v>
      </c>
      <c r="H40" s="26">
        <v>19</v>
      </c>
      <c r="I40" s="268">
        <f t="shared" si="1"/>
        <v>45</v>
      </c>
      <c r="J40" s="67">
        <v>9613306581</v>
      </c>
      <c r="K40" s="228" t="s">
        <v>452</v>
      </c>
      <c r="L40" s="25" t="s">
        <v>453</v>
      </c>
      <c r="M40" s="24">
        <v>9435425314</v>
      </c>
      <c r="N40" s="26"/>
      <c r="O40" s="26"/>
      <c r="P40" s="50"/>
      <c r="Q40" s="50"/>
      <c r="R40" s="26">
        <v>45</v>
      </c>
      <c r="S40" s="29" t="s">
        <v>79</v>
      </c>
      <c r="T40" s="270"/>
    </row>
    <row r="41" spans="1:20" ht="30">
      <c r="A41" s="267">
        <v>37</v>
      </c>
      <c r="B41" s="24" t="s">
        <v>60</v>
      </c>
      <c r="C41" s="30" t="s">
        <v>395</v>
      </c>
      <c r="D41" s="26" t="s">
        <v>29</v>
      </c>
      <c r="E41" s="31">
        <v>115</v>
      </c>
      <c r="F41" s="61"/>
      <c r="G41" s="26">
        <v>18</v>
      </c>
      <c r="H41" s="26">
        <v>12</v>
      </c>
      <c r="I41" s="268">
        <f t="shared" si="1"/>
        <v>30</v>
      </c>
      <c r="J41" s="26">
        <v>8812049072</v>
      </c>
      <c r="K41" s="228" t="s">
        <v>455</v>
      </c>
      <c r="L41" s="61"/>
      <c r="M41" s="25"/>
      <c r="N41" s="35" t="s">
        <v>256</v>
      </c>
      <c r="O41" s="36">
        <v>9678241780</v>
      </c>
      <c r="P41" s="93">
        <v>43536</v>
      </c>
      <c r="Q41" s="50" t="s">
        <v>78</v>
      </c>
      <c r="R41" s="43">
        <v>17</v>
      </c>
      <c r="S41" s="29" t="s">
        <v>79</v>
      </c>
      <c r="T41" s="270"/>
    </row>
    <row r="42" spans="1:20">
      <c r="A42" s="267">
        <v>38</v>
      </c>
      <c r="B42" s="24"/>
      <c r="C42" s="220" t="s">
        <v>396</v>
      </c>
      <c r="D42" s="24" t="s">
        <v>27</v>
      </c>
      <c r="E42" s="31">
        <v>1816000902</v>
      </c>
      <c r="F42" s="60" t="s">
        <v>70</v>
      </c>
      <c r="G42" s="26">
        <v>20</v>
      </c>
      <c r="H42" s="26">
        <v>16</v>
      </c>
      <c r="I42" s="268">
        <f t="shared" si="1"/>
        <v>36</v>
      </c>
      <c r="J42" s="67">
        <v>9957017165</v>
      </c>
      <c r="K42" s="228" t="s">
        <v>455</v>
      </c>
      <c r="L42" s="25" t="s">
        <v>456</v>
      </c>
      <c r="M42" s="25">
        <v>9954039715</v>
      </c>
      <c r="N42" s="26"/>
      <c r="O42" s="26"/>
      <c r="P42" s="93"/>
      <c r="Q42" s="53"/>
      <c r="R42" s="43">
        <v>19</v>
      </c>
      <c r="S42" s="29" t="s">
        <v>79</v>
      </c>
      <c r="T42" s="270"/>
    </row>
    <row r="43" spans="1:20">
      <c r="A43" s="267">
        <v>39</v>
      </c>
      <c r="B43" s="24" t="s">
        <v>60</v>
      </c>
      <c r="C43" s="30" t="s">
        <v>397</v>
      </c>
      <c r="D43" s="24" t="s">
        <v>29</v>
      </c>
      <c r="E43" s="25">
        <v>183110622</v>
      </c>
      <c r="F43" s="61"/>
      <c r="G43" s="26">
        <v>27</v>
      </c>
      <c r="H43" s="26">
        <v>37</v>
      </c>
      <c r="I43" s="268">
        <f t="shared" si="1"/>
        <v>64</v>
      </c>
      <c r="J43" s="26">
        <v>7896057968</v>
      </c>
      <c r="K43" s="228" t="s">
        <v>880</v>
      </c>
      <c r="L43" s="25" t="s">
        <v>453</v>
      </c>
      <c r="M43" s="24">
        <v>9435425314</v>
      </c>
      <c r="N43" s="35" t="s">
        <v>454</v>
      </c>
      <c r="O43" s="31">
        <v>8011278569</v>
      </c>
      <c r="P43" s="93">
        <v>43537</v>
      </c>
      <c r="Q43" s="50" t="s">
        <v>80</v>
      </c>
      <c r="R43" s="26">
        <v>46</v>
      </c>
      <c r="S43" s="29" t="s">
        <v>79</v>
      </c>
      <c r="T43" s="270"/>
    </row>
    <row r="44" spans="1:20">
      <c r="A44" s="267">
        <v>40</v>
      </c>
      <c r="B44" s="24"/>
      <c r="C44" s="60" t="s">
        <v>398</v>
      </c>
      <c r="D44" s="24" t="s">
        <v>27</v>
      </c>
      <c r="E44" s="24" t="s">
        <v>399</v>
      </c>
      <c r="F44" s="61" t="s">
        <v>70</v>
      </c>
      <c r="G44" s="26">
        <v>39</v>
      </c>
      <c r="H44" s="26">
        <v>37</v>
      </c>
      <c r="I44" s="268">
        <f t="shared" si="1"/>
        <v>76</v>
      </c>
      <c r="J44" s="67">
        <v>8822287765</v>
      </c>
      <c r="K44" s="228" t="s">
        <v>452</v>
      </c>
      <c r="L44" s="25" t="s">
        <v>453</v>
      </c>
      <c r="M44" s="24">
        <v>9435425314</v>
      </c>
      <c r="N44" s="26"/>
      <c r="O44" s="26"/>
      <c r="P44" s="50"/>
      <c r="Q44" s="50"/>
      <c r="R44" s="26">
        <v>47</v>
      </c>
      <c r="S44" s="29" t="s">
        <v>79</v>
      </c>
      <c r="T44" s="270"/>
    </row>
    <row r="45" spans="1:20">
      <c r="A45" s="267">
        <v>41</v>
      </c>
      <c r="B45" s="24"/>
      <c r="C45" s="60" t="s">
        <v>400</v>
      </c>
      <c r="D45" s="24" t="s">
        <v>27</v>
      </c>
      <c r="E45" s="28">
        <v>18160503801</v>
      </c>
      <c r="F45" s="61" t="s">
        <v>70</v>
      </c>
      <c r="G45" s="26">
        <v>16</v>
      </c>
      <c r="H45" s="26">
        <v>13</v>
      </c>
      <c r="I45" s="268">
        <f t="shared" si="1"/>
        <v>29</v>
      </c>
      <c r="J45" s="67">
        <v>9854404317</v>
      </c>
      <c r="K45" s="228" t="s">
        <v>452</v>
      </c>
      <c r="L45" s="25" t="s">
        <v>453</v>
      </c>
      <c r="M45" s="24">
        <v>9435425314</v>
      </c>
      <c r="N45" s="26"/>
      <c r="O45" s="26"/>
      <c r="P45" s="50"/>
      <c r="Q45" s="50"/>
      <c r="R45" s="26">
        <v>46</v>
      </c>
      <c r="S45" s="29" t="s">
        <v>79</v>
      </c>
      <c r="T45" s="270"/>
    </row>
    <row r="46" spans="1:20" ht="30">
      <c r="A46" s="267">
        <v>42</v>
      </c>
      <c r="B46" s="24" t="s">
        <v>59</v>
      </c>
      <c r="C46" s="219" t="s">
        <v>208</v>
      </c>
      <c r="D46" s="24" t="s">
        <v>29</v>
      </c>
      <c r="E46" s="25">
        <v>183110610</v>
      </c>
      <c r="F46" s="61"/>
      <c r="G46" s="26">
        <v>29</v>
      </c>
      <c r="H46" s="26">
        <v>34</v>
      </c>
      <c r="I46" s="268">
        <f t="shared" si="1"/>
        <v>63</v>
      </c>
      <c r="J46" s="26">
        <v>9954961540</v>
      </c>
      <c r="K46" s="228" t="s">
        <v>250</v>
      </c>
      <c r="L46" s="61"/>
      <c r="M46" s="25"/>
      <c r="N46" s="35" t="s">
        <v>253</v>
      </c>
      <c r="O46" s="31">
        <v>9954048545</v>
      </c>
      <c r="P46" s="93">
        <v>43537</v>
      </c>
      <c r="Q46" s="50" t="s">
        <v>80</v>
      </c>
      <c r="R46" s="26">
        <v>37</v>
      </c>
      <c r="S46" s="29" t="s">
        <v>79</v>
      </c>
      <c r="T46" s="270"/>
    </row>
    <row r="47" spans="1:20">
      <c r="A47" s="267">
        <v>43</v>
      </c>
      <c r="B47" s="24"/>
      <c r="C47" s="60" t="s">
        <v>401</v>
      </c>
      <c r="D47" s="24" t="s">
        <v>27</v>
      </c>
      <c r="E47" s="24" t="s">
        <v>402</v>
      </c>
      <c r="F47" s="61" t="s">
        <v>70</v>
      </c>
      <c r="G47" s="26">
        <v>73</v>
      </c>
      <c r="H47" s="26">
        <v>70</v>
      </c>
      <c r="I47" s="268">
        <f t="shared" si="1"/>
        <v>143</v>
      </c>
      <c r="J47" s="67">
        <v>9954966464</v>
      </c>
      <c r="K47" s="228" t="s">
        <v>250</v>
      </c>
      <c r="L47" s="61"/>
      <c r="M47" s="25"/>
      <c r="N47" s="26"/>
      <c r="O47" s="26"/>
      <c r="P47" s="50"/>
      <c r="Q47" s="50"/>
      <c r="R47" s="26">
        <v>37</v>
      </c>
      <c r="S47" s="29" t="s">
        <v>79</v>
      </c>
      <c r="T47" s="270"/>
    </row>
    <row r="48" spans="1:20" ht="30">
      <c r="A48" s="267">
        <v>44</v>
      </c>
      <c r="B48" s="24" t="s">
        <v>60</v>
      </c>
      <c r="C48" s="30" t="s">
        <v>403</v>
      </c>
      <c r="D48" s="24" t="s">
        <v>29</v>
      </c>
      <c r="E48" s="25">
        <v>183110615</v>
      </c>
      <c r="F48" s="61"/>
      <c r="G48" s="26">
        <v>32</v>
      </c>
      <c r="H48" s="26">
        <v>32</v>
      </c>
      <c r="I48" s="268">
        <f t="shared" si="1"/>
        <v>64</v>
      </c>
      <c r="J48" s="26">
        <v>9954285461</v>
      </c>
      <c r="K48" s="228" t="s">
        <v>250</v>
      </c>
      <c r="L48" s="61"/>
      <c r="M48" s="25"/>
      <c r="N48" s="35" t="s">
        <v>252</v>
      </c>
      <c r="O48" s="31">
        <v>9707753283</v>
      </c>
      <c r="P48" s="93">
        <v>43538</v>
      </c>
      <c r="Q48" s="50" t="s">
        <v>82</v>
      </c>
      <c r="R48" s="26">
        <v>35</v>
      </c>
      <c r="S48" s="29" t="s">
        <v>79</v>
      </c>
      <c r="T48" s="270"/>
    </row>
    <row r="49" spans="1:20">
      <c r="A49" s="267">
        <v>45</v>
      </c>
      <c r="B49" s="24"/>
      <c r="C49" s="60" t="s">
        <v>404</v>
      </c>
      <c r="D49" s="24" t="s">
        <v>27</v>
      </c>
      <c r="E49" s="31">
        <v>18160507103</v>
      </c>
      <c r="F49" s="61" t="s">
        <v>70</v>
      </c>
      <c r="G49" s="26">
        <v>25</v>
      </c>
      <c r="H49" s="26">
        <v>20</v>
      </c>
      <c r="I49" s="268">
        <f t="shared" si="1"/>
        <v>45</v>
      </c>
      <c r="J49" s="51" t="s">
        <v>457</v>
      </c>
      <c r="K49" s="228" t="s">
        <v>250</v>
      </c>
      <c r="L49" s="61"/>
      <c r="M49" s="25"/>
      <c r="N49" s="26"/>
      <c r="O49" s="26"/>
      <c r="P49" s="50"/>
      <c r="Q49" s="50"/>
      <c r="R49" s="26">
        <v>36</v>
      </c>
      <c r="S49" s="29" t="s">
        <v>79</v>
      </c>
      <c r="T49" s="270"/>
    </row>
    <row r="50" spans="1:20">
      <c r="A50" s="267">
        <v>46</v>
      </c>
      <c r="B50" s="24" t="s">
        <v>59</v>
      </c>
      <c r="C50" s="60" t="s">
        <v>405</v>
      </c>
      <c r="D50" s="24" t="s">
        <v>27</v>
      </c>
      <c r="E50" s="24">
        <v>18160525804</v>
      </c>
      <c r="F50" s="61" t="s">
        <v>100</v>
      </c>
      <c r="G50" s="26">
        <v>137</v>
      </c>
      <c r="H50" s="26">
        <v>137</v>
      </c>
      <c r="I50" s="268">
        <f t="shared" si="1"/>
        <v>274</v>
      </c>
      <c r="J50" s="51" t="s">
        <v>458</v>
      </c>
      <c r="K50" s="228" t="s">
        <v>250</v>
      </c>
      <c r="L50" s="61"/>
      <c r="M50" s="25"/>
      <c r="N50" s="26"/>
      <c r="O50" s="26"/>
      <c r="P50" s="93">
        <v>43538</v>
      </c>
      <c r="Q50" s="50" t="s">
        <v>82</v>
      </c>
      <c r="R50" s="26">
        <v>35</v>
      </c>
      <c r="S50" s="29" t="s">
        <v>79</v>
      </c>
      <c r="T50" s="270"/>
    </row>
    <row r="51" spans="1:20" ht="45">
      <c r="A51" s="267">
        <v>47</v>
      </c>
      <c r="B51" s="24"/>
      <c r="C51" s="30" t="s">
        <v>223</v>
      </c>
      <c r="D51" s="24" t="s">
        <v>29</v>
      </c>
      <c r="E51" s="25">
        <v>183110617</v>
      </c>
      <c r="F51" s="61"/>
      <c r="G51" s="26">
        <v>16</v>
      </c>
      <c r="H51" s="26">
        <v>10</v>
      </c>
      <c r="I51" s="268">
        <f t="shared" si="1"/>
        <v>26</v>
      </c>
      <c r="J51" s="26">
        <v>9954728424</v>
      </c>
      <c r="K51" s="228" t="s">
        <v>250</v>
      </c>
      <c r="L51" s="61"/>
      <c r="M51" s="25"/>
      <c r="N51" s="35" t="s">
        <v>251</v>
      </c>
      <c r="O51" s="31">
        <v>9954746912</v>
      </c>
      <c r="P51" s="93"/>
      <c r="Q51" s="50"/>
      <c r="R51" s="26">
        <v>30</v>
      </c>
      <c r="S51" s="29" t="s">
        <v>79</v>
      </c>
      <c r="T51" s="270"/>
    </row>
    <row r="52" spans="1:20">
      <c r="A52" s="267">
        <v>48</v>
      </c>
      <c r="B52" s="24"/>
      <c r="C52" s="60" t="s">
        <v>406</v>
      </c>
      <c r="D52" s="24" t="s">
        <v>27</v>
      </c>
      <c r="E52" s="24" t="s">
        <v>407</v>
      </c>
      <c r="F52" s="61" t="s">
        <v>70</v>
      </c>
      <c r="G52" s="26">
        <v>27</v>
      </c>
      <c r="H52" s="26">
        <v>26</v>
      </c>
      <c r="I52" s="268">
        <f t="shared" si="1"/>
        <v>53</v>
      </c>
      <c r="J52" s="67">
        <v>7896275302</v>
      </c>
      <c r="K52" s="228" t="s">
        <v>250</v>
      </c>
      <c r="L52" s="61"/>
      <c r="M52" s="25"/>
      <c r="N52" s="26"/>
      <c r="O52" s="26"/>
      <c r="P52" s="50"/>
      <c r="Q52" s="50"/>
      <c r="R52" s="26">
        <v>28</v>
      </c>
      <c r="S52" s="29" t="s">
        <v>79</v>
      </c>
      <c r="T52" s="270"/>
    </row>
    <row r="53" spans="1:20">
      <c r="A53" s="267">
        <v>49</v>
      </c>
      <c r="B53" s="24" t="s">
        <v>59</v>
      </c>
      <c r="C53" s="60" t="s">
        <v>408</v>
      </c>
      <c r="D53" s="24" t="s">
        <v>27</v>
      </c>
      <c r="E53" s="24" t="s">
        <v>409</v>
      </c>
      <c r="F53" s="61" t="s">
        <v>70</v>
      </c>
      <c r="G53" s="26">
        <v>63</v>
      </c>
      <c r="H53" s="26">
        <v>64</v>
      </c>
      <c r="I53" s="268">
        <f t="shared" si="1"/>
        <v>127</v>
      </c>
      <c r="J53" s="226">
        <v>8471874536</v>
      </c>
      <c r="K53" s="228" t="s">
        <v>250</v>
      </c>
      <c r="L53" s="61"/>
      <c r="M53" s="25"/>
      <c r="N53" s="26"/>
      <c r="O53" s="26"/>
      <c r="P53" s="93">
        <v>43539</v>
      </c>
      <c r="Q53" s="50" t="s">
        <v>87</v>
      </c>
      <c r="R53" s="26">
        <v>31</v>
      </c>
      <c r="S53" s="29" t="s">
        <v>79</v>
      </c>
      <c r="T53" s="270"/>
    </row>
    <row r="54" spans="1:20">
      <c r="A54" s="267">
        <v>50</v>
      </c>
      <c r="B54" s="24" t="s">
        <v>60</v>
      </c>
      <c r="C54" s="220" t="s">
        <v>410</v>
      </c>
      <c r="D54" s="24" t="s">
        <v>27</v>
      </c>
      <c r="E54" s="31">
        <v>18160402905</v>
      </c>
      <c r="F54" s="60" t="s">
        <v>70</v>
      </c>
      <c r="G54" s="26">
        <v>14</v>
      </c>
      <c r="H54" s="26">
        <v>7</v>
      </c>
      <c r="I54" s="268">
        <f t="shared" si="1"/>
        <v>21</v>
      </c>
      <c r="J54" s="50">
        <v>9957346861</v>
      </c>
      <c r="K54" s="228" t="s">
        <v>459</v>
      </c>
      <c r="L54" s="24" t="s">
        <v>266</v>
      </c>
      <c r="M54" s="24">
        <v>7896530326</v>
      </c>
      <c r="N54" s="26"/>
      <c r="O54" s="26"/>
      <c r="P54" s="93">
        <v>43539</v>
      </c>
      <c r="Q54" s="50" t="s">
        <v>87</v>
      </c>
      <c r="R54" s="29">
        <v>23</v>
      </c>
      <c r="S54" s="29" t="s">
        <v>79</v>
      </c>
      <c r="T54" s="270"/>
    </row>
    <row r="55" spans="1:20">
      <c r="A55" s="267">
        <v>51</v>
      </c>
      <c r="B55" s="24"/>
      <c r="C55" s="220" t="s">
        <v>411</v>
      </c>
      <c r="D55" s="24" t="s">
        <v>27</v>
      </c>
      <c r="E55" s="31">
        <v>18160402902</v>
      </c>
      <c r="F55" s="60" t="s">
        <v>70</v>
      </c>
      <c r="G55" s="26">
        <v>18</v>
      </c>
      <c r="H55" s="26">
        <v>18</v>
      </c>
      <c r="I55" s="268">
        <f t="shared" si="1"/>
        <v>36</v>
      </c>
      <c r="J55" s="50">
        <v>9706900726</v>
      </c>
      <c r="K55" s="228" t="s">
        <v>459</v>
      </c>
      <c r="L55" s="24" t="s">
        <v>266</v>
      </c>
      <c r="M55" s="24">
        <v>7896530326</v>
      </c>
      <c r="N55" s="26"/>
      <c r="O55" s="26"/>
      <c r="P55" s="91"/>
      <c r="Q55" s="34"/>
      <c r="R55" s="29">
        <v>23</v>
      </c>
      <c r="S55" s="29" t="s">
        <v>79</v>
      </c>
      <c r="T55" s="270"/>
    </row>
    <row r="56" spans="1:20">
      <c r="A56" s="267">
        <v>52</v>
      </c>
      <c r="B56" s="24"/>
      <c r="C56" s="220" t="s">
        <v>412</v>
      </c>
      <c r="D56" s="24" t="s">
        <v>27</v>
      </c>
      <c r="E56" s="31">
        <v>18160402904</v>
      </c>
      <c r="F56" s="60" t="s">
        <v>70</v>
      </c>
      <c r="G56" s="26">
        <v>35</v>
      </c>
      <c r="H56" s="26">
        <v>41</v>
      </c>
      <c r="I56" s="268">
        <f t="shared" si="1"/>
        <v>76</v>
      </c>
      <c r="J56" s="67">
        <v>9678107739</v>
      </c>
      <c r="K56" s="228" t="s">
        <v>459</v>
      </c>
      <c r="L56" s="24" t="s">
        <v>266</v>
      </c>
      <c r="M56" s="24">
        <v>7896530326</v>
      </c>
      <c r="N56" s="26"/>
      <c r="O56" s="26"/>
      <c r="P56" s="91"/>
      <c r="Q56" s="53"/>
      <c r="R56" s="43">
        <v>24</v>
      </c>
      <c r="S56" s="29" t="s">
        <v>79</v>
      </c>
      <c r="T56" s="270"/>
    </row>
    <row r="57" spans="1:20">
      <c r="A57" s="267">
        <v>53</v>
      </c>
      <c r="B57" s="24"/>
      <c r="C57" s="220" t="s">
        <v>413</v>
      </c>
      <c r="D57" s="24" t="s">
        <v>27</v>
      </c>
      <c r="E57" s="31">
        <v>18160400204</v>
      </c>
      <c r="F57" s="60" t="s">
        <v>70</v>
      </c>
      <c r="G57" s="26">
        <v>14</v>
      </c>
      <c r="H57" s="26">
        <v>13</v>
      </c>
      <c r="I57" s="268">
        <f t="shared" si="1"/>
        <v>27</v>
      </c>
      <c r="J57" s="67">
        <v>8474869643</v>
      </c>
      <c r="K57" s="228" t="s">
        <v>459</v>
      </c>
      <c r="L57" s="24" t="s">
        <v>266</v>
      </c>
      <c r="M57" s="24">
        <v>7896530326</v>
      </c>
      <c r="N57" s="26"/>
      <c r="O57" s="26"/>
      <c r="P57" s="93"/>
      <c r="Q57" s="53"/>
      <c r="R57" s="43">
        <v>25</v>
      </c>
      <c r="S57" s="29" t="s">
        <v>79</v>
      </c>
      <c r="T57" s="270"/>
    </row>
    <row r="58" spans="1:20">
      <c r="A58" s="267">
        <v>54</v>
      </c>
      <c r="B58" s="24" t="s">
        <v>59</v>
      </c>
      <c r="C58" s="60" t="s">
        <v>414</v>
      </c>
      <c r="D58" s="24" t="s">
        <v>27</v>
      </c>
      <c r="E58" s="24" t="s">
        <v>415</v>
      </c>
      <c r="F58" s="61" t="s">
        <v>70</v>
      </c>
      <c r="G58" s="26">
        <v>79</v>
      </c>
      <c r="H58" s="26">
        <v>78</v>
      </c>
      <c r="I58" s="268">
        <f t="shared" si="1"/>
        <v>157</v>
      </c>
      <c r="J58" s="67">
        <v>9864901312</v>
      </c>
      <c r="K58" s="228" t="s">
        <v>250</v>
      </c>
      <c r="L58" s="61"/>
      <c r="M58" s="25"/>
      <c r="N58" s="26"/>
      <c r="O58" s="26"/>
      <c r="P58" s="93">
        <v>43540</v>
      </c>
      <c r="Q58" s="50" t="s">
        <v>83</v>
      </c>
      <c r="R58" s="26">
        <v>32</v>
      </c>
      <c r="S58" s="29" t="s">
        <v>79</v>
      </c>
      <c r="T58" s="270"/>
    </row>
    <row r="59" spans="1:20">
      <c r="A59" s="267">
        <v>55</v>
      </c>
      <c r="B59" s="24" t="s">
        <v>60</v>
      </c>
      <c r="C59" s="30" t="s">
        <v>874</v>
      </c>
      <c r="D59" s="24" t="s">
        <v>29</v>
      </c>
      <c r="E59" s="31">
        <v>30</v>
      </c>
      <c r="F59" s="26"/>
      <c r="G59" s="26">
        <v>26</v>
      </c>
      <c r="H59" s="26">
        <v>18</v>
      </c>
      <c r="I59" s="268">
        <f t="shared" si="1"/>
        <v>44</v>
      </c>
      <c r="J59" s="26">
        <v>9954106205</v>
      </c>
      <c r="K59" s="26"/>
      <c r="L59" s="26" t="s">
        <v>748</v>
      </c>
      <c r="M59" s="24">
        <v>9678347249</v>
      </c>
      <c r="N59" s="26"/>
      <c r="O59" s="26"/>
      <c r="P59" s="93">
        <v>43540</v>
      </c>
      <c r="Q59" s="50" t="s">
        <v>83</v>
      </c>
      <c r="R59" s="26">
        <v>7</v>
      </c>
      <c r="S59" s="29" t="s">
        <v>79</v>
      </c>
      <c r="T59" s="270"/>
    </row>
    <row r="60" spans="1:20">
      <c r="A60" s="267">
        <v>56</v>
      </c>
      <c r="B60" s="24"/>
      <c r="C60" s="30" t="s">
        <v>203</v>
      </c>
      <c r="D60" s="26" t="s">
        <v>29</v>
      </c>
      <c r="E60" s="26">
        <v>12</v>
      </c>
      <c r="F60" s="60"/>
      <c r="G60" s="26">
        <v>17</v>
      </c>
      <c r="H60" s="26">
        <v>16</v>
      </c>
      <c r="I60" s="268">
        <f t="shared" si="1"/>
        <v>33</v>
      </c>
      <c r="J60" s="26">
        <v>8761821033</v>
      </c>
      <c r="K60" s="228" t="s">
        <v>66</v>
      </c>
      <c r="L60" s="60"/>
      <c r="M60" s="25"/>
      <c r="N60" s="35" t="s">
        <v>249</v>
      </c>
      <c r="O60" s="36">
        <v>9957484944</v>
      </c>
      <c r="P60" s="93"/>
      <c r="Q60" s="34"/>
      <c r="R60" s="29">
        <v>22</v>
      </c>
      <c r="S60" s="29" t="s">
        <v>79</v>
      </c>
      <c r="T60" s="270"/>
    </row>
    <row r="61" spans="1:20" ht="30">
      <c r="A61" s="267">
        <v>57</v>
      </c>
      <c r="B61" s="24" t="s">
        <v>59</v>
      </c>
      <c r="C61" s="30" t="s">
        <v>875</v>
      </c>
      <c r="D61" s="24" t="s">
        <v>29</v>
      </c>
      <c r="E61" s="26">
        <v>146</v>
      </c>
      <c r="F61" s="26"/>
      <c r="G61" s="26">
        <v>25</v>
      </c>
      <c r="H61" s="26">
        <v>20</v>
      </c>
      <c r="I61" s="268">
        <f t="shared" si="1"/>
        <v>45</v>
      </c>
      <c r="J61" s="26">
        <v>9435824341</v>
      </c>
      <c r="K61" s="26" t="s">
        <v>66</v>
      </c>
      <c r="L61" s="26" t="s">
        <v>744</v>
      </c>
      <c r="M61" s="24">
        <v>8486936768</v>
      </c>
      <c r="N61" s="36" t="s">
        <v>745</v>
      </c>
      <c r="O61" s="36">
        <v>9613226558</v>
      </c>
      <c r="P61" s="93">
        <v>43542</v>
      </c>
      <c r="Q61" s="26" t="s">
        <v>90</v>
      </c>
      <c r="R61" s="26">
        <v>16</v>
      </c>
      <c r="S61" s="29" t="s">
        <v>79</v>
      </c>
      <c r="T61" s="270"/>
    </row>
    <row r="62" spans="1:20">
      <c r="A62" s="267">
        <v>58</v>
      </c>
      <c r="B62" s="24"/>
      <c r="C62" s="36" t="s">
        <v>876</v>
      </c>
      <c r="D62" s="24" t="s">
        <v>27</v>
      </c>
      <c r="E62" s="31">
        <v>18160411903</v>
      </c>
      <c r="F62" s="26" t="s">
        <v>70</v>
      </c>
      <c r="G62" s="26">
        <v>11</v>
      </c>
      <c r="H62" s="26">
        <v>11</v>
      </c>
      <c r="I62" s="268">
        <f t="shared" si="1"/>
        <v>22</v>
      </c>
      <c r="J62" s="24">
        <v>9957062265</v>
      </c>
      <c r="K62" s="26" t="s">
        <v>66</v>
      </c>
      <c r="L62" s="26" t="s">
        <v>744</v>
      </c>
      <c r="M62" s="24">
        <v>8486936768</v>
      </c>
      <c r="N62" s="26"/>
      <c r="O62" s="26"/>
      <c r="P62" s="26"/>
      <c r="Q62" s="26"/>
      <c r="R62" s="26">
        <v>6</v>
      </c>
      <c r="S62" s="29" t="s">
        <v>79</v>
      </c>
      <c r="T62" s="270"/>
    </row>
    <row r="63" spans="1:20" ht="30">
      <c r="A63" s="267">
        <v>59</v>
      </c>
      <c r="B63" s="24" t="s">
        <v>60</v>
      </c>
      <c r="C63" s="30" t="s">
        <v>416</v>
      </c>
      <c r="D63" s="26" t="s">
        <v>29</v>
      </c>
      <c r="E63" s="25">
        <v>183110509</v>
      </c>
      <c r="F63" s="61"/>
      <c r="G63" s="26">
        <v>35</v>
      </c>
      <c r="H63" s="26">
        <v>30</v>
      </c>
      <c r="I63" s="268">
        <f t="shared" si="1"/>
        <v>65</v>
      </c>
      <c r="J63" s="25">
        <v>9577123598</v>
      </c>
      <c r="K63" s="25" t="s">
        <v>233</v>
      </c>
      <c r="L63" s="61"/>
      <c r="M63" s="25"/>
      <c r="N63" s="35" t="s">
        <v>460</v>
      </c>
      <c r="O63" s="36">
        <v>8011497160</v>
      </c>
      <c r="P63" s="93">
        <v>43542</v>
      </c>
      <c r="Q63" s="26" t="s">
        <v>90</v>
      </c>
      <c r="R63" s="26">
        <v>27</v>
      </c>
      <c r="S63" s="29" t="s">
        <v>79</v>
      </c>
      <c r="T63" s="270"/>
    </row>
    <row r="64" spans="1:20" ht="30">
      <c r="A64" s="267">
        <v>60</v>
      </c>
      <c r="B64" s="24"/>
      <c r="C64" s="25" t="s">
        <v>417</v>
      </c>
      <c r="D64" s="26" t="s">
        <v>29</v>
      </c>
      <c r="E64" s="25">
        <v>183110215</v>
      </c>
      <c r="F64" s="61"/>
      <c r="G64" s="26">
        <v>33</v>
      </c>
      <c r="H64" s="26">
        <v>32</v>
      </c>
      <c r="I64" s="268">
        <f t="shared" si="1"/>
        <v>65</v>
      </c>
      <c r="J64" s="26">
        <v>9864315925</v>
      </c>
      <c r="K64" s="228" t="s">
        <v>360</v>
      </c>
      <c r="L64" s="61"/>
      <c r="M64" s="25"/>
      <c r="N64" s="35" t="s">
        <v>461</v>
      </c>
      <c r="O64" s="36">
        <v>7399458956</v>
      </c>
      <c r="P64" s="50"/>
      <c r="Q64" s="50"/>
      <c r="R64" s="26">
        <v>34</v>
      </c>
      <c r="S64" s="29" t="s">
        <v>79</v>
      </c>
      <c r="T64" s="270"/>
    </row>
    <row r="65" spans="1:20" ht="30">
      <c r="A65" s="267">
        <v>61</v>
      </c>
      <c r="B65" s="24" t="s">
        <v>60</v>
      </c>
      <c r="C65" s="30" t="s">
        <v>205</v>
      </c>
      <c r="D65" s="24" t="s">
        <v>29</v>
      </c>
      <c r="E65" s="25">
        <v>183110606</v>
      </c>
      <c r="F65" s="61">
        <v>31</v>
      </c>
      <c r="G65" s="26">
        <v>32</v>
      </c>
      <c r="H65" s="26">
        <v>32</v>
      </c>
      <c r="I65" s="268">
        <f t="shared" si="1"/>
        <v>64</v>
      </c>
      <c r="J65" s="26">
        <v>8822058986</v>
      </c>
      <c r="K65" s="228" t="s">
        <v>250</v>
      </c>
      <c r="L65" s="61"/>
      <c r="M65" s="25"/>
      <c r="N65" s="35" t="s">
        <v>252</v>
      </c>
      <c r="O65" s="31">
        <v>9707753283</v>
      </c>
      <c r="P65" s="269">
        <v>43543</v>
      </c>
      <c r="Q65" s="50" t="s">
        <v>78</v>
      </c>
      <c r="R65" s="26">
        <v>30</v>
      </c>
      <c r="S65" s="29" t="s">
        <v>79</v>
      </c>
      <c r="T65" s="270"/>
    </row>
    <row r="66" spans="1:20" ht="45">
      <c r="A66" s="267">
        <v>62</v>
      </c>
      <c r="B66" s="24"/>
      <c r="C66" s="30" t="s">
        <v>206</v>
      </c>
      <c r="D66" s="24" t="s">
        <v>29</v>
      </c>
      <c r="E66" s="25">
        <v>183110607</v>
      </c>
      <c r="F66" s="61"/>
      <c r="G66" s="26">
        <v>25</v>
      </c>
      <c r="H66" s="26">
        <v>28</v>
      </c>
      <c r="I66" s="268"/>
      <c r="J66" s="26">
        <v>9954770775</v>
      </c>
      <c r="K66" s="228" t="s">
        <v>250</v>
      </c>
      <c r="L66" s="61"/>
      <c r="M66" s="25"/>
      <c r="N66" s="35" t="s">
        <v>251</v>
      </c>
      <c r="O66" s="31">
        <v>9954746912</v>
      </c>
      <c r="P66" s="50"/>
      <c r="Q66" s="50"/>
      <c r="R66" s="26">
        <v>33</v>
      </c>
      <c r="S66" s="29" t="s">
        <v>79</v>
      </c>
      <c r="T66" s="270"/>
    </row>
    <row r="67" spans="1:20">
      <c r="A67" s="267">
        <v>63</v>
      </c>
      <c r="B67" s="24" t="s">
        <v>59</v>
      </c>
      <c r="C67" s="30" t="s">
        <v>418</v>
      </c>
      <c r="D67" s="26" t="s">
        <v>29</v>
      </c>
      <c r="E67" s="26">
        <v>137</v>
      </c>
      <c r="F67" s="60"/>
      <c r="G67" s="26">
        <v>21</v>
      </c>
      <c r="H67" s="26">
        <v>12</v>
      </c>
      <c r="I67" s="268"/>
      <c r="J67" s="26">
        <v>8486020413</v>
      </c>
      <c r="K67" s="228" t="s">
        <v>459</v>
      </c>
      <c r="L67" s="60"/>
      <c r="M67" s="25"/>
      <c r="N67" s="35" t="s">
        <v>249</v>
      </c>
      <c r="O67" s="36">
        <v>9957484944</v>
      </c>
      <c r="P67" s="269">
        <v>43543</v>
      </c>
      <c r="Q67" s="50" t="s">
        <v>78</v>
      </c>
      <c r="R67" s="29">
        <v>21</v>
      </c>
      <c r="S67" s="29" t="s">
        <v>79</v>
      </c>
      <c r="T67" s="270"/>
    </row>
    <row r="68" spans="1:20">
      <c r="A68" s="267">
        <v>64</v>
      </c>
      <c r="B68" s="24"/>
      <c r="C68" s="220" t="s">
        <v>419</v>
      </c>
      <c r="D68" s="24" t="s">
        <v>27</v>
      </c>
      <c r="E68" s="31">
        <v>18160401402</v>
      </c>
      <c r="F68" s="60" t="s">
        <v>70</v>
      </c>
      <c r="G68" s="26">
        <v>12</v>
      </c>
      <c r="H68" s="26">
        <v>12</v>
      </c>
      <c r="I68" s="268">
        <f t="shared" ref="I68:I73" si="2">G68+H68</f>
        <v>24</v>
      </c>
      <c r="J68" s="67">
        <v>8011367455</v>
      </c>
      <c r="K68" s="228" t="s">
        <v>459</v>
      </c>
      <c r="L68" s="25" t="s">
        <v>268</v>
      </c>
      <c r="M68" s="24">
        <v>9954917273</v>
      </c>
      <c r="N68" s="26"/>
      <c r="O68" s="26"/>
      <c r="P68" s="93"/>
      <c r="Q68" s="34"/>
      <c r="R68" s="29">
        <v>19</v>
      </c>
      <c r="S68" s="29" t="s">
        <v>79</v>
      </c>
      <c r="T68" s="270"/>
    </row>
    <row r="69" spans="1:20">
      <c r="A69" s="267">
        <v>65</v>
      </c>
      <c r="B69" s="24"/>
      <c r="C69" s="220" t="s">
        <v>420</v>
      </c>
      <c r="D69" s="24" t="s">
        <v>27</v>
      </c>
      <c r="E69" s="31">
        <v>18160401403</v>
      </c>
      <c r="F69" s="60" t="s">
        <v>70</v>
      </c>
      <c r="G69" s="26">
        <v>28</v>
      </c>
      <c r="H69" s="26">
        <v>25</v>
      </c>
      <c r="I69" s="268">
        <f t="shared" si="2"/>
        <v>53</v>
      </c>
      <c r="J69" s="67">
        <v>9678103500</v>
      </c>
      <c r="K69" s="228" t="s">
        <v>459</v>
      </c>
      <c r="L69" s="25" t="s">
        <v>268</v>
      </c>
      <c r="M69" s="24">
        <v>9954917273</v>
      </c>
      <c r="N69" s="26"/>
      <c r="O69" s="26"/>
      <c r="P69" s="91"/>
      <c r="Q69" s="34"/>
      <c r="R69" s="29">
        <v>19</v>
      </c>
      <c r="S69" s="29" t="s">
        <v>79</v>
      </c>
      <c r="T69" s="270"/>
    </row>
    <row r="70" spans="1:20">
      <c r="A70" s="267">
        <v>66</v>
      </c>
      <c r="B70" s="24"/>
      <c r="C70" s="220" t="s">
        <v>421</v>
      </c>
      <c r="D70" s="24" t="s">
        <v>27</v>
      </c>
      <c r="E70" s="31">
        <v>18160402903</v>
      </c>
      <c r="F70" s="60" t="s">
        <v>70</v>
      </c>
      <c r="G70" s="26">
        <v>11</v>
      </c>
      <c r="H70" s="26">
        <v>6</v>
      </c>
      <c r="I70" s="268">
        <f t="shared" si="2"/>
        <v>17</v>
      </c>
      <c r="J70" s="67">
        <v>9957786537</v>
      </c>
      <c r="K70" s="228" t="s">
        <v>459</v>
      </c>
      <c r="L70" s="25" t="s">
        <v>268</v>
      </c>
      <c r="M70" s="24">
        <v>9954917273</v>
      </c>
      <c r="N70" s="26"/>
      <c r="O70" s="26"/>
      <c r="P70" s="91"/>
      <c r="Q70" s="34"/>
      <c r="R70" s="29">
        <v>20</v>
      </c>
      <c r="S70" s="29" t="s">
        <v>79</v>
      </c>
      <c r="T70" s="270"/>
    </row>
    <row r="71" spans="1:20">
      <c r="A71" s="267">
        <v>67</v>
      </c>
      <c r="B71" s="24"/>
      <c r="C71" s="220" t="s">
        <v>422</v>
      </c>
      <c r="D71" s="24" t="s">
        <v>27</v>
      </c>
      <c r="E71" s="31">
        <v>18160400202</v>
      </c>
      <c r="F71" s="60" t="s">
        <v>70</v>
      </c>
      <c r="G71" s="26">
        <v>14</v>
      </c>
      <c r="H71" s="26">
        <v>16</v>
      </c>
      <c r="I71" s="268">
        <f t="shared" si="2"/>
        <v>30</v>
      </c>
      <c r="J71" s="67">
        <v>9401060769</v>
      </c>
      <c r="K71" s="228" t="s">
        <v>459</v>
      </c>
      <c r="L71" s="25" t="s">
        <v>268</v>
      </c>
      <c r="M71" s="24">
        <v>9954917273</v>
      </c>
      <c r="N71" s="26"/>
      <c r="O71" s="26"/>
      <c r="P71" s="91"/>
      <c r="Q71" s="34"/>
      <c r="R71" s="29">
        <v>20</v>
      </c>
      <c r="S71" s="29" t="s">
        <v>79</v>
      </c>
      <c r="T71" s="270"/>
    </row>
    <row r="72" spans="1:20" ht="30">
      <c r="A72" s="267">
        <v>68</v>
      </c>
      <c r="B72" s="24" t="s">
        <v>60</v>
      </c>
      <c r="C72" s="25" t="s">
        <v>423</v>
      </c>
      <c r="D72" s="26" t="s">
        <v>29</v>
      </c>
      <c r="E72" s="25">
        <v>183110119</v>
      </c>
      <c r="F72" s="61"/>
      <c r="G72" s="26">
        <v>41</v>
      </c>
      <c r="H72" s="26">
        <v>43</v>
      </c>
      <c r="I72" s="268">
        <f t="shared" si="2"/>
        <v>84</v>
      </c>
      <c r="J72" s="26">
        <v>9678906199</v>
      </c>
      <c r="K72" s="228" t="s">
        <v>360</v>
      </c>
      <c r="L72" s="61"/>
      <c r="M72" s="25"/>
      <c r="N72" s="35" t="s">
        <v>462</v>
      </c>
      <c r="O72" s="36">
        <v>9678735481</v>
      </c>
      <c r="P72" s="269">
        <v>43544</v>
      </c>
      <c r="Q72" s="50" t="s">
        <v>80</v>
      </c>
      <c r="R72" s="26">
        <v>35</v>
      </c>
      <c r="S72" s="29" t="s">
        <v>79</v>
      </c>
      <c r="T72" s="270"/>
    </row>
    <row r="73" spans="1:20">
      <c r="A73" s="267">
        <v>69</v>
      </c>
      <c r="B73" s="24"/>
      <c r="C73" s="60" t="s">
        <v>424</v>
      </c>
      <c r="D73" s="24" t="s">
        <v>27</v>
      </c>
      <c r="E73" s="28">
        <v>18160520905</v>
      </c>
      <c r="F73" s="61" t="s">
        <v>70</v>
      </c>
      <c r="G73" s="26">
        <v>36</v>
      </c>
      <c r="H73" s="26">
        <v>32</v>
      </c>
      <c r="I73" s="268">
        <f t="shared" si="2"/>
        <v>68</v>
      </c>
      <c r="J73" s="51" t="s">
        <v>463</v>
      </c>
      <c r="K73" s="228" t="s">
        <v>360</v>
      </c>
      <c r="L73" s="25" t="s">
        <v>464</v>
      </c>
      <c r="M73" s="24">
        <v>9577328326</v>
      </c>
      <c r="N73" s="26"/>
      <c r="O73" s="26"/>
      <c r="P73" s="50"/>
      <c r="Q73" s="50"/>
      <c r="R73" s="26">
        <v>35</v>
      </c>
      <c r="S73" s="29" t="s">
        <v>79</v>
      </c>
      <c r="T73" s="270"/>
    </row>
    <row r="74" spans="1:20" ht="30">
      <c r="A74" s="267">
        <v>70</v>
      </c>
      <c r="B74" s="24" t="s">
        <v>59</v>
      </c>
      <c r="C74" s="30" t="s">
        <v>231</v>
      </c>
      <c r="D74" s="26" t="s">
        <v>29</v>
      </c>
      <c r="E74" s="26">
        <v>54</v>
      </c>
      <c r="F74" s="61"/>
      <c r="G74" s="26">
        <v>42</v>
      </c>
      <c r="H74" s="26">
        <v>36</v>
      </c>
      <c r="I74" s="268"/>
      <c r="J74" s="33">
        <v>9577334484</v>
      </c>
      <c r="K74" s="228" t="s">
        <v>290</v>
      </c>
      <c r="L74" s="61"/>
      <c r="M74" s="25"/>
      <c r="N74" s="35" t="s">
        <v>291</v>
      </c>
      <c r="O74" s="31">
        <v>9678814164</v>
      </c>
      <c r="P74" s="269">
        <v>43544</v>
      </c>
      <c r="Q74" s="50" t="s">
        <v>80</v>
      </c>
      <c r="R74" s="26">
        <v>42</v>
      </c>
      <c r="S74" s="29" t="s">
        <v>79</v>
      </c>
      <c r="T74" s="270"/>
    </row>
    <row r="75" spans="1:20" ht="30">
      <c r="A75" s="267">
        <v>71</v>
      </c>
      <c r="B75" s="24"/>
      <c r="C75" s="30" t="s">
        <v>425</v>
      </c>
      <c r="D75" s="26" t="s">
        <v>29</v>
      </c>
      <c r="E75" s="26">
        <v>62</v>
      </c>
      <c r="F75" s="61"/>
      <c r="G75" s="26">
        <v>32</v>
      </c>
      <c r="H75" s="26">
        <v>34</v>
      </c>
      <c r="I75" s="268">
        <f t="shared" ref="I75:I82" si="3">G75+H75</f>
        <v>66</v>
      </c>
      <c r="J75" s="33">
        <v>8011641270</v>
      </c>
      <c r="K75" s="228" t="s">
        <v>290</v>
      </c>
      <c r="L75" s="61"/>
      <c r="M75" s="25"/>
      <c r="N75" s="35" t="s">
        <v>465</v>
      </c>
      <c r="O75" s="31">
        <v>8011465209</v>
      </c>
      <c r="P75" s="50"/>
      <c r="Q75" s="50"/>
      <c r="R75" s="26">
        <v>40</v>
      </c>
      <c r="S75" s="29" t="s">
        <v>79</v>
      </c>
      <c r="T75" s="270"/>
    </row>
    <row r="76" spans="1:20">
      <c r="A76" s="267">
        <v>72</v>
      </c>
      <c r="B76" s="24" t="s">
        <v>60</v>
      </c>
      <c r="C76" s="25" t="s">
        <v>426</v>
      </c>
      <c r="D76" s="26" t="s">
        <v>29</v>
      </c>
      <c r="E76" s="25">
        <v>183110207</v>
      </c>
      <c r="F76" s="55"/>
      <c r="G76" s="26">
        <v>29</v>
      </c>
      <c r="H76" s="26">
        <v>34</v>
      </c>
      <c r="I76" s="268">
        <f t="shared" si="3"/>
        <v>63</v>
      </c>
      <c r="J76" s="26">
        <v>9678259712</v>
      </c>
      <c r="K76" s="228" t="s">
        <v>360</v>
      </c>
      <c r="L76" s="226"/>
      <c r="M76" s="24"/>
      <c r="N76" s="35" t="s">
        <v>86</v>
      </c>
      <c r="O76" s="36">
        <v>9678373620</v>
      </c>
      <c r="P76" s="269">
        <v>43546</v>
      </c>
      <c r="Q76" s="50" t="s">
        <v>87</v>
      </c>
      <c r="R76" s="26">
        <v>35</v>
      </c>
      <c r="S76" s="29" t="s">
        <v>79</v>
      </c>
      <c r="T76" s="270"/>
    </row>
    <row r="77" spans="1:20">
      <c r="A77" s="267">
        <v>73</v>
      </c>
      <c r="B77" s="24"/>
      <c r="C77" s="60" t="s">
        <v>427</v>
      </c>
      <c r="D77" s="24" t="s">
        <v>27</v>
      </c>
      <c r="E77" s="24" t="s">
        <v>428</v>
      </c>
      <c r="F77" s="61" t="s">
        <v>70</v>
      </c>
      <c r="G77" s="26">
        <v>25</v>
      </c>
      <c r="H77" s="26">
        <v>12</v>
      </c>
      <c r="I77" s="268">
        <f t="shared" si="3"/>
        <v>37</v>
      </c>
      <c r="J77" s="51" t="s">
        <v>466</v>
      </c>
      <c r="K77" s="228" t="s">
        <v>360</v>
      </c>
      <c r="L77" s="25" t="s">
        <v>464</v>
      </c>
      <c r="M77" s="24">
        <v>9577328326</v>
      </c>
      <c r="N77" s="26"/>
      <c r="O77" s="26"/>
      <c r="P77" s="50"/>
      <c r="Q77" s="50"/>
      <c r="R77" s="26">
        <v>36</v>
      </c>
      <c r="S77" s="29" t="s">
        <v>79</v>
      </c>
      <c r="T77" s="270"/>
    </row>
    <row r="78" spans="1:20">
      <c r="A78" s="267">
        <v>74</v>
      </c>
      <c r="B78" s="24" t="s">
        <v>59</v>
      </c>
      <c r="C78" s="30" t="s">
        <v>232</v>
      </c>
      <c r="D78" s="26" t="s">
        <v>29</v>
      </c>
      <c r="E78" s="26">
        <v>46</v>
      </c>
      <c r="F78" s="61"/>
      <c r="G78" s="26">
        <v>54</v>
      </c>
      <c r="H78" s="26">
        <v>62</v>
      </c>
      <c r="I78" s="268">
        <f t="shared" si="3"/>
        <v>116</v>
      </c>
      <c r="J78" s="33">
        <v>8136094428</v>
      </c>
      <c r="K78" s="228" t="s">
        <v>290</v>
      </c>
      <c r="L78" s="61"/>
      <c r="M78" s="25"/>
      <c r="N78" s="35" t="s">
        <v>292</v>
      </c>
      <c r="O78" s="31">
        <v>9707711603</v>
      </c>
      <c r="P78" s="269">
        <v>43546</v>
      </c>
      <c r="Q78" s="50" t="s">
        <v>87</v>
      </c>
      <c r="R78" s="26">
        <v>42</v>
      </c>
      <c r="S78" s="29" t="s">
        <v>79</v>
      </c>
      <c r="T78" s="270"/>
    </row>
    <row r="79" spans="1:20" ht="30">
      <c r="A79" s="267">
        <v>75</v>
      </c>
      <c r="B79" s="24" t="s">
        <v>59</v>
      </c>
      <c r="C79" s="25" t="s">
        <v>429</v>
      </c>
      <c r="D79" s="26" t="s">
        <v>29</v>
      </c>
      <c r="E79" s="25">
        <v>183110220</v>
      </c>
      <c r="F79" s="60"/>
      <c r="G79" s="26">
        <v>17</v>
      </c>
      <c r="H79" s="26">
        <v>9</v>
      </c>
      <c r="I79" s="268">
        <f t="shared" si="3"/>
        <v>26</v>
      </c>
      <c r="J79" s="26">
        <v>9613749373</v>
      </c>
      <c r="K79" s="228" t="s">
        <v>360</v>
      </c>
      <c r="L79" s="60"/>
      <c r="M79" s="25"/>
      <c r="N79" s="35" t="s">
        <v>467</v>
      </c>
      <c r="O79" s="36">
        <v>9577328464</v>
      </c>
      <c r="P79" s="269">
        <v>43547</v>
      </c>
      <c r="Q79" s="50" t="s">
        <v>83</v>
      </c>
      <c r="R79" s="26">
        <v>40</v>
      </c>
      <c r="S79" s="29" t="s">
        <v>79</v>
      </c>
      <c r="T79" s="270"/>
    </row>
    <row r="80" spans="1:20" ht="30">
      <c r="A80" s="267">
        <v>76</v>
      </c>
      <c r="B80" s="24"/>
      <c r="C80" s="25" t="s">
        <v>430</v>
      </c>
      <c r="D80" s="26" t="s">
        <v>29</v>
      </c>
      <c r="E80" s="25">
        <v>183110211</v>
      </c>
      <c r="F80" s="60"/>
      <c r="G80" s="26">
        <v>25</v>
      </c>
      <c r="H80" s="26">
        <v>26</v>
      </c>
      <c r="I80" s="268">
        <f t="shared" si="3"/>
        <v>51</v>
      </c>
      <c r="J80" s="26">
        <v>9678816148</v>
      </c>
      <c r="K80" s="228" t="s">
        <v>360</v>
      </c>
      <c r="L80" s="24"/>
      <c r="M80" s="24"/>
      <c r="N80" s="35" t="s">
        <v>467</v>
      </c>
      <c r="O80" s="36">
        <v>9577328464</v>
      </c>
      <c r="P80" s="50"/>
      <c r="Q80" s="50"/>
      <c r="R80" s="26">
        <v>42</v>
      </c>
      <c r="S80" s="29" t="s">
        <v>79</v>
      </c>
      <c r="T80" s="270"/>
    </row>
    <row r="81" spans="1:20">
      <c r="A81" s="267">
        <v>77</v>
      </c>
      <c r="B81" s="24"/>
      <c r="C81" s="220" t="s">
        <v>431</v>
      </c>
      <c r="D81" s="24" t="s">
        <v>27</v>
      </c>
      <c r="E81" s="24">
        <v>2815075</v>
      </c>
      <c r="F81" s="61" t="s">
        <v>72</v>
      </c>
      <c r="G81" s="69">
        <v>39</v>
      </c>
      <c r="H81" s="69">
        <v>44</v>
      </c>
      <c r="I81" s="268">
        <f t="shared" si="3"/>
        <v>83</v>
      </c>
      <c r="J81" s="67">
        <v>7399877818</v>
      </c>
      <c r="K81" s="228" t="s">
        <v>360</v>
      </c>
      <c r="L81" s="24" t="s">
        <v>468</v>
      </c>
      <c r="M81" s="24">
        <v>9435004476</v>
      </c>
      <c r="N81" s="69"/>
      <c r="O81" s="69"/>
      <c r="P81" s="223"/>
      <c r="Q81" s="223"/>
      <c r="R81" s="26">
        <v>42</v>
      </c>
      <c r="S81" s="29" t="s">
        <v>79</v>
      </c>
      <c r="T81" s="270"/>
    </row>
    <row r="82" spans="1:20">
      <c r="A82" s="267">
        <v>78</v>
      </c>
      <c r="B82" s="24" t="s">
        <v>60</v>
      </c>
      <c r="C82" s="30" t="s">
        <v>432</v>
      </c>
      <c r="D82" s="26" t="s">
        <v>29</v>
      </c>
      <c r="E82" s="26">
        <v>63</v>
      </c>
      <c r="F82" s="61"/>
      <c r="G82" s="26">
        <v>28</v>
      </c>
      <c r="H82" s="26">
        <v>18</v>
      </c>
      <c r="I82" s="268">
        <f t="shared" si="3"/>
        <v>46</v>
      </c>
      <c r="J82" s="33">
        <v>9957676845</v>
      </c>
      <c r="K82" s="228" t="s">
        <v>290</v>
      </c>
      <c r="L82" s="61"/>
      <c r="M82" s="25"/>
      <c r="N82" s="35" t="s">
        <v>288</v>
      </c>
      <c r="O82" s="31">
        <v>9613266770</v>
      </c>
      <c r="P82" s="269">
        <v>43547</v>
      </c>
      <c r="Q82" s="50" t="s">
        <v>83</v>
      </c>
      <c r="R82" s="26">
        <v>41</v>
      </c>
      <c r="S82" s="29" t="s">
        <v>79</v>
      </c>
      <c r="T82" s="270"/>
    </row>
    <row r="83" spans="1:20">
      <c r="A83" s="267">
        <v>79</v>
      </c>
      <c r="B83" s="24"/>
      <c r="C83" s="51" t="s">
        <v>877</v>
      </c>
      <c r="D83" s="24" t="s">
        <v>27</v>
      </c>
      <c r="E83" s="24"/>
      <c r="F83" s="61"/>
      <c r="G83" s="26">
        <v>24</v>
      </c>
      <c r="H83" s="26">
        <v>26</v>
      </c>
      <c r="I83" s="268"/>
      <c r="J83" s="67"/>
      <c r="K83" s="228" t="s">
        <v>290</v>
      </c>
      <c r="L83" s="25"/>
      <c r="M83" s="24"/>
      <c r="N83" s="26"/>
      <c r="O83" s="26"/>
      <c r="P83" s="50"/>
      <c r="Q83" s="53"/>
      <c r="R83" s="43"/>
      <c r="S83" s="29" t="s">
        <v>79</v>
      </c>
      <c r="T83" s="270"/>
    </row>
    <row r="84" spans="1:20">
      <c r="A84" s="267">
        <v>80</v>
      </c>
      <c r="B84" s="24" t="s">
        <v>59</v>
      </c>
      <c r="C84" s="30" t="s">
        <v>433</v>
      </c>
      <c r="D84" s="26" t="s">
        <v>29</v>
      </c>
      <c r="E84" s="26">
        <v>52</v>
      </c>
      <c r="F84" s="61"/>
      <c r="G84" s="26">
        <v>40</v>
      </c>
      <c r="H84" s="26">
        <v>30</v>
      </c>
      <c r="I84" s="268">
        <f t="shared" ref="I84:I89" si="4">G84+H84</f>
        <v>70</v>
      </c>
      <c r="J84" s="26">
        <v>9854617780</v>
      </c>
      <c r="K84" s="228" t="s">
        <v>290</v>
      </c>
      <c r="L84" s="61"/>
      <c r="M84" s="25"/>
      <c r="N84" s="35" t="s">
        <v>469</v>
      </c>
      <c r="O84" s="31">
        <v>8011897100</v>
      </c>
      <c r="P84" s="269">
        <v>43549</v>
      </c>
      <c r="Q84" s="50" t="s">
        <v>90</v>
      </c>
      <c r="R84" s="26">
        <v>39</v>
      </c>
      <c r="S84" s="29" t="s">
        <v>79</v>
      </c>
      <c r="T84" s="270"/>
    </row>
    <row r="85" spans="1:20">
      <c r="A85" s="267">
        <v>81</v>
      </c>
      <c r="B85" s="24"/>
      <c r="C85" s="30" t="s">
        <v>434</v>
      </c>
      <c r="D85" s="26" t="s">
        <v>29</v>
      </c>
      <c r="E85" s="26">
        <v>53</v>
      </c>
      <c r="F85" s="61"/>
      <c r="G85" s="50">
        <v>52</v>
      </c>
      <c r="H85" s="50">
        <v>54</v>
      </c>
      <c r="I85" s="268">
        <f t="shared" si="4"/>
        <v>106</v>
      </c>
      <c r="J85" s="222">
        <v>9954494180</v>
      </c>
      <c r="K85" s="228" t="s">
        <v>290</v>
      </c>
      <c r="L85" s="61"/>
      <c r="M85" s="25"/>
      <c r="N85" s="26"/>
      <c r="O85" s="26"/>
      <c r="P85" s="50"/>
      <c r="Q85" s="50"/>
      <c r="R85" s="26">
        <v>44</v>
      </c>
      <c r="S85" s="29" t="s">
        <v>79</v>
      </c>
      <c r="T85" s="270"/>
    </row>
    <row r="86" spans="1:20" ht="30">
      <c r="A86" s="267">
        <v>82</v>
      </c>
      <c r="B86" s="24" t="s">
        <v>60</v>
      </c>
      <c r="C86" s="219" t="s">
        <v>140</v>
      </c>
      <c r="D86" s="24" t="s">
        <v>29</v>
      </c>
      <c r="E86" s="26">
        <v>119</v>
      </c>
      <c r="F86" s="26"/>
      <c r="G86" s="26">
        <v>26</v>
      </c>
      <c r="H86" s="26">
        <v>18</v>
      </c>
      <c r="I86" s="268">
        <f t="shared" si="4"/>
        <v>44</v>
      </c>
      <c r="J86" s="26">
        <v>7399630755</v>
      </c>
      <c r="K86" s="25" t="s">
        <v>132</v>
      </c>
      <c r="L86" s="25" t="s">
        <v>133</v>
      </c>
      <c r="M86" s="24">
        <v>9854286482</v>
      </c>
      <c r="N86" s="36" t="s">
        <v>172</v>
      </c>
      <c r="O86" s="36">
        <v>9613008174</v>
      </c>
      <c r="P86" s="269">
        <v>43549</v>
      </c>
      <c r="Q86" s="50" t="s">
        <v>90</v>
      </c>
      <c r="R86" s="26">
        <v>14</v>
      </c>
      <c r="S86" s="29" t="s">
        <v>79</v>
      </c>
      <c r="T86" s="270"/>
    </row>
    <row r="87" spans="1:20">
      <c r="A87" s="267">
        <v>83</v>
      </c>
      <c r="B87" s="24"/>
      <c r="C87" s="30" t="s">
        <v>435</v>
      </c>
      <c r="D87" s="24" t="s">
        <v>29</v>
      </c>
      <c r="E87" s="26">
        <v>20</v>
      </c>
      <c r="F87" s="26"/>
      <c r="G87" s="26">
        <v>40</v>
      </c>
      <c r="H87" s="26">
        <v>29</v>
      </c>
      <c r="I87" s="268">
        <f t="shared" si="4"/>
        <v>69</v>
      </c>
      <c r="J87" s="26">
        <v>9678625515</v>
      </c>
      <c r="K87" s="25" t="s">
        <v>186</v>
      </c>
      <c r="L87" s="24" t="s">
        <v>187</v>
      </c>
      <c r="M87" s="24">
        <v>8399907567</v>
      </c>
      <c r="N87" s="36" t="s">
        <v>188</v>
      </c>
      <c r="O87" s="36">
        <v>9957986041</v>
      </c>
      <c r="P87" s="26"/>
      <c r="Q87" s="26"/>
      <c r="R87" s="26">
        <v>12</v>
      </c>
      <c r="S87" s="29" t="s">
        <v>79</v>
      </c>
      <c r="T87" s="270"/>
    </row>
    <row r="88" spans="1:20" ht="30">
      <c r="A88" s="267">
        <v>84</v>
      </c>
      <c r="B88" s="24"/>
      <c r="C88" s="36" t="s">
        <v>168</v>
      </c>
      <c r="D88" s="24" t="s">
        <v>27</v>
      </c>
      <c r="E88" s="31">
        <v>18160410710</v>
      </c>
      <c r="F88" s="26" t="s">
        <v>70</v>
      </c>
      <c r="G88" s="26">
        <v>11</v>
      </c>
      <c r="H88" s="26">
        <v>13</v>
      </c>
      <c r="I88" s="268">
        <f t="shared" si="4"/>
        <v>24</v>
      </c>
      <c r="J88" s="24">
        <v>7896302696</v>
      </c>
      <c r="K88" s="25" t="s">
        <v>186</v>
      </c>
      <c r="L88" s="24" t="s">
        <v>194</v>
      </c>
      <c r="M88" s="24">
        <v>9957988499</v>
      </c>
      <c r="N88" s="26"/>
      <c r="O88" s="26"/>
      <c r="P88" s="26"/>
      <c r="Q88" s="26"/>
      <c r="R88" s="26">
        <v>12</v>
      </c>
      <c r="S88" s="29" t="s">
        <v>79</v>
      </c>
      <c r="T88" s="270"/>
    </row>
    <row r="89" spans="1:20" ht="30">
      <c r="A89" s="267">
        <v>85</v>
      </c>
      <c r="B89" s="24" t="s">
        <v>59</v>
      </c>
      <c r="C89" s="25" t="s">
        <v>436</v>
      </c>
      <c r="D89" s="26" t="s">
        <v>29</v>
      </c>
      <c r="E89" s="25">
        <v>183110221</v>
      </c>
      <c r="F89" s="60"/>
      <c r="G89" s="26">
        <v>19</v>
      </c>
      <c r="H89" s="26">
        <v>13</v>
      </c>
      <c r="I89" s="268">
        <f t="shared" si="4"/>
        <v>32</v>
      </c>
      <c r="J89" s="26">
        <v>9678682039</v>
      </c>
      <c r="K89" s="228" t="s">
        <v>360</v>
      </c>
      <c r="L89" s="60"/>
      <c r="M89" s="25"/>
      <c r="N89" s="35" t="s">
        <v>467</v>
      </c>
      <c r="O89" s="36">
        <v>9577328464</v>
      </c>
      <c r="P89" s="269">
        <v>43550</v>
      </c>
      <c r="Q89" s="50" t="s">
        <v>78</v>
      </c>
      <c r="R89" s="26">
        <v>38</v>
      </c>
      <c r="S89" s="29" t="s">
        <v>79</v>
      </c>
      <c r="T89" s="270"/>
    </row>
    <row r="90" spans="1:20">
      <c r="A90" s="267">
        <v>86</v>
      </c>
      <c r="B90" s="24"/>
      <c r="C90" s="60" t="s">
        <v>437</v>
      </c>
      <c r="D90" s="24" t="s">
        <v>27</v>
      </c>
      <c r="E90" s="52">
        <v>18160519604</v>
      </c>
      <c r="F90" s="61" t="s">
        <v>70</v>
      </c>
      <c r="G90" s="26">
        <v>15</v>
      </c>
      <c r="H90" s="26">
        <v>12</v>
      </c>
      <c r="I90" s="26">
        <f>+(G90+H90)</f>
        <v>27</v>
      </c>
      <c r="J90" s="51" t="s">
        <v>470</v>
      </c>
      <c r="K90" s="228" t="s">
        <v>360</v>
      </c>
      <c r="L90" s="25" t="s">
        <v>464</v>
      </c>
      <c r="M90" s="24">
        <v>9577328326</v>
      </c>
      <c r="N90" s="26"/>
      <c r="O90" s="26"/>
      <c r="P90" s="223"/>
      <c r="Q90" s="223"/>
      <c r="R90" s="26">
        <v>34</v>
      </c>
      <c r="S90" s="29" t="s">
        <v>79</v>
      </c>
      <c r="T90" s="270"/>
    </row>
    <row r="91" spans="1:20">
      <c r="A91" s="267">
        <v>87</v>
      </c>
      <c r="B91" s="24"/>
      <c r="C91" s="60" t="s">
        <v>438</v>
      </c>
      <c r="D91" s="24" t="s">
        <v>27</v>
      </c>
      <c r="E91" s="28">
        <v>18160519703</v>
      </c>
      <c r="F91" s="61" t="s">
        <v>70</v>
      </c>
      <c r="G91" s="26">
        <v>29</v>
      </c>
      <c r="H91" s="26">
        <v>26</v>
      </c>
      <c r="I91" s="26">
        <f>+(G91+H91)</f>
        <v>55</v>
      </c>
      <c r="J91" s="51" t="s">
        <v>471</v>
      </c>
      <c r="K91" s="228" t="s">
        <v>360</v>
      </c>
      <c r="L91" s="24" t="s">
        <v>468</v>
      </c>
      <c r="M91" s="24">
        <v>9435004476</v>
      </c>
      <c r="N91" s="26"/>
      <c r="O91" s="26"/>
      <c r="P91" s="50"/>
      <c r="Q91" s="50"/>
      <c r="R91" s="26">
        <v>34</v>
      </c>
      <c r="S91" s="29" t="s">
        <v>79</v>
      </c>
      <c r="T91" s="270"/>
    </row>
    <row r="92" spans="1:20">
      <c r="A92" s="267">
        <v>88</v>
      </c>
      <c r="B92" s="24" t="s">
        <v>60</v>
      </c>
      <c r="C92" s="60" t="s">
        <v>439</v>
      </c>
      <c r="D92" s="24" t="s">
        <v>27</v>
      </c>
      <c r="E92" s="52">
        <v>18160519702</v>
      </c>
      <c r="F92" s="61" t="s">
        <v>70</v>
      </c>
      <c r="G92" s="26">
        <v>28</v>
      </c>
      <c r="H92" s="26">
        <v>18</v>
      </c>
      <c r="I92" s="24">
        <f>+G92+H92</f>
        <v>46</v>
      </c>
      <c r="J92" s="51" t="s">
        <v>472</v>
      </c>
      <c r="K92" s="228" t="s">
        <v>360</v>
      </c>
      <c r="L92" s="24" t="s">
        <v>468</v>
      </c>
      <c r="M92" s="24">
        <v>9435004476</v>
      </c>
      <c r="N92" s="26"/>
      <c r="O92" s="26"/>
      <c r="P92" s="269">
        <v>43550</v>
      </c>
      <c r="Q92" s="50" t="s">
        <v>78</v>
      </c>
      <c r="R92" s="26">
        <v>35</v>
      </c>
      <c r="S92" s="29" t="s">
        <v>79</v>
      </c>
      <c r="T92" s="270"/>
    </row>
    <row r="93" spans="1:20">
      <c r="A93" s="267">
        <v>89</v>
      </c>
      <c r="B93" s="24"/>
      <c r="C93" s="60" t="s">
        <v>440</v>
      </c>
      <c r="D93" s="24" t="s">
        <v>27</v>
      </c>
      <c r="E93" s="28">
        <v>18160519603</v>
      </c>
      <c r="F93" s="61" t="s">
        <v>70</v>
      </c>
      <c r="G93" s="26">
        <v>26</v>
      </c>
      <c r="H93" s="26">
        <v>22</v>
      </c>
      <c r="I93" s="24">
        <f>+G93+H93</f>
        <v>48</v>
      </c>
      <c r="J93" s="51" t="s">
        <v>473</v>
      </c>
      <c r="K93" s="228" t="s">
        <v>360</v>
      </c>
      <c r="L93" s="25" t="s">
        <v>464</v>
      </c>
      <c r="M93" s="24">
        <v>9577328326</v>
      </c>
      <c r="N93" s="26"/>
      <c r="O93" s="26"/>
      <c r="P93" s="50"/>
      <c r="Q93" s="50"/>
      <c r="R93" s="26">
        <v>33</v>
      </c>
      <c r="S93" s="29" t="s">
        <v>79</v>
      </c>
      <c r="T93" s="270"/>
    </row>
    <row r="94" spans="1:20">
      <c r="A94" s="267">
        <v>90</v>
      </c>
      <c r="B94" s="24"/>
      <c r="C94" s="60" t="s">
        <v>441</v>
      </c>
      <c r="D94" s="24" t="s">
        <v>27</v>
      </c>
      <c r="E94" s="28">
        <v>18160520201</v>
      </c>
      <c r="F94" s="60" t="s">
        <v>71</v>
      </c>
      <c r="G94" s="26">
        <v>22</v>
      </c>
      <c r="H94" s="26">
        <v>22</v>
      </c>
      <c r="I94" s="24"/>
      <c r="J94" s="51" t="s">
        <v>474</v>
      </c>
      <c r="K94" s="228" t="s">
        <v>360</v>
      </c>
      <c r="L94" s="25" t="s">
        <v>464</v>
      </c>
      <c r="M94" s="24">
        <v>9577328326</v>
      </c>
      <c r="N94" s="26"/>
      <c r="O94" s="26"/>
      <c r="P94" s="50"/>
      <c r="Q94" s="50"/>
      <c r="R94" s="26">
        <v>34</v>
      </c>
      <c r="S94" s="29" t="s">
        <v>79</v>
      </c>
      <c r="T94" s="270"/>
    </row>
    <row r="95" spans="1:20">
      <c r="A95" s="267">
        <v>91</v>
      </c>
      <c r="B95" s="32" t="s">
        <v>59</v>
      </c>
      <c r="C95" s="159" t="s">
        <v>885</v>
      </c>
      <c r="D95" s="32" t="s">
        <v>27</v>
      </c>
      <c r="E95" s="32" t="s">
        <v>886</v>
      </c>
      <c r="F95" s="32" t="s">
        <v>70</v>
      </c>
      <c r="G95" s="32">
        <v>162</v>
      </c>
      <c r="H95" s="32">
        <v>165</v>
      </c>
      <c r="I95" s="24">
        <f t="shared" ref="I95" si="5">+G95+H95</f>
        <v>327</v>
      </c>
      <c r="J95" s="33">
        <v>9401238443</v>
      </c>
      <c r="K95" s="33" t="s">
        <v>95</v>
      </c>
      <c r="L95" s="33" t="s">
        <v>97</v>
      </c>
      <c r="M95" s="33"/>
      <c r="N95" s="25"/>
      <c r="O95" s="33"/>
      <c r="P95" s="265">
        <v>43551</v>
      </c>
      <c r="Q95" s="33" t="s">
        <v>80</v>
      </c>
      <c r="R95" s="33">
        <v>30</v>
      </c>
      <c r="S95" s="33" t="s">
        <v>79</v>
      </c>
      <c r="T95" s="270"/>
    </row>
    <row r="96" spans="1:20">
      <c r="A96" s="267">
        <v>92</v>
      </c>
      <c r="B96" s="32" t="s">
        <v>59</v>
      </c>
      <c r="C96" s="159" t="s">
        <v>885</v>
      </c>
      <c r="D96" s="32" t="s">
        <v>27</v>
      </c>
      <c r="E96" s="32" t="s">
        <v>886</v>
      </c>
      <c r="F96" s="32" t="s">
        <v>70</v>
      </c>
      <c r="G96" s="32"/>
      <c r="H96" s="32"/>
      <c r="I96" s="24"/>
      <c r="J96" s="33"/>
      <c r="K96" s="33"/>
      <c r="L96" s="33"/>
      <c r="M96" s="33"/>
      <c r="N96" s="25"/>
      <c r="O96" s="33"/>
      <c r="P96" s="265">
        <v>43552</v>
      </c>
      <c r="Q96" s="33" t="s">
        <v>82</v>
      </c>
      <c r="R96" s="33"/>
      <c r="S96" s="33"/>
      <c r="T96" s="270"/>
    </row>
    <row r="97" spans="1:20">
      <c r="A97" s="267">
        <v>93</v>
      </c>
      <c r="B97" s="32" t="s">
        <v>60</v>
      </c>
      <c r="C97" s="53" t="s">
        <v>892</v>
      </c>
      <c r="D97" s="32" t="s">
        <v>27</v>
      </c>
      <c r="E97" s="32" t="s">
        <v>893</v>
      </c>
      <c r="F97" s="33" t="s">
        <v>72</v>
      </c>
      <c r="G97" s="285">
        <v>213</v>
      </c>
      <c r="H97" s="285">
        <v>219</v>
      </c>
      <c r="I97" s="24">
        <f t="shared" ref="I97:I99" si="6">+G97+H97</f>
        <v>432</v>
      </c>
      <c r="J97" s="32">
        <v>9577809441</v>
      </c>
      <c r="K97" s="33" t="s">
        <v>233</v>
      </c>
      <c r="L97" s="33" t="s">
        <v>277</v>
      </c>
      <c r="M97" s="32">
        <v>8753957954</v>
      </c>
      <c r="N97" s="32"/>
      <c r="O97" s="25" t="s">
        <v>894</v>
      </c>
      <c r="P97" s="265">
        <v>43551</v>
      </c>
      <c r="Q97" s="33" t="s">
        <v>80</v>
      </c>
      <c r="R97" s="32">
        <v>28</v>
      </c>
      <c r="S97" s="43" t="s">
        <v>79</v>
      </c>
      <c r="T97" s="270"/>
    </row>
    <row r="98" spans="1:20">
      <c r="A98" s="267">
        <v>94</v>
      </c>
      <c r="B98" s="32" t="s">
        <v>60</v>
      </c>
      <c r="C98" s="53" t="s">
        <v>892</v>
      </c>
      <c r="D98" s="32" t="s">
        <v>27</v>
      </c>
      <c r="E98" s="32">
        <v>18160501293</v>
      </c>
      <c r="F98" s="33" t="s">
        <v>72</v>
      </c>
      <c r="G98" s="285"/>
      <c r="H98" s="285"/>
      <c r="I98" s="24">
        <f t="shared" si="6"/>
        <v>0</v>
      </c>
      <c r="J98" s="32">
        <v>9854867662</v>
      </c>
      <c r="K98" s="33" t="s">
        <v>233</v>
      </c>
      <c r="L98" s="33" t="s">
        <v>859</v>
      </c>
      <c r="M98" s="33">
        <v>9957790121</v>
      </c>
      <c r="N98" s="30" t="s">
        <v>895</v>
      </c>
      <c r="O98" s="30">
        <v>9678907960</v>
      </c>
      <c r="P98" s="265">
        <v>43552</v>
      </c>
      <c r="Q98" s="33" t="s">
        <v>82</v>
      </c>
      <c r="R98" s="43">
        <v>30</v>
      </c>
      <c r="S98" s="43" t="s">
        <v>79</v>
      </c>
      <c r="T98" s="270"/>
    </row>
    <row r="99" spans="1:20">
      <c r="A99" s="267">
        <v>95</v>
      </c>
      <c r="B99" s="32" t="s">
        <v>60</v>
      </c>
      <c r="C99" s="159" t="s">
        <v>896</v>
      </c>
      <c r="D99" s="32" t="s">
        <v>27</v>
      </c>
      <c r="E99" s="32">
        <v>18160506105</v>
      </c>
      <c r="F99" s="32" t="s">
        <v>72</v>
      </c>
      <c r="G99" s="32">
        <v>235</v>
      </c>
      <c r="H99" s="32">
        <v>262</v>
      </c>
      <c r="I99" s="24">
        <f t="shared" si="6"/>
        <v>497</v>
      </c>
      <c r="J99" s="32">
        <v>9577489269</v>
      </c>
      <c r="K99" s="32" t="s">
        <v>76</v>
      </c>
      <c r="L99" s="32" t="s">
        <v>77</v>
      </c>
      <c r="M99" s="32">
        <v>9854229775</v>
      </c>
      <c r="N99" s="32" t="s">
        <v>81</v>
      </c>
      <c r="O99" s="32">
        <v>9854338983</v>
      </c>
      <c r="P99" s="38">
        <v>43553</v>
      </c>
      <c r="Q99" s="32" t="s">
        <v>87</v>
      </c>
      <c r="R99" s="32">
        <v>12</v>
      </c>
      <c r="S99" s="43" t="s">
        <v>79</v>
      </c>
      <c r="T99" s="270"/>
    </row>
    <row r="100" spans="1:20">
      <c r="A100" s="267">
        <v>96</v>
      </c>
      <c r="B100" s="32" t="s">
        <v>60</v>
      </c>
      <c r="C100" s="159" t="s">
        <v>896</v>
      </c>
      <c r="D100" s="32" t="s">
        <v>27</v>
      </c>
      <c r="E100" s="32">
        <v>18160506105</v>
      </c>
      <c r="F100" s="32" t="s">
        <v>72</v>
      </c>
      <c r="G100" s="32"/>
      <c r="H100" s="32"/>
      <c r="I100" s="24"/>
      <c r="J100" s="32">
        <v>9854336457</v>
      </c>
      <c r="K100" s="32" t="s">
        <v>76</v>
      </c>
      <c r="L100" s="32" t="s">
        <v>77</v>
      </c>
      <c r="M100" s="32">
        <v>9854229775</v>
      </c>
      <c r="N100" s="32" t="s">
        <v>878</v>
      </c>
      <c r="O100" s="32">
        <v>9613986553</v>
      </c>
      <c r="P100" s="38">
        <v>43554</v>
      </c>
      <c r="Q100" s="32" t="s">
        <v>83</v>
      </c>
      <c r="R100" s="32">
        <v>11</v>
      </c>
      <c r="S100" s="43" t="s">
        <v>79</v>
      </c>
      <c r="T100" s="270"/>
    </row>
    <row r="101" spans="1:20">
      <c r="A101" s="267">
        <v>97</v>
      </c>
      <c r="B101" s="32" t="s">
        <v>59</v>
      </c>
      <c r="C101" s="159" t="s">
        <v>897</v>
      </c>
      <c r="D101" s="32" t="s">
        <v>29</v>
      </c>
      <c r="E101" s="32">
        <v>183110226</v>
      </c>
      <c r="F101" s="32"/>
      <c r="G101" s="32">
        <v>11</v>
      </c>
      <c r="H101" s="32">
        <v>6</v>
      </c>
      <c r="I101" s="24">
        <f>+G101+H101</f>
        <v>17</v>
      </c>
      <c r="J101" s="33">
        <v>8011226205</v>
      </c>
      <c r="K101" s="33" t="s">
        <v>84</v>
      </c>
      <c r="L101" s="33" t="s">
        <v>85</v>
      </c>
      <c r="M101" s="33">
        <v>9401450657</v>
      </c>
      <c r="N101" s="33" t="s">
        <v>86</v>
      </c>
      <c r="O101" s="33">
        <v>9678373620</v>
      </c>
      <c r="P101" s="38">
        <v>43553</v>
      </c>
      <c r="Q101" s="32" t="s">
        <v>87</v>
      </c>
      <c r="R101" s="33">
        <v>30</v>
      </c>
      <c r="S101" s="33" t="s">
        <v>79</v>
      </c>
      <c r="T101" s="270"/>
    </row>
    <row r="102" spans="1:20">
      <c r="A102" s="267">
        <v>98</v>
      </c>
      <c r="B102" s="32" t="s">
        <v>59</v>
      </c>
      <c r="C102" s="159" t="s">
        <v>898</v>
      </c>
      <c r="D102" s="32" t="s">
        <v>29</v>
      </c>
      <c r="E102" s="32">
        <v>183110142</v>
      </c>
      <c r="F102" s="50"/>
      <c r="G102" s="32">
        <v>30</v>
      </c>
      <c r="H102" s="32">
        <v>33</v>
      </c>
      <c r="I102" s="24">
        <f t="shared" ref="I102:I103" si="7">+G102+H102</f>
        <v>63</v>
      </c>
      <c r="J102" s="264">
        <v>9954264823</v>
      </c>
      <c r="K102" s="33" t="s">
        <v>537</v>
      </c>
      <c r="L102" s="33" t="s">
        <v>547</v>
      </c>
      <c r="M102" s="33">
        <v>9954466322</v>
      </c>
      <c r="N102" s="33" t="s">
        <v>543</v>
      </c>
      <c r="O102" s="33">
        <v>8751926771</v>
      </c>
      <c r="P102" s="38">
        <v>43554</v>
      </c>
      <c r="Q102" s="32" t="s">
        <v>83</v>
      </c>
      <c r="R102" s="33">
        <v>34</v>
      </c>
      <c r="S102" s="33" t="s">
        <v>79</v>
      </c>
      <c r="T102" s="270"/>
    </row>
    <row r="103" spans="1:20">
      <c r="A103" s="267">
        <v>99</v>
      </c>
      <c r="B103" s="32" t="s">
        <v>59</v>
      </c>
      <c r="C103" s="159" t="s">
        <v>542</v>
      </c>
      <c r="D103" s="32" t="s">
        <v>29</v>
      </c>
      <c r="E103" s="32">
        <v>183110143</v>
      </c>
      <c r="F103" s="50"/>
      <c r="G103" s="32">
        <v>32</v>
      </c>
      <c r="H103" s="32">
        <v>43</v>
      </c>
      <c r="I103" s="24">
        <f t="shared" si="7"/>
        <v>75</v>
      </c>
      <c r="J103" s="264">
        <v>8011807529</v>
      </c>
      <c r="K103" s="33" t="s">
        <v>537</v>
      </c>
      <c r="L103" s="33" t="s">
        <v>538</v>
      </c>
      <c r="M103" s="33">
        <v>9954465153</v>
      </c>
      <c r="N103" s="33" t="s">
        <v>543</v>
      </c>
      <c r="O103" s="33">
        <v>8751926771</v>
      </c>
      <c r="P103" s="265"/>
      <c r="Q103" s="33"/>
      <c r="R103" s="33">
        <v>36</v>
      </c>
      <c r="S103" s="33" t="s">
        <v>79</v>
      </c>
      <c r="T103" s="270"/>
    </row>
    <row r="104" spans="1:20">
      <c r="A104" s="267">
        <v>100</v>
      </c>
      <c r="B104" s="29"/>
      <c r="C104" s="101"/>
      <c r="D104" s="270"/>
      <c r="E104" s="24"/>
      <c r="F104" s="25"/>
      <c r="G104" s="26"/>
      <c r="H104" s="26"/>
      <c r="I104" s="24"/>
      <c r="J104" s="24"/>
      <c r="K104" s="26"/>
      <c r="L104" s="25"/>
      <c r="M104" s="24"/>
      <c r="N104" s="26"/>
      <c r="O104" s="26"/>
      <c r="P104" s="26"/>
      <c r="Q104" s="26"/>
      <c r="R104" s="27"/>
      <c r="S104" s="29"/>
      <c r="T104" s="270"/>
    </row>
    <row r="105" spans="1:20">
      <c r="A105" s="267">
        <v>101</v>
      </c>
      <c r="B105" s="29"/>
      <c r="C105" s="99"/>
      <c r="D105" s="270"/>
      <c r="E105" s="25"/>
      <c r="F105" s="25"/>
      <c r="G105" s="26"/>
      <c r="H105" s="26"/>
      <c r="I105" s="26"/>
      <c r="J105" s="26"/>
      <c r="K105" s="26"/>
      <c r="L105" s="25"/>
      <c r="M105" s="24"/>
      <c r="N105" s="36"/>
      <c r="O105" s="36"/>
      <c r="P105" s="26"/>
      <c r="Q105" s="26"/>
      <c r="R105" s="27"/>
      <c r="S105" s="29"/>
      <c r="T105" s="270"/>
    </row>
    <row r="106" spans="1:20">
      <c r="A106" s="267">
        <v>102</v>
      </c>
      <c r="B106" s="271"/>
      <c r="C106" s="101"/>
      <c r="D106" s="270"/>
      <c r="E106" s="24"/>
      <c r="F106" s="25"/>
      <c r="G106" s="26"/>
      <c r="H106" s="26"/>
      <c r="I106" s="24"/>
      <c r="J106" s="24"/>
      <c r="K106" s="26"/>
      <c r="L106" s="25"/>
      <c r="M106" s="24"/>
      <c r="N106" s="26"/>
      <c r="O106" s="26"/>
      <c r="P106" s="26"/>
      <c r="Q106" s="26"/>
      <c r="R106" s="27"/>
      <c r="S106" s="29"/>
      <c r="T106" s="270"/>
    </row>
    <row r="107" spans="1:20">
      <c r="A107" s="272" t="s">
        <v>11</v>
      </c>
      <c r="B107" s="272"/>
      <c r="C107" s="273">
        <f>COUNTIFS(C5:C106,"*")</f>
        <v>99</v>
      </c>
      <c r="D107" s="273"/>
      <c r="E107" s="274"/>
      <c r="F107" s="272"/>
      <c r="G107" s="272">
        <f>SUM(G5:G106)</f>
        <v>3583</v>
      </c>
      <c r="H107" s="272">
        <f>SUM(H5:H106)</f>
        <v>3360</v>
      </c>
      <c r="I107" s="272">
        <f>SUM(I5:I106)</f>
        <v>6627</v>
      </c>
      <c r="J107" s="272"/>
      <c r="K107" s="272"/>
      <c r="L107" s="272"/>
      <c r="M107" s="272"/>
      <c r="N107" s="272"/>
      <c r="O107" s="272"/>
      <c r="P107" s="275"/>
      <c r="Q107" s="272"/>
      <c r="R107" s="272"/>
      <c r="S107" s="272"/>
      <c r="T107" s="276"/>
    </row>
    <row r="108" spans="1:20">
      <c r="A108" s="286" t="s">
        <v>59</v>
      </c>
      <c r="B108" s="277">
        <f>COUNTIF(B$5:B$106,"Team 1")</f>
        <v>26</v>
      </c>
      <c r="C108" s="287" t="s">
        <v>29</v>
      </c>
      <c r="D108" s="278">
        <f>COUNTIF(D5:D106,"Anganwadi")</f>
        <v>44</v>
      </c>
    </row>
    <row r="109" spans="1:20">
      <c r="A109" s="286" t="s">
        <v>60</v>
      </c>
      <c r="B109" s="277">
        <f>COUNTIF(B$6:B$106,"Team 2")</f>
        <v>25</v>
      </c>
      <c r="C109" s="287" t="s">
        <v>27</v>
      </c>
      <c r="D109" s="278">
        <f>COUNTIF(D5:D106,"School")</f>
        <v>55</v>
      </c>
    </row>
  </sheetData>
  <mergeCells count="20">
    <mergeCell ref="T3:T4"/>
    <mergeCell ref="K3:K4"/>
    <mergeCell ref="L3:L4"/>
    <mergeCell ref="M3:M4"/>
    <mergeCell ref="N3:N4"/>
    <mergeCell ref="O3:O4"/>
    <mergeCell ref="P3:P4"/>
    <mergeCell ref="A1:S1"/>
    <mergeCell ref="A2:C2"/>
    <mergeCell ref="A3:A4"/>
    <mergeCell ref="B3:B4"/>
    <mergeCell ref="C3:C4"/>
    <mergeCell ref="D3:D4"/>
    <mergeCell ref="E3:E4"/>
    <mergeCell ref="F3:F4"/>
    <mergeCell ref="G3:I3"/>
    <mergeCell ref="J3:J4"/>
    <mergeCell ref="Q3:Q4"/>
    <mergeCell ref="R3:R4"/>
    <mergeCell ref="S3:S4"/>
  </mergeCells>
  <dataValidations count="3">
    <dataValidation type="list" allowBlank="1" showInputMessage="1" showErrorMessage="1" error="Please select type of institution from drop down list." sqref="D5:D106">
      <formula1>"Anganwadi,School"</formula1>
    </dataValidation>
    <dataValidation type="list" allowBlank="1" showInputMessage="1" showErrorMessage="1" sqref="B5:B105">
      <formula1>"Team 1, Team 2"</formula1>
    </dataValidation>
    <dataValidation type="list" allowBlank="1" showInputMessage="1" showErrorMessage="1" sqref="D107">
      <formula1>"School,Anganwadi Centre"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BLOCK AT A GLANCE</vt:lpstr>
      <vt:lpstr>OCTOBER</vt:lpstr>
      <vt:lpstr>NOVEMBER</vt:lpstr>
      <vt:lpstr>DECEMBER </vt:lpstr>
      <vt:lpstr>JANUARY</vt:lpstr>
      <vt:lpstr>FEBRUARY </vt:lpstr>
      <vt:lpstr>MARCH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2018-12-20T02:34:31Z</dcterms:modified>
</cp:coreProperties>
</file>