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 name="Sheet1" sheetId="22" r:id="rId9"/>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4" i="18"/>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D167" i="19"/>
  <c r="D166"/>
  <c r="H165"/>
  <c r="G165"/>
  <c r="C165"/>
  <c r="I122"/>
  <c r="I121"/>
  <c r="I120"/>
  <c r="I119"/>
  <c r="I118"/>
  <c r="I117"/>
  <c r="I116"/>
  <c r="I115"/>
  <c r="I114"/>
  <c r="I113"/>
  <c r="I112"/>
  <c r="I111"/>
  <c r="I110"/>
  <c r="I109"/>
  <c r="I108"/>
  <c r="I107"/>
  <c r="I106"/>
  <c r="I105"/>
  <c r="I104"/>
  <c r="I103"/>
  <c r="I102"/>
  <c r="I101"/>
  <c r="I100"/>
  <c r="I99"/>
  <c r="I98"/>
  <c r="I97"/>
  <c r="F23" i="11"/>
  <c r="F22"/>
  <c r="D167" i="18"/>
  <c r="D166"/>
  <c r="H165"/>
  <c r="G165"/>
  <c r="C165"/>
  <c r="F21" i="11"/>
  <c r="F20"/>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F18" i="11"/>
  <c r="F17"/>
  <c r="I104" i="5"/>
  <c r="I105"/>
  <c r="I106"/>
  <c r="I107"/>
  <c r="I108"/>
  <c r="I109"/>
  <c r="I110"/>
  <c r="I111"/>
  <c r="I112"/>
  <c r="I113"/>
  <c r="I114"/>
  <c r="I115"/>
  <c r="I116"/>
  <c r="I117"/>
  <c r="I118"/>
  <c r="I119"/>
  <c r="I120"/>
  <c r="I121"/>
  <c r="I122"/>
  <c r="C2" i="11"/>
  <c r="I2"/>
  <c r="F2"/>
  <c r="I81" i="5"/>
  <c r="I82"/>
  <c r="I83"/>
  <c r="I84"/>
  <c r="I85"/>
  <c r="I86"/>
  <c r="I87"/>
  <c r="I88"/>
  <c r="I89"/>
  <c r="I90"/>
  <c r="I91"/>
  <c r="I92"/>
  <c r="I93"/>
  <c r="I94"/>
  <c r="I95"/>
  <c r="I96"/>
  <c r="I97"/>
  <c r="I98"/>
  <c r="I99"/>
  <c r="I100"/>
  <c r="I101"/>
  <c r="I102"/>
  <c r="I103"/>
  <c r="F26" i="11"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<sst xmlns="http://schemas.openxmlformats.org/spreadsheetml/2006/main" count="5265" uniqueCount="1151">
  <si>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</si>
  <si>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</si>
  <si>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</si>
  <si>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</si>
  <si>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</si>
  <si>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</si>
  <si>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</si>
  <si>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</si>
  <si>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</si>
  <si>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</si>
  <si>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</si>
  <si>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</si>
  <si>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</si>
  <si>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</si>
  <si>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</si>
  <si>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</si>
  <si>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</si>
  <si>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</si>
  <si>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</si>
  <si>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</si>
  <si>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</si>
  <si>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</si>
  <si>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</si>
  <si>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</si>
  <si>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</si>
  <si>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</si>
  <si>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</si>
  <si>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</si>
  <si>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</si>
  <si>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</si>
  <si>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</si>
  <si>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</si>
  <si>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</si>
  <si>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</si>
  <si>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</si>
  <si>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</si>
  <si>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</si>
  <si>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</si>
  <si>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</si>
  <si>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</si>
  <si>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</si>
  <si>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</si>
  <si>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</si>
  <si>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</si>
  <si>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</si>
  <si>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</si>
  <si>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</si>
  <si>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</si>
  <si>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</si>
  <si>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</si>
  <si>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</si>
  <si>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</si>
  <si>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</si>
  <si>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</si>
  <si>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</si>
  <si>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</si>
  <si>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</si>
  <si>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</si>
  <si>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</si>
  <si>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</si>
  <si>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</si>
  <si>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</si>
  <si>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</si>
  <si>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</si>
  <si>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</si>
  <si>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</si>
  <si>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</si>
  <si>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</si>
  <si>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</si>
  <si>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</si>
  <si>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</si>
  <si>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</si>
  <si>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DR. DILIP CH BORA</t>
  </si>
  <si>
    <t>DR.MD. AZAHARUL ISLAM</t>
  </si>
  <si>
    <t>A.K. FAZLUL HAQUE MANDAL</t>
  </si>
  <si>
    <t>JULNARA BEGUM</t>
  </si>
  <si>
    <t>RASHMI REKHA DEVI</t>
  </si>
  <si>
    <t>TAIAB ALI</t>
  </si>
  <si>
    <t>GITANJALI SAIKIA</t>
  </si>
  <si>
    <t>DR.TAPASHYA MALI</t>
  </si>
  <si>
    <t>kalambhi1@gmail.com</t>
  </si>
  <si>
    <t>ritarashmi@rediffmail.com</t>
  </si>
  <si>
    <t>taiabali3@gmail.com</t>
  </si>
  <si>
    <t>MD. ABUL KASHEM</t>
  </si>
  <si>
    <t>ASSAM</t>
  </si>
  <si>
    <t>NAGAON</t>
  </si>
  <si>
    <t>SAMAGURI</t>
  </si>
  <si>
    <t>MOHESWAR BORU/PARUL TAMULI</t>
  </si>
  <si>
    <t>9435143622/9101148188/9365155833</t>
  </si>
  <si>
    <t>PUB LAUGAON   AWC</t>
  </si>
  <si>
    <t>Laogaon SC</t>
  </si>
  <si>
    <t>Sonmoni Kakoti</t>
  </si>
  <si>
    <t>9401451301</t>
  </si>
  <si>
    <t>HALIMA KHATUN</t>
  </si>
  <si>
    <t>MON DAY</t>
  </si>
  <si>
    <t>PACHIM KUMARGAON</t>
  </si>
  <si>
    <t>Kumar Gaon SC</t>
  </si>
  <si>
    <t>Dipty Rajkhowa</t>
  </si>
  <si>
    <t>8822563591</t>
  </si>
  <si>
    <t>MORZINA</t>
  </si>
  <si>
    <t>WEDNES DAY</t>
  </si>
  <si>
    <t>DAKHIN KUMARGAON AD. MKB.</t>
  </si>
  <si>
    <t>18101007704</t>
  </si>
  <si>
    <t>LP</t>
  </si>
  <si>
    <t>9085176873/9190851768</t>
  </si>
  <si>
    <t>PUB GAREMATIKHUWA BALIKA MKB AWC</t>
  </si>
  <si>
    <t>Rina Bora</t>
  </si>
  <si>
    <t>9401451307</t>
  </si>
  <si>
    <t>MOMINA KHATUN</t>
  </si>
  <si>
    <t>THURS DAY</t>
  </si>
  <si>
    <t>PUB GAREMATIKHOWA BALIKA MKB</t>
  </si>
  <si>
    <t>18101007501</t>
  </si>
  <si>
    <t>Gatanga SC</t>
  </si>
  <si>
    <t>Labanya Tassa</t>
  </si>
  <si>
    <t>9401451302</t>
  </si>
  <si>
    <t>Arunudoi Puthibharal</t>
  </si>
  <si>
    <t>KARABI BORA</t>
  </si>
  <si>
    <t>FRI DAY</t>
  </si>
  <si>
    <t>BORACHUK AWC</t>
  </si>
  <si>
    <t>RUNTI BARUAH</t>
  </si>
  <si>
    <t>SATUR DAY</t>
  </si>
  <si>
    <t>180NO OWANA MUSLIM GAON</t>
  </si>
  <si>
    <t>KAMALA KHATUN</t>
  </si>
  <si>
    <t>KUMAR GAON MAQTAB</t>
  </si>
  <si>
    <t>18101007702</t>
  </si>
  <si>
    <t>PUB KUMARGAON AWC</t>
  </si>
  <si>
    <t>ROZDANA BEGUM</t>
  </si>
  <si>
    <t>TUES DAY</t>
  </si>
  <si>
    <t>GAREMATIKHOWA MAQTAB</t>
  </si>
  <si>
    <t>18101007503</t>
  </si>
  <si>
    <t>GAREMATIKHOWA LP</t>
  </si>
  <si>
    <t>18101007504</t>
  </si>
  <si>
    <t>New-LP</t>
  </si>
  <si>
    <t>LOTABOWA MAHILA SAMITEE</t>
  </si>
  <si>
    <t>JYOTI SAMUWA</t>
  </si>
  <si>
    <t xml:space="preserve">LATABOWA MVS    </t>
  </si>
  <si>
    <t>18101007801</t>
  </si>
  <si>
    <t>MV</t>
  </si>
  <si>
    <t>9854049860/4</t>
  </si>
  <si>
    <t>615 NO. LATABOWA BALIKA LPS</t>
  </si>
  <si>
    <t>18101007802</t>
  </si>
  <si>
    <t>PACHIM GAREMATIKHUWA AWC(LP)</t>
  </si>
  <si>
    <t>FULBANU KHATUN</t>
  </si>
  <si>
    <t>MADHYA GAREMATI KHOWA MAQTAB</t>
  </si>
  <si>
    <t>18101007502</t>
  </si>
  <si>
    <t>RUPAHI PACHIM BHAKATGAON</t>
  </si>
  <si>
    <t>Rupohi sd area</t>
  </si>
  <si>
    <t>Dipti Bodo</t>
  </si>
  <si>
    <t>9435224039</t>
  </si>
  <si>
    <t>PARBINA BEGUM</t>
  </si>
  <si>
    <t>RUPAHI SONAIPAR</t>
  </si>
  <si>
    <t>Sabriti Bhomik</t>
  </si>
  <si>
    <t>9401451306</t>
  </si>
  <si>
    <t>RAHIMA BEGUM</t>
  </si>
  <si>
    <t>MODHYA GAREMATIKHUWA BONAMALI</t>
  </si>
  <si>
    <t>9085968134/9</t>
  </si>
  <si>
    <t>FORIDA KHATUN</t>
  </si>
  <si>
    <t>GOREMATIKHUWA NURBANU MKB</t>
  </si>
  <si>
    <t>Sankarnagar Dhakapotty</t>
  </si>
  <si>
    <t>JAHNARA BEGUM</t>
  </si>
  <si>
    <t>KANDAPARA AWC</t>
  </si>
  <si>
    <t>SAHIDA BEGUM</t>
  </si>
  <si>
    <t>Beronipara</t>
  </si>
  <si>
    <t>FARIDA BEGUM</t>
  </si>
  <si>
    <t>GAREMATIKHOWA PRE SR. MADRASSA</t>
  </si>
  <si>
    <t>18101007508</t>
  </si>
  <si>
    <t>UP</t>
  </si>
  <si>
    <t>9401023671/9864310803</t>
  </si>
  <si>
    <t>MADHYA GEREKI PR SR MADRASSA</t>
  </si>
  <si>
    <t>18101007608</t>
  </si>
  <si>
    <t>KUMAR GAON FAJAR ALI ME.</t>
  </si>
  <si>
    <t>18101007703</t>
  </si>
  <si>
    <t>MADHYA GEREKI PUTHIBHARAL</t>
  </si>
  <si>
    <t>9085772578/9085155070</t>
  </si>
  <si>
    <t>WAHIDA BEGUM</t>
  </si>
  <si>
    <t>MADHYA GEREKI LPS</t>
  </si>
  <si>
    <t>18101007602</t>
  </si>
  <si>
    <t>GEREKI GAON</t>
  </si>
  <si>
    <t>450NO 'GEREKI LPS</t>
  </si>
  <si>
    <t>18101007601</t>
  </si>
  <si>
    <t>UTTAR GEREKI AWC</t>
  </si>
  <si>
    <t>MANUWARA BEGUM</t>
  </si>
  <si>
    <t>UTTAR GEREKI BALIKA LPS</t>
  </si>
  <si>
    <t>18101007604</t>
  </si>
  <si>
    <t>ULUWANI MAQTAB LPS</t>
  </si>
  <si>
    <t>18101007701</t>
  </si>
  <si>
    <t>UTTAR PUB KUMARGAON</t>
  </si>
  <si>
    <t>SAHARA KHATUN</t>
  </si>
  <si>
    <t>GEREKI NAMAPARA</t>
  </si>
  <si>
    <t>9954174(3/8)76/9707341203</t>
  </si>
  <si>
    <t>AYESHA KHATUN</t>
  </si>
  <si>
    <t>DAKHIN GEREKI AWC</t>
  </si>
  <si>
    <t>DAKHIN PACHIM KHANDA</t>
  </si>
  <si>
    <t>BULAKANDA AWC</t>
  </si>
  <si>
    <t>ROSE BORA</t>
  </si>
  <si>
    <t>MOHINI BARUAH LPS</t>
  </si>
  <si>
    <t>18101007603</t>
  </si>
  <si>
    <t>ULUWANI PRAKTAN GP</t>
  </si>
  <si>
    <t>ULUWANI MEM</t>
  </si>
  <si>
    <t>18101007605</t>
  </si>
  <si>
    <t>Haluagaon Chariali</t>
  </si>
  <si>
    <t>Mohpara</t>
  </si>
  <si>
    <t>Akonti Boro</t>
  </si>
  <si>
    <t>9401451323</t>
  </si>
  <si>
    <t>REKHA BOIRAGI</t>
  </si>
  <si>
    <t>HALUWAGAON KALITA CHUK</t>
  </si>
  <si>
    <t>REKHA BAIRAGI</t>
  </si>
  <si>
    <t>17 NO. HALOWAGAON LP</t>
  </si>
  <si>
    <t>18101008201</t>
  </si>
  <si>
    <t>Bimola Mudoi</t>
  </si>
  <si>
    <t>9401451326</t>
  </si>
  <si>
    <t>HALUWAGAON HIGH SCL(GIRLS)</t>
  </si>
  <si>
    <t>HIGH</t>
  </si>
  <si>
    <t>BHERBHERI NEDHAR GAON</t>
  </si>
  <si>
    <t>JUNTI BORA</t>
  </si>
  <si>
    <t xml:space="preserve">BHERBHERI MV </t>
  </si>
  <si>
    <t>18101019401</t>
  </si>
  <si>
    <t>Chal Chali</t>
  </si>
  <si>
    <t>Atarun Nessa</t>
  </si>
  <si>
    <t>9401451322</t>
  </si>
  <si>
    <t xml:space="preserve">BHERBHERI SWAHID MVS   </t>
  </si>
  <si>
    <t>18101006803</t>
  </si>
  <si>
    <t>KUNUBASTI  (MINI)</t>
  </si>
  <si>
    <t>Kuhumtoli Garumora SC</t>
  </si>
  <si>
    <t>Sunita Soreng</t>
  </si>
  <si>
    <t>9957458696</t>
  </si>
  <si>
    <t>MAHMUDA KHATUN</t>
  </si>
  <si>
    <t>UTTAR KHALIHAMARI LPS</t>
  </si>
  <si>
    <t>9854107647/   8822079290</t>
  </si>
  <si>
    <t>Amina Khatun</t>
  </si>
  <si>
    <t>9864466624/9401451313</t>
  </si>
  <si>
    <t>CHEPAPOTA DOLONG BIRAHICHUK PART-2</t>
  </si>
  <si>
    <t>Ranju Kalita</t>
  </si>
  <si>
    <t>9401145062</t>
  </si>
  <si>
    <t>RUNU SAIKIA</t>
  </si>
  <si>
    <t xml:space="preserve">CHEPAPOTA DOLONG BIRAHICHUK </t>
  </si>
  <si>
    <t>Morachuk</t>
  </si>
  <si>
    <t>Mira Bora</t>
  </si>
  <si>
    <t>9401451293</t>
  </si>
  <si>
    <t>BIRAHI BANGLA CHUK</t>
  </si>
  <si>
    <t>HALENA BEGUM</t>
  </si>
  <si>
    <t>29 NO CHALCHALI BIRAHIGAON</t>
  </si>
  <si>
    <t>BISHWADEV LPS</t>
  </si>
  <si>
    <t>18101006804</t>
  </si>
  <si>
    <t>Muhani Y/S</t>
  </si>
  <si>
    <t>GUNAMAI GAYAN</t>
  </si>
  <si>
    <t>19 NO. MURHANI LPS</t>
  </si>
  <si>
    <t>18101012201</t>
  </si>
  <si>
    <t>NIZ MURHANI LPS</t>
  </si>
  <si>
    <t>18101008304</t>
  </si>
  <si>
    <t>MURHANI HS</t>
  </si>
  <si>
    <t>9401100785/9508013522</t>
  </si>
  <si>
    <t>Jalachuk</t>
  </si>
  <si>
    <t>Benuprova Das</t>
  </si>
  <si>
    <t>9854557372</t>
  </si>
  <si>
    <t>MURHANI MES</t>
  </si>
  <si>
    <t>18101008303</t>
  </si>
  <si>
    <t>9435368257/9435368257</t>
  </si>
  <si>
    <t>BHUMURAGURI AWC-2NO</t>
  </si>
  <si>
    <t>MINARA KHATUN-</t>
  </si>
  <si>
    <t>2 NO. BHOMORAGURI LPS</t>
  </si>
  <si>
    <t>18101010301</t>
  </si>
  <si>
    <t>KAHALAR CHUK AWC</t>
  </si>
  <si>
    <t>DEURIGAON AWC</t>
  </si>
  <si>
    <t>BINA BEGUM</t>
  </si>
  <si>
    <t>93 NO DEURIGAON AWC</t>
  </si>
  <si>
    <t>RINKU BORA</t>
  </si>
  <si>
    <t>HALUWAGAON SAMAJKALYAN</t>
  </si>
  <si>
    <t>SURIJA BEGUM</t>
  </si>
  <si>
    <t>HALUWAGAON GIRLS ME</t>
  </si>
  <si>
    <t>ME</t>
  </si>
  <si>
    <t>BORBALITUP AWC</t>
  </si>
  <si>
    <t>KAMAKHYA BOISWYA</t>
  </si>
  <si>
    <t>B. S. BARMAN BARBALITUP LP</t>
  </si>
  <si>
    <t>UTTAR KHALIHAMARI</t>
  </si>
  <si>
    <t>RUKSANA BEGUM</t>
  </si>
  <si>
    <t>BORBALITUP JURIA BASTI MINI</t>
  </si>
  <si>
    <t>KAMAKHYA BISWAS</t>
  </si>
  <si>
    <t>HATIGAON AWC</t>
  </si>
  <si>
    <t>ARPANA BORA</t>
  </si>
  <si>
    <t>KASARGAON PATIABALI AWC</t>
  </si>
  <si>
    <t>KARABI SAIKIA</t>
  </si>
  <si>
    <t>HAZARIKA CHUK KEUT CHUK NA-ALI PART-I</t>
  </si>
  <si>
    <t>KARABI BARUAH</t>
  </si>
  <si>
    <t>123 NO BARKATHAL GAON AWC</t>
  </si>
  <si>
    <t>RINTUMONI BORA</t>
  </si>
  <si>
    <t>1036 NO MAHPARA LP</t>
  </si>
  <si>
    <t>18101008301</t>
  </si>
  <si>
    <t>GOSAI GAON AWC</t>
  </si>
  <si>
    <t>Bherbheri Kanaklata</t>
  </si>
  <si>
    <t>ANJALI BORA</t>
  </si>
  <si>
    <t>Bherbheri Swahid</t>
  </si>
  <si>
    <t>JANTI BORA</t>
  </si>
  <si>
    <t>PURANIGUDAM HATIGAON</t>
  </si>
  <si>
    <t>ALPANA SARMA</t>
  </si>
  <si>
    <t>KASHORIGAON SANKARDEV SANGHA</t>
  </si>
  <si>
    <t>SIALE KHAITY-I</t>
  </si>
  <si>
    <t>JOSHNARA</t>
  </si>
  <si>
    <t>2 NO SIALEKHAITI BALIKA LP</t>
  </si>
  <si>
    <t>2NO BORBALITUP AWC</t>
  </si>
  <si>
    <t>BARBALITUP LPS</t>
  </si>
  <si>
    <t>18101010201</t>
  </si>
  <si>
    <t>BHUMURAGURI</t>
  </si>
  <si>
    <t>26/11/18/</t>
  </si>
  <si>
    <t>1 NO BHOMORAGURI LPS</t>
  </si>
  <si>
    <t>18101010302</t>
  </si>
  <si>
    <t>Khalihamari Subahi</t>
  </si>
  <si>
    <t>MONUWARA BEGUM</t>
  </si>
  <si>
    <t>DAKHIN KHALIHAMARI LPS</t>
  </si>
  <si>
    <t>18101010401</t>
  </si>
  <si>
    <t>9854906571/ 9435811125</t>
  </si>
  <si>
    <t>2 NO. KHALIHAMARI AWC</t>
  </si>
  <si>
    <t>BHAGABATI</t>
  </si>
  <si>
    <t>DAKHIN KHALIHAMARI(KHALI NO-2)</t>
  </si>
  <si>
    <t>PUTUL DEBNATH</t>
  </si>
  <si>
    <t>2 NO. KHALIHAMARI LPS</t>
  </si>
  <si>
    <t>18101010402</t>
  </si>
  <si>
    <t>KHALIHAMARI NO-1</t>
  </si>
  <si>
    <t>1NO KHALIHAMARI LPS</t>
  </si>
  <si>
    <t>18101010403</t>
  </si>
  <si>
    <t>KUHUMTALI NO-1</t>
  </si>
  <si>
    <t>MAHMUDA BEGUM-</t>
  </si>
  <si>
    <t>KUHUMTOLI LPS</t>
  </si>
  <si>
    <t>18101010501</t>
  </si>
  <si>
    <t>KUHUMTALI BENGALI BASTI MINI</t>
  </si>
  <si>
    <t>TASLIMA KHATUN</t>
  </si>
  <si>
    <t>KUHUMTALI NO-2</t>
  </si>
  <si>
    <t>TASHLIMA BEGUM-</t>
  </si>
  <si>
    <t>KUHUMBARI LP</t>
  </si>
  <si>
    <t>18101010502</t>
  </si>
  <si>
    <t>DAKHIN SAPATKARA</t>
  </si>
  <si>
    <t>SULEMA KHATUN</t>
  </si>
  <si>
    <t>Dakhin Sapathkara L. P. AWC</t>
  </si>
  <si>
    <t>DAKHIN GERUATI LAL MAZID</t>
  </si>
  <si>
    <t>Niz Bheleuguri</t>
  </si>
  <si>
    <t>Saddika Begum</t>
  </si>
  <si>
    <t>9401451310</t>
  </si>
  <si>
    <t>HAFIJA KHATUN</t>
  </si>
  <si>
    <t>Pachim Geruati</t>
  </si>
  <si>
    <t>UTTAR GERUATI AWC</t>
  </si>
  <si>
    <t>NAJBIN SULTANA</t>
  </si>
  <si>
    <t>WEDNESS DAY</t>
  </si>
  <si>
    <t>GERUATI NO-2 AWC</t>
  </si>
  <si>
    <t>FAZILA KHATUN</t>
  </si>
  <si>
    <t>PACHIM BORGHAT AWC</t>
  </si>
  <si>
    <t>Borghat SC</t>
  </si>
  <si>
    <t>Kanchan Deka</t>
  </si>
  <si>
    <t>JAHIDA KAMAL</t>
  </si>
  <si>
    <t>Dakhin Borghat</t>
  </si>
  <si>
    <t>Anita Singha</t>
  </si>
  <si>
    <t>9401451304</t>
  </si>
  <si>
    <t>Madhya Borghat</t>
  </si>
  <si>
    <t>JOSHNARA BEGUM</t>
  </si>
  <si>
    <t>NAMA BORGHAT</t>
  </si>
  <si>
    <t>72 NO BORGHAT MASZID AWC</t>
  </si>
  <si>
    <t>JAHEDA KHATUN</t>
  </si>
  <si>
    <t>PUB SAPATKARA AWC(190904)</t>
  </si>
  <si>
    <t>AFIA KHATUN</t>
  </si>
  <si>
    <t>79- NO UTTAR SAPATKARA AWC</t>
  </si>
  <si>
    <t>Khatuwal</t>
  </si>
  <si>
    <t>Nureja Begum</t>
  </si>
  <si>
    <t>ASMINA BEGUM</t>
  </si>
  <si>
    <t>UTTAR BORGHAT AWC</t>
  </si>
  <si>
    <t>MOMTAJ  BEGUM</t>
  </si>
  <si>
    <t>PUB NAMA BORGHAT</t>
  </si>
  <si>
    <t>AFIJA KHATUN</t>
  </si>
  <si>
    <t>Dakhin Tamulitup</t>
  </si>
  <si>
    <t>Jiewmari SC</t>
  </si>
  <si>
    <t>Juri Barik</t>
  </si>
  <si>
    <t>9401451303</t>
  </si>
  <si>
    <t>Tamulitup AWC</t>
  </si>
  <si>
    <t>Bithika Das</t>
  </si>
  <si>
    <t>9864464287</t>
  </si>
  <si>
    <t>MOJIDA BEGUM</t>
  </si>
  <si>
    <t>DAKHIN CHAPATKARA  AWC</t>
  </si>
  <si>
    <t>Uttar Pub Gerua-ati</t>
  </si>
  <si>
    <t>FOJILA KHATUN</t>
  </si>
  <si>
    <t>41 NO LATAIMARI   AWC</t>
  </si>
  <si>
    <t>9859410797/697</t>
  </si>
  <si>
    <t>Beloguri sc</t>
  </si>
  <si>
    <t>Pranita Kalita</t>
  </si>
  <si>
    <t>9854454482</t>
  </si>
  <si>
    <t>BISITA KOUWAR</t>
  </si>
  <si>
    <t>Gotonga Part - II</t>
  </si>
  <si>
    <t>BISITRA KOUWAR</t>
  </si>
  <si>
    <t>214 NO PACHIM LAUGAON  AWC</t>
  </si>
  <si>
    <t>PATIALI    AWC</t>
  </si>
  <si>
    <t>JYOSNARA BEGUM</t>
  </si>
  <si>
    <t>SRI LANKA</t>
  </si>
  <si>
    <t>Bamuni</t>
  </si>
  <si>
    <t>Putimoni Bora</t>
  </si>
  <si>
    <t>9401451294</t>
  </si>
  <si>
    <t>POKHILA KROPI</t>
  </si>
  <si>
    <t>BAMUNI MUSLIM GAON</t>
  </si>
  <si>
    <t>Borlalung Gaon</t>
  </si>
  <si>
    <t>Deepti Horo</t>
  </si>
  <si>
    <t>9401451297</t>
  </si>
  <si>
    <t>SAYEMA SULTANA</t>
  </si>
  <si>
    <t>NIZ BAMUNI</t>
  </si>
  <si>
    <t>Bobita Karan</t>
  </si>
  <si>
    <t>9401444759</t>
  </si>
  <si>
    <t>RUBINA BEGUM</t>
  </si>
  <si>
    <t>DHANTULA  AWC</t>
  </si>
  <si>
    <t>RUPALI DENTA</t>
  </si>
  <si>
    <t>83 NO BAMUNI PURANA KARBIGAON AWC</t>
  </si>
  <si>
    <t>PAKHILA KROPI</t>
  </si>
  <si>
    <t>46 NO BAMUNI GOHAIN GRANT</t>
  </si>
  <si>
    <t>MINATI KHAGLARI</t>
  </si>
  <si>
    <t>DHUMKU GAON</t>
  </si>
  <si>
    <t>Purnima Ghatuwar</t>
  </si>
  <si>
    <t>9613841164</t>
  </si>
  <si>
    <t>MALOTI BORDOLOI</t>
  </si>
  <si>
    <t>44 NO BALIADHIPA AWC</t>
  </si>
  <si>
    <t>DEPANJALI INDOWAR</t>
  </si>
  <si>
    <t>80 NO BAMUNI NATUN KARBIGAON AWC</t>
  </si>
  <si>
    <t>BALIADHIPA AHOMGAON</t>
  </si>
  <si>
    <t>7896353746/64</t>
  </si>
  <si>
    <t>GEGONG BASTI AHUM GAON</t>
  </si>
  <si>
    <t>URMILA TIMUNGPI</t>
  </si>
  <si>
    <t>100 NO UTTAR HAYANTHAL NEPALI BASTI</t>
  </si>
  <si>
    <t>MINOTI KHAKLARI</t>
  </si>
  <si>
    <t>102 NO NAHARBARI AWC</t>
  </si>
  <si>
    <t>MANTY MILIKPI</t>
  </si>
  <si>
    <t xml:space="preserve"> SHILPHATA JUBAK SANGHA AWC</t>
  </si>
  <si>
    <t>BHOGDOI TIMUNGPI</t>
  </si>
  <si>
    <t>7 NO NAHARBARI SIMLIATI AWC</t>
  </si>
  <si>
    <t xml:space="preserve">BARGHAT KARBIGAON HAMPHUJURI  AWC </t>
  </si>
  <si>
    <t>101 NO BARLALUNG GAON PUTHIBHARAL</t>
  </si>
  <si>
    <t>8011249184/2</t>
  </si>
  <si>
    <t>DHANTULA PUTHIBHARAL</t>
  </si>
  <si>
    <t>45 NO SUKANJURI AWC</t>
  </si>
  <si>
    <t>128 NO HAYANGTHAL LP AWC</t>
  </si>
  <si>
    <t>MURGILORAI JUBAK SANGHA</t>
  </si>
  <si>
    <t>PRISKILA HAMROM</t>
  </si>
  <si>
    <t>BORBARI BEBEJIA</t>
  </si>
  <si>
    <t>NOBANITA DEVI</t>
  </si>
  <si>
    <t>BARBARI KACHARIGAON</t>
  </si>
  <si>
    <t>SOBITA DOIMARI</t>
  </si>
  <si>
    <t>PARLITILA MIKIRCHUK</t>
  </si>
  <si>
    <t>NABANITA DEVI</t>
  </si>
  <si>
    <t>TILA BORBARI BAMUNI SUBURI</t>
  </si>
  <si>
    <t>BRAHMACHARI</t>
  </si>
  <si>
    <t>Bheloguri Sc</t>
  </si>
  <si>
    <t>Gitamoni Baruah</t>
  </si>
  <si>
    <t>9957493721</t>
  </si>
  <si>
    <t>PUNA MAI SAIKIA</t>
  </si>
  <si>
    <t>87 NO PAHUKATA AWC</t>
  </si>
  <si>
    <t>NIRMALA BORA</t>
  </si>
  <si>
    <t>80 NO BHELEUGURI -2</t>
  </si>
  <si>
    <t>CHAMPA KALITA</t>
  </si>
  <si>
    <t>Bhelouguri Anchalik</t>
  </si>
  <si>
    <t>CHAMPA MUDOI</t>
  </si>
  <si>
    <t>BARMABEEL MAIDHYA PART  (MINI)</t>
  </si>
  <si>
    <t>Kanumari</t>
  </si>
  <si>
    <t>Nibedita Khound</t>
  </si>
  <si>
    <t>9864726878</t>
  </si>
  <si>
    <t>NUR NESSA</t>
  </si>
  <si>
    <t>BARMABILL -2</t>
  </si>
  <si>
    <t>Sunita Dung</t>
  </si>
  <si>
    <t>8723039203</t>
  </si>
  <si>
    <t>ASHIYA KHATUN</t>
  </si>
  <si>
    <t>PACHIM BARMABILL MINI</t>
  </si>
  <si>
    <t>Sarmin Akthar</t>
  </si>
  <si>
    <t>9508888017</t>
  </si>
  <si>
    <t>NURUN NESA</t>
  </si>
  <si>
    <t>BORMABILL PRATHOMIC</t>
  </si>
  <si>
    <t>BILPAR SONARIBALI  (MINI)</t>
  </si>
  <si>
    <t>SAHERA KHATUN</t>
  </si>
  <si>
    <t>KOLONGPAR SONARIBALI</t>
  </si>
  <si>
    <t>Binita Boruah</t>
  </si>
  <si>
    <t>9707504530</t>
  </si>
  <si>
    <t>PURANA SONARIBALI BIRMURA MINI</t>
  </si>
  <si>
    <t>SARUFA  KHATUN</t>
  </si>
  <si>
    <t>SONARIBALI BILUPTA GAON PANCHAYAT</t>
  </si>
  <si>
    <t>MODHY SONAIBALI-3</t>
  </si>
  <si>
    <t>PUB SONAIBALI -4</t>
  </si>
  <si>
    <t>SONAIBALI PUJABARI</t>
  </si>
  <si>
    <t>SAHIRA KHATUN</t>
  </si>
  <si>
    <t>MAJULI AWC</t>
  </si>
  <si>
    <t>Mowamari</t>
  </si>
  <si>
    <t>Runa Laila Sultana</t>
  </si>
  <si>
    <t>9707322065</t>
  </si>
  <si>
    <t>REKHA RANI DAS</t>
  </si>
  <si>
    <t>ARAKALONG MAJULI AWC</t>
  </si>
  <si>
    <t>REKHA DAS</t>
  </si>
  <si>
    <t>UTTAR BARMABILL-3</t>
  </si>
  <si>
    <t>NURUN NESSA-</t>
  </si>
  <si>
    <t>BAJIAGAON UTTAR</t>
  </si>
  <si>
    <t>samaguri phc</t>
  </si>
  <si>
    <t>Diju Kumari Borah</t>
  </si>
  <si>
    <t>8753053266</t>
  </si>
  <si>
    <t>BAJIAGAON PACHIM-4 AWC</t>
  </si>
  <si>
    <t>Jahnobi Borah</t>
  </si>
  <si>
    <t>9085751918</t>
  </si>
  <si>
    <t>KHUSIDA BEGUM</t>
  </si>
  <si>
    <t>DAKHIN PACHIM BAJIAGAON MINI</t>
  </si>
  <si>
    <t>Ashalata Das</t>
  </si>
  <si>
    <t>9508271834</t>
  </si>
  <si>
    <t>SAFURA KHATUN</t>
  </si>
  <si>
    <t>57NO DAKHIN BAJIAGAON MINI</t>
  </si>
  <si>
    <t>Rina Basumatary</t>
  </si>
  <si>
    <t>8723004181</t>
  </si>
  <si>
    <t>JURI BORA</t>
  </si>
  <si>
    <t>BAJIAGAON PACHIM &amp; UTTAR MINI</t>
  </si>
  <si>
    <t>Lakhi Devi</t>
  </si>
  <si>
    <t>9864386314</t>
  </si>
  <si>
    <t>KHUSODA KHATUN</t>
  </si>
  <si>
    <t>P.BAJIAGAON</t>
  </si>
  <si>
    <t>9854126392/7035989264</t>
  </si>
  <si>
    <t>KHUSIDA KHATUN</t>
  </si>
  <si>
    <t>KUHUMTALI AWC</t>
  </si>
  <si>
    <t>TASHLIMA BEGUM</t>
  </si>
  <si>
    <t>KUHUMTOLI MEM</t>
  </si>
  <si>
    <t>18101010506</t>
  </si>
  <si>
    <t>SIYAL KHAITY</t>
  </si>
  <si>
    <t>JUSHNA BEGUM</t>
  </si>
  <si>
    <t>SIALEKHAITI LPS</t>
  </si>
  <si>
    <t>18101010601</t>
  </si>
  <si>
    <t>SIALE KHAITY-2</t>
  </si>
  <si>
    <t>PURANA CHAKITOP LPS</t>
  </si>
  <si>
    <t>18101012301</t>
  </si>
  <si>
    <t>NATUN CHAKITOP LPS</t>
  </si>
  <si>
    <t>18101012302</t>
  </si>
  <si>
    <t>PURANIGUDAM MAZGAON</t>
  </si>
  <si>
    <t>Puranigudam sd area</t>
  </si>
  <si>
    <t>Mallika Teron</t>
  </si>
  <si>
    <t>81 NO. PAHUKATA PANIGAON LPS</t>
  </si>
  <si>
    <t>18101013901</t>
  </si>
  <si>
    <t>KASARIGAON MVS</t>
  </si>
  <si>
    <t>18101015701</t>
  </si>
  <si>
    <t>PURANIGUDAM NA ALI MUR</t>
  </si>
  <si>
    <t>9401773139</t>
  </si>
  <si>
    <t>SALMA KHATUN</t>
  </si>
  <si>
    <t xml:space="preserve">PURANIGUDAM RLY STATION </t>
  </si>
  <si>
    <t>MOINA DADHARA</t>
  </si>
  <si>
    <t>1123 NO. PURANIGUDAM ADARSA LP</t>
  </si>
  <si>
    <t>18101015702</t>
  </si>
  <si>
    <t>GORMUR SAIKIA CHUK</t>
  </si>
  <si>
    <t>PURANIGUDAM RKB HSS</t>
  </si>
  <si>
    <t>Up. Primary with sec./H.sec</t>
  </si>
  <si>
    <t>GARMUR ANIBAN GUSTHI AWC</t>
  </si>
  <si>
    <t>ALAMA KHATUN</t>
  </si>
  <si>
    <t>KURUAJAN AWC</t>
  </si>
  <si>
    <t>9954299514/7896797985</t>
  </si>
  <si>
    <t>SAMPA PHUKAN</t>
  </si>
  <si>
    <t>225 NO. PURANIGUDAM JBS</t>
  </si>
  <si>
    <t>18101016301</t>
  </si>
  <si>
    <t>7086102062/4</t>
  </si>
  <si>
    <t>MAHPARA M/S</t>
  </si>
  <si>
    <t xml:space="preserve">PURANIGUDAM GIRLS HIGH SCHOOL </t>
  </si>
  <si>
    <t>Sutar Deka Chik SC</t>
  </si>
  <si>
    <t>Jinu Bora</t>
  </si>
  <si>
    <t>BELOGURI 4NO WARD</t>
  </si>
  <si>
    <t>Caruprava Saikia</t>
  </si>
  <si>
    <t>9401451305</t>
  </si>
  <si>
    <t>MURSHIDA KHATUN</t>
  </si>
  <si>
    <t>4//2/19</t>
  </si>
  <si>
    <t>BELOGURI JB SCHOOL</t>
  </si>
  <si>
    <t>BELOGURI GAYANUDAY PUTHIBHARAL</t>
  </si>
  <si>
    <t>MALOTI DOIMARI</t>
  </si>
  <si>
    <t>3 NO BELOGURI INDIRA LP</t>
  </si>
  <si>
    <t>8011532266/9266</t>
  </si>
  <si>
    <t>BELOGURI UPORGAON   AWC</t>
  </si>
  <si>
    <t>BELOGURI KACHARIGAON LP</t>
  </si>
  <si>
    <t>BELOGURI NATUN BAZAR</t>
  </si>
  <si>
    <t>MUSIDA KHATUN</t>
  </si>
  <si>
    <t>BELOGURI BORO ME.</t>
  </si>
  <si>
    <t>18101006702</t>
  </si>
  <si>
    <t>RUPAHI SR. MADRASSA</t>
  </si>
  <si>
    <t>18101012808</t>
  </si>
  <si>
    <t>RUPAHI DHEKAIPATTY AWC</t>
  </si>
  <si>
    <t>RUPAHI TOWN DAKKIA BASTI LP</t>
  </si>
  <si>
    <t>18101012809</t>
  </si>
  <si>
    <t>RUPAHI SONAIPAR MEM</t>
  </si>
  <si>
    <t>18101012813</t>
  </si>
  <si>
    <t>RUPAHI SONAIPAR BALIKA MAQTAB</t>
  </si>
  <si>
    <t>18101012806</t>
  </si>
  <si>
    <t>RUPAHI BHAKATGAON AWC</t>
  </si>
  <si>
    <t>SAHID A BEGUM</t>
  </si>
  <si>
    <t>RUPAHI BHAKATGAON MEM</t>
  </si>
  <si>
    <t>18101015302</t>
  </si>
  <si>
    <t>RUPAHI BHAKATGAON MKB</t>
  </si>
  <si>
    <t>HABIGAON LP</t>
  </si>
  <si>
    <t>18101015301</t>
  </si>
  <si>
    <t>543 NO. RUPAHI TOWN MAQTAB</t>
  </si>
  <si>
    <t>18101012804</t>
  </si>
  <si>
    <t>PURANIGUDAM PUJAMANDIR</t>
  </si>
  <si>
    <t>ALEMA KHATUN</t>
  </si>
  <si>
    <t>PARGHAT SAMAJIK S.K</t>
  </si>
  <si>
    <t>KONIKA BORA</t>
  </si>
  <si>
    <t>DR. B.K. B. HIGH SCHOOL(PARAGHAT MV)</t>
  </si>
  <si>
    <t>9678408775/9435061028</t>
  </si>
  <si>
    <t>RUPAHI JYOTINAGAR</t>
  </si>
  <si>
    <t>RASHIDA KHATUN</t>
  </si>
  <si>
    <t>MORACHUK CHEMONIA CHURA AWC</t>
  </si>
  <si>
    <t>RUPAHI TOWN FOKIRPARA</t>
  </si>
  <si>
    <t>TAHERA KHATUN</t>
  </si>
  <si>
    <t>RUPAHI GIRLS HS</t>
  </si>
  <si>
    <t>9435395219/9435395219</t>
  </si>
  <si>
    <t>RUPAHI PUJABARI</t>
  </si>
  <si>
    <t>8402017714/9954550337</t>
  </si>
  <si>
    <t>SWAPNA BISWAS</t>
  </si>
  <si>
    <t>GAYAN BAIRAGI CHUK BARUAMGARH</t>
  </si>
  <si>
    <t>ANI BOIRAGI</t>
  </si>
  <si>
    <t xml:space="preserve">RUPAHI MVS   </t>
  </si>
  <si>
    <t>18101012801</t>
  </si>
  <si>
    <t>RUPAHI TOWN TINIALI GIRL'S MES</t>
  </si>
  <si>
    <t>18101012802</t>
  </si>
  <si>
    <t>Pub Tamulitup</t>
  </si>
  <si>
    <t>8134868685/7578945174</t>
  </si>
  <si>
    <t>RUPAHI CHANDRABALA LPS</t>
  </si>
  <si>
    <t>18101012803</t>
  </si>
  <si>
    <t>RUPAHI BINAMULIYA BIDHYALAYA</t>
  </si>
  <si>
    <t>961/78940884</t>
  </si>
  <si>
    <t>ANITA DAS</t>
  </si>
  <si>
    <t>Rupahi Tiniali</t>
  </si>
  <si>
    <t xml:space="preserve">AFIA KHATUN </t>
  </si>
  <si>
    <t>RUPAHI MES</t>
  </si>
  <si>
    <t>18101012805</t>
  </si>
  <si>
    <t>RUPAHI ADARSHA MOHILA SAMITY</t>
  </si>
  <si>
    <t>ROHIMA KHATUN</t>
  </si>
  <si>
    <t>129 NO RUPAHI PRACTAN GP    AWC</t>
  </si>
  <si>
    <t>KHADEJA KHATUN</t>
  </si>
  <si>
    <t>RUPAHI HS SCHOOL</t>
  </si>
  <si>
    <t>18101012807</t>
  </si>
  <si>
    <t>AHOMGAON ME</t>
  </si>
  <si>
    <t>18101001702</t>
  </si>
  <si>
    <t>BAMUNI MES</t>
  </si>
  <si>
    <t>18101001801</t>
  </si>
  <si>
    <t>654 NO. BRAHMASARI LPS</t>
  </si>
  <si>
    <t>18101003801</t>
  </si>
  <si>
    <t>HAMERBORI SATRA LPS</t>
  </si>
  <si>
    <t>18101009702</t>
  </si>
  <si>
    <t>CHARIALI H. BARUA SR. BASIC</t>
  </si>
  <si>
    <t>18101012203</t>
  </si>
  <si>
    <t>556 NO. POTONI DEAURI GAON LPS</t>
  </si>
  <si>
    <t>18101006802</t>
  </si>
  <si>
    <t>DAKHIN JEWMARI MEM</t>
  </si>
  <si>
    <t>18101008701</t>
  </si>
  <si>
    <t>GENDHALI BEBEJIA  AWC</t>
  </si>
  <si>
    <t>Gendhali Kacharigaon</t>
  </si>
  <si>
    <t>Nipa Saikia</t>
  </si>
  <si>
    <t>9401451321</t>
  </si>
  <si>
    <t>KUNJALATA SAIKIA</t>
  </si>
  <si>
    <t>BAPUJI MES</t>
  </si>
  <si>
    <t>18101003402</t>
  </si>
  <si>
    <t>Bani Deb</t>
  </si>
  <si>
    <t>9401778265</t>
  </si>
  <si>
    <t>GENDHALI LP</t>
  </si>
  <si>
    <t>18101003403</t>
  </si>
  <si>
    <t>Bordol Prathamic</t>
  </si>
  <si>
    <t>TANIMAI</t>
  </si>
  <si>
    <t xml:space="preserve">PADUMANI SILPUKHURI ME </t>
  </si>
  <si>
    <t>Padumoni SC</t>
  </si>
  <si>
    <t>Suruchi Das</t>
  </si>
  <si>
    <t>9435162658</t>
  </si>
  <si>
    <t>PURANA SALNA GRANT-1</t>
  </si>
  <si>
    <t>Udmari</t>
  </si>
  <si>
    <t>Anita Sora</t>
  </si>
  <si>
    <t>9401451298</t>
  </si>
  <si>
    <t>NILIMA TIRKI</t>
  </si>
  <si>
    <t>OLD SALONA TG LP</t>
  </si>
  <si>
    <t>18101019601</t>
  </si>
  <si>
    <t>Borjuri</t>
  </si>
  <si>
    <t>Virjinia Kujur</t>
  </si>
  <si>
    <t>9401451299</t>
  </si>
  <si>
    <t>UTTAR TAMULITUP MAQTAB</t>
  </si>
  <si>
    <t>18101003202</t>
  </si>
  <si>
    <t>GUHAIGAON JATIA PATHAR AWC</t>
  </si>
  <si>
    <t>MILI SARGIARY</t>
  </si>
  <si>
    <t>GOHAIN GAON LPS</t>
  </si>
  <si>
    <t>18101014401</t>
  </si>
  <si>
    <t>Lalita Gour</t>
  </si>
  <si>
    <t>9707308167</t>
  </si>
  <si>
    <t>GERUAMUKH MADHYA-1</t>
  </si>
  <si>
    <t>Kalpana Saikia</t>
  </si>
  <si>
    <t>9854593994</t>
  </si>
  <si>
    <t>FATIMA KHATUN</t>
  </si>
  <si>
    <t>GERUAGAON-9 AWC</t>
  </si>
  <si>
    <t>Mamoni Phukan</t>
  </si>
  <si>
    <t>9435826090</t>
  </si>
  <si>
    <t>RUKIA KHATUN</t>
  </si>
  <si>
    <t>GERUAMUKH -3 AWC</t>
  </si>
  <si>
    <t>RAHILA KHATUN</t>
  </si>
  <si>
    <t>NAMABASTI  (MINI)</t>
  </si>
  <si>
    <t>JAYANTI SAHA</t>
  </si>
  <si>
    <t>KALANGPAR WESTPAR MINI</t>
  </si>
  <si>
    <t>JOHURA KHATUN</t>
  </si>
  <si>
    <t>BARMABEEL DAKHIN PART  (MINI)</t>
  </si>
  <si>
    <t>FAJILA KHATUN-</t>
  </si>
  <si>
    <t>2 NO HAHCHARA PHUKONTOL AWC</t>
  </si>
  <si>
    <t>JUNU BEGUM-</t>
  </si>
  <si>
    <t>Samaguri Grant</t>
  </si>
  <si>
    <t>SEWALI SAIKIA</t>
  </si>
  <si>
    <t>MAHENDRA BOLERO</t>
  </si>
  <si>
    <t>DAKHIN KAOIMARI  LPS</t>
  </si>
  <si>
    <t>18101009404</t>
  </si>
  <si>
    <t>Kawaimari  SC</t>
  </si>
  <si>
    <t>Shahana Kabir</t>
  </si>
  <si>
    <t>7399508881</t>
  </si>
  <si>
    <t>UTTAR PUTHIKHAITY  MAQTAB</t>
  </si>
  <si>
    <t>18101009503</t>
  </si>
  <si>
    <t>Provabati Bora</t>
  </si>
  <si>
    <t>9401451314</t>
  </si>
  <si>
    <t>PUTHIKHAITY ME.</t>
  </si>
  <si>
    <t>18101009504</t>
  </si>
  <si>
    <t>Dipali Kalita</t>
  </si>
  <si>
    <t>9435581414</t>
  </si>
  <si>
    <t>UTTAR KADAMGURI AD. BALIKA LP</t>
  </si>
  <si>
    <t>18101009306</t>
  </si>
  <si>
    <t>PACHIM SONARIBALI</t>
  </si>
  <si>
    <t>SORIFA KHATUN</t>
  </si>
  <si>
    <t>GARUMAR-2</t>
  </si>
  <si>
    <t>Rashmi Deka</t>
  </si>
  <si>
    <t>9954770285</t>
  </si>
  <si>
    <t>KULSUM BIBI</t>
  </si>
  <si>
    <t>GARUMARA LPS</t>
  </si>
  <si>
    <t>18101010701</t>
  </si>
  <si>
    <t>2NO GORUMORA UPA SWASTHYA KENDRA</t>
  </si>
  <si>
    <t>1 NO. GARUMARA NEW LPS</t>
  </si>
  <si>
    <t>18101011001</t>
  </si>
  <si>
    <t>GARUMARA 1(A)</t>
  </si>
  <si>
    <t>GARUMARA MES</t>
  </si>
  <si>
    <t>18101010702</t>
  </si>
  <si>
    <t>SONAIBALI-5 LP AWC</t>
  </si>
  <si>
    <t>SHAHERA KHATUN</t>
  </si>
  <si>
    <t>1 NO. GARUMARA BAPUJI LP</t>
  </si>
  <si>
    <t>18101010703</t>
  </si>
  <si>
    <t>MONDAY</t>
  </si>
  <si>
    <t>GARUMARA-1</t>
  </si>
  <si>
    <t>MOWAMARI GAON-1</t>
  </si>
  <si>
    <t>CHAND BANU</t>
  </si>
  <si>
    <t>TEKELIPUTA-1 (62 NO)</t>
  </si>
  <si>
    <t>TEKALIPUTA LP(2 NO)</t>
  </si>
  <si>
    <t>18101011202</t>
  </si>
  <si>
    <t>7663940967/9613316837</t>
  </si>
  <si>
    <t>PACHIM PAGHALI  (MINI)</t>
  </si>
  <si>
    <t>PAGHALI-1</t>
  </si>
  <si>
    <t>PAGHALI-2</t>
  </si>
  <si>
    <t>GARUMARA-2</t>
  </si>
  <si>
    <t>MOWAMARI GAON-2</t>
  </si>
  <si>
    <t>SOJIDA KHATUN-</t>
  </si>
  <si>
    <t>MOWAMARI 3NO BLOCK MINI</t>
  </si>
  <si>
    <t>DILWARA BEGUM-</t>
  </si>
  <si>
    <t>MOWAMARI GAON-3</t>
  </si>
  <si>
    <t>SAHIDA KHATUN</t>
  </si>
  <si>
    <t>PACHIM SONARIBALI-2</t>
  </si>
  <si>
    <t>FORIDA KHATUN-</t>
  </si>
  <si>
    <t>MOWAMARI TINIALI  (MINI)</t>
  </si>
  <si>
    <t>RUSUNARA BEGUM</t>
  </si>
  <si>
    <t>M. MOWAMARI .W.A.BALIKA LP</t>
  </si>
  <si>
    <t>MOWAMARI NABAJYOTI</t>
  </si>
  <si>
    <t>MOWAMARI HIGH SCHOOL</t>
  </si>
  <si>
    <t>18101010901</t>
  </si>
  <si>
    <t>MUWAMARI LP</t>
  </si>
  <si>
    <t>18101010904</t>
  </si>
  <si>
    <t>PUB MOAMARI ASKOR ALI LP</t>
  </si>
  <si>
    <t>18101010905</t>
  </si>
  <si>
    <t>PACHIM TEKELIPUTA</t>
  </si>
  <si>
    <t>TEKELIPUTA LPS</t>
  </si>
  <si>
    <t>18101011201</t>
  </si>
  <si>
    <t>PUB TEKELIPUTA AWC</t>
  </si>
  <si>
    <t>PAGHALI BALOK AWC</t>
  </si>
  <si>
    <t>PAGHALI BALAK MAQTAB</t>
  </si>
  <si>
    <t>18101011101</t>
  </si>
  <si>
    <t>PAGHALI BALIKA MAQTAB</t>
  </si>
  <si>
    <t>18101011102</t>
  </si>
  <si>
    <t>8135804891/9678003990</t>
  </si>
  <si>
    <t>PAGHALI BALIKA AWC</t>
  </si>
  <si>
    <t>AFIA BEGUM</t>
  </si>
  <si>
    <t>PAGHALI BATATALA LP</t>
  </si>
  <si>
    <t>PACHIM MUWAMARI</t>
  </si>
  <si>
    <t>SORIDA KHATUN-</t>
  </si>
  <si>
    <t>PACHIM MOWAMARI MKB.</t>
  </si>
  <si>
    <t>18101009405</t>
  </si>
  <si>
    <t>8474/5/042352</t>
  </si>
  <si>
    <t>KACHARI GAON</t>
  </si>
  <si>
    <t>PADUMI RABHA</t>
  </si>
  <si>
    <t>SAMAGURI GRANT TRIBEL LPS</t>
  </si>
  <si>
    <t>18101013501</t>
  </si>
  <si>
    <t>Mamoni Saikia</t>
  </si>
  <si>
    <t>8472988206</t>
  </si>
  <si>
    <t>KURUABAHI KACHARIGAON LP</t>
  </si>
  <si>
    <t>18101020101</t>
  </si>
  <si>
    <t>621 NO. GENDHALI BHAKAT GAON LP</t>
  </si>
  <si>
    <t>18101004701</t>
  </si>
  <si>
    <t>NIZ BAGHBARALI LPS</t>
  </si>
  <si>
    <t>18101013601</t>
  </si>
  <si>
    <t>BAGHBARALI ME.</t>
  </si>
  <si>
    <t>18101013602</t>
  </si>
  <si>
    <t>SAMAGURI GRANT</t>
  </si>
  <si>
    <t>BAGHBARALI LP</t>
  </si>
  <si>
    <t>18101013603</t>
  </si>
  <si>
    <t>SAMAGURI GAON PANCHAYAT AWC</t>
  </si>
  <si>
    <t>TULU BORA</t>
  </si>
  <si>
    <t>SAMAGURI PURNIMA SAIKIA GIRLS HS</t>
  </si>
  <si>
    <t>18101019901</t>
  </si>
  <si>
    <t>HAHSARA DASGAON  (MINI)</t>
  </si>
  <si>
    <t>PADUMI DAS</t>
  </si>
  <si>
    <t xml:space="preserve">BARALIGAON MV  </t>
  </si>
  <si>
    <t>18101020001</t>
  </si>
  <si>
    <t>Hahsara Shiv Mandir</t>
  </si>
  <si>
    <t>18101019902</t>
  </si>
  <si>
    <t>Amguri M/S</t>
  </si>
  <si>
    <t>MORIAM LAKRA</t>
  </si>
  <si>
    <t xml:space="preserve">15 NO AMGURI  AWC </t>
  </si>
  <si>
    <t>MARIOM LAKRA</t>
  </si>
  <si>
    <t>GENDHALI AMGURI HS</t>
  </si>
  <si>
    <t>AMLOKHI GAON</t>
  </si>
  <si>
    <t>Amoni</t>
  </si>
  <si>
    <t>Arati Borah</t>
  </si>
  <si>
    <t>9508087082</t>
  </si>
  <si>
    <t>ANJOLI NAHOK</t>
  </si>
  <si>
    <t>AMLOKHI-4(A)</t>
  </si>
  <si>
    <t>Kusum Daulagaphu</t>
  </si>
  <si>
    <t>8486956048</t>
  </si>
  <si>
    <t>SONAMONI GOUR</t>
  </si>
  <si>
    <t>MISA GAON-1</t>
  </si>
  <si>
    <t>PUTULI NAYAK</t>
  </si>
  <si>
    <t>72 NO MISAGAON-2</t>
  </si>
  <si>
    <t>Juri Gogoi</t>
  </si>
  <si>
    <t>9854155373</t>
  </si>
  <si>
    <t>ANJALI PRADHAN</t>
  </si>
  <si>
    <t>AMLOKHI -4(B)</t>
  </si>
  <si>
    <t>JEUTY RABHA</t>
  </si>
  <si>
    <t>AMLOKHI -A</t>
  </si>
  <si>
    <t>ANJALI NAHAK</t>
  </si>
  <si>
    <t>AMLOKHI BINUDONSORA</t>
  </si>
  <si>
    <t>TARA MONI TATTY</t>
  </si>
  <si>
    <t>/8822969558</t>
  </si>
  <si>
    <t>AMLOKHI 1</t>
  </si>
  <si>
    <t>AMLOKHI BHUMIJ PARA MINI</t>
  </si>
  <si>
    <t>SWAPNA LAHAN</t>
  </si>
  <si>
    <t>Amoni Bilupta</t>
  </si>
  <si>
    <t>GANGA PANDE</t>
  </si>
  <si>
    <t>AMLOKHI PUJABARI</t>
  </si>
  <si>
    <t>JEUTI PRABHA</t>
  </si>
  <si>
    <t>30 NO PUB KADAMGURI AWC</t>
  </si>
  <si>
    <t>DAKHIN KAWOIMARI AWC</t>
  </si>
  <si>
    <t>MOFIDA KHATUN</t>
  </si>
  <si>
    <t>DIJU BASTI AWC</t>
  </si>
  <si>
    <t>ANJALI MEHEK</t>
  </si>
  <si>
    <t>DIJU BASTI MAJPAR MINI</t>
  </si>
  <si>
    <t>SANGITA AKURIA</t>
  </si>
  <si>
    <t>Amlokhi Hagrapalli</t>
  </si>
  <si>
    <t>AMONI BASTI MINI</t>
  </si>
  <si>
    <t>MANTI DHANUWAR</t>
  </si>
  <si>
    <t>MISA PARTHOMIK</t>
  </si>
  <si>
    <t>AMLOKHI SAYASTHOKENDRA</t>
  </si>
  <si>
    <t>AMLOKHI -B</t>
  </si>
  <si>
    <t>RUPAHI TUDDU</t>
  </si>
  <si>
    <t>KANCHAN BASTI AWC</t>
  </si>
  <si>
    <t>ANJALI  MAHAK</t>
  </si>
  <si>
    <t>1 NO BALIJURI BAGAN  AWC</t>
  </si>
  <si>
    <t>Balijuri Sc</t>
  </si>
  <si>
    <t>Pratima Das</t>
  </si>
  <si>
    <t>7896346166</t>
  </si>
  <si>
    <t>BILASI SANGA</t>
  </si>
  <si>
    <t>KAZIRANGA MADHYA STHAN AWC</t>
  </si>
  <si>
    <t>82 NO BALIJURI GRANT KAZIRANGA  AWC</t>
  </si>
  <si>
    <t>HAFIJA BEGUM</t>
  </si>
  <si>
    <t>3 NO BALIJURI KARBIGAON AWC</t>
  </si>
  <si>
    <t>LILI PHUKAN</t>
  </si>
  <si>
    <t>7 NO GRANT 12 NO BLIJURI KARBIGAON AWC</t>
  </si>
  <si>
    <t>LILI SAHU</t>
  </si>
  <si>
    <t>BALIJURI KAZIRANGA AWC</t>
  </si>
  <si>
    <t>BALIJURI MAHILA SAMITEE AWC</t>
  </si>
  <si>
    <t>PULI BAGAN AWC</t>
  </si>
  <si>
    <t>Tapatjuri Yubak Sangha</t>
  </si>
  <si>
    <t>TULSI NAYAK</t>
  </si>
  <si>
    <t>GOTONGA GAON-1</t>
  </si>
  <si>
    <t>Baghborali</t>
  </si>
  <si>
    <t>Ranju Jamindar</t>
  </si>
  <si>
    <t>8011603394</t>
  </si>
  <si>
    <t>RANJITA ROY</t>
  </si>
  <si>
    <t>2 NO RANGAGARA AWC</t>
  </si>
  <si>
    <t>AMASHI URANG</t>
  </si>
  <si>
    <t>GATANGA URANGBASTI  (MINI)</t>
  </si>
  <si>
    <t>Sonti Rabha</t>
  </si>
  <si>
    <t>9401451312</t>
  </si>
  <si>
    <t>ANJUMA BEGUM</t>
  </si>
  <si>
    <t>GATANGA GAON-2</t>
  </si>
  <si>
    <t>RANGAGORA-1</t>
  </si>
  <si>
    <t>PADUMI  RABHA</t>
  </si>
  <si>
    <t>PACHIM CHAKITUP MINI</t>
  </si>
  <si>
    <t>ANJUMA KHATUN</t>
  </si>
  <si>
    <t>8 NO GOTANGA BENGOLI LP AWC</t>
  </si>
  <si>
    <t>DAKHIN GATANGA AWC</t>
  </si>
  <si>
    <t>KANUWAMARI CHAKITUP</t>
  </si>
  <si>
    <t>10 NO RANGAGARA PRATHAMIK AWC</t>
  </si>
  <si>
    <t>AMASHRE URANG</t>
  </si>
  <si>
    <t>RANGAGARA PUJABARI</t>
  </si>
  <si>
    <t>AMASI URANG</t>
  </si>
  <si>
    <t>CHAPANALA TATIBASTI</t>
  </si>
  <si>
    <t>Chapanala</t>
  </si>
  <si>
    <t>Ranju.</t>
  </si>
  <si>
    <t>9706325850</t>
  </si>
  <si>
    <t>GULEMA BEGUM</t>
  </si>
  <si>
    <t>120 NO JIAJURI JUBASANGHA  AWC</t>
  </si>
  <si>
    <t>BEULA BORA</t>
  </si>
  <si>
    <t>CHAPANALA BHULLA BASTI AWC</t>
  </si>
  <si>
    <t>LUKUMAI SETRI</t>
  </si>
  <si>
    <t>BARSUNZAR AWC</t>
  </si>
  <si>
    <t>Momota Kurmi.</t>
  </si>
  <si>
    <t>8011249513</t>
  </si>
  <si>
    <t>DIPALI GOGOI</t>
  </si>
  <si>
    <t>LONG SONG SAMACHIA LINE</t>
  </si>
  <si>
    <t>Jayanti Kurmi</t>
  </si>
  <si>
    <t>9401451300</t>
  </si>
  <si>
    <t>NAYAMI JEE PRADHAN</t>
  </si>
  <si>
    <t>CHAPANALA CHAH BAGAN</t>
  </si>
  <si>
    <t>LAKHI MONI PAHARIA</t>
  </si>
  <si>
    <t>PAMBASTI JUBASANGHA</t>
  </si>
  <si>
    <t>Momota Krumi</t>
  </si>
  <si>
    <t>7896485340</t>
  </si>
  <si>
    <t>HIRA GOGOI</t>
  </si>
  <si>
    <t>RENGANI  AWC</t>
  </si>
  <si>
    <t>Deepali Bhumiz</t>
  </si>
  <si>
    <t>9678131561</t>
  </si>
  <si>
    <t>GULEMAI BEGUM</t>
  </si>
  <si>
    <t>SAMGAON JUBAK SANGHA</t>
  </si>
  <si>
    <t>Monita Tappo</t>
  </si>
  <si>
    <t>8486746178</t>
  </si>
  <si>
    <t>SEWALI KHAKLARI</t>
  </si>
  <si>
    <t>KHANAJAN JUBAK SANGHA AWC</t>
  </si>
  <si>
    <t>GARCHUK BEBEJIA AWC</t>
  </si>
  <si>
    <t>MURLA BASTI AWC</t>
  </si>
  <si>
    <t>RUNU BORA</t>
  </si>
  <si>
    <t>8 NO GERUAMUKH -2 AWC</t>
  </si>
  <si>
    <t>GERUAMUKH-2 PARTHOMIK AWC</t>
  </si>
  <si>
    <t>SARIFA KHATUN</t>
  </si>
  <si>
    <t>SUTAR MUSALMAN GAON</t>
  </si>
  <si>
    <t>Charuprabha Saikia</t>
  </si>
  <si>
    <t>SAYARA KHATUN</t>
  </si>
  <si>
    <t>SAPATKARA DRAIN BASTI</t>
  </si>
  <si>
    <t>ARFIA KHATUN</t>
  </si>
  <si>
    <t>14NO GERUAMUKH-4</t>
  </si>
  <si>
    <t>MOHIMA KHATUN</t>
  </si>
  <si>
    <t>GERUAMUKH MAJAR MASZID AWC MINI</t>
  </si>
  <si>
    <t>9365256277/9864630745</t>
  </si>
  <si>
    <t>FATEMA KHATUN</t>
  </si>
  <si>
    <t>6 NO SANKANDA GERUAGAON AWC MINI</t>
  </si>
  <si>
    <t>RUKIYA KHATUN</t>
  </si>
  <si>
    <t>JAME MASJID AKBORIA  (MINI)</t>
  </si>
  <si>
    <t>SAFIA KHATUN</t>
  </si>
  <si>
    <t>PENAI BILPAR AWC MINI</t>
  </si>
  <si>
    <t>RAHIMA KHATUN</t>
  </si>
  <si>
    <t>PENAI MUKTAB LP AWC</t>
  </si>
  <si>
    <t>11NO SANKANDA NATHGAON MINI AWC</t>
  </si>
  <si>
    <t>JUNMONI DEVI</t>
  </si>
  <si>
    <t>SANKANDA AWC</t>
  </si>
  <si>
    <t>ROKIA KHATUN</t>
  </si>
  <si>
    <t>68 NO UTTAR PACHIM GERUAMUKH AWC</t>
  </si>
  <si>
    <t>10 NO GERUAMUKH TINIALI AWC MINI</t>
  </si>
  <si>
    <t>GERUAGAON ANCHOLIC AWC</t>
  </si>
  <si>
    <t>7 NO GAREMATIKHUWA BORONGATALI AWC MINI</t>
  </si>
  <si>
    <t>JONMONI DEVI</t>
  </si>
  <si>
    <t>SUTAR BORONGATALI AWC</t>
  </si>
  <si>
    <t>JUNMONI DEVI-</t>
  </si>
  <si>
    <t>GYANUDOI PUTHIBHORAL AWC</t>
  </si>
  <si>
    <t>RUMI GAYAN</t>
  </si>
  <si>
    <t>40 NO SUTAR BOKULTAL AWC MINI</t>
  </si>
  <si>
    <t>JYOTI CHAMUA</t>
  </si>
  <si>
    <t>75 NO KUTHARI RESERVE AWC</t>
  </si>
  <si>
    <t>TELIAGAON AWC</t>
  </si>
  <si>
    <t>PUNAMAI SAIKIA</t>
  </si>
  <si>
    <t>SUTAR UPOSWASTHYA AWC</t>
  </si>
  <si>
    <t>JYOTI SAMUYA</t>
  </si>
  <si>
    <t>KANOWAMARI-3</t>
  </si>
  <si>
    <t>JYOTI DAS</t>
  </si>
  <si>
    <t>BIRAMANA PAR MINI</t>
  </si>
  <si>
    <t>RABIA KHATUN</t>
  </si>
  <si>
    <t>MADHYA SONARIBALI  (MINI)</t>
  </si>
  <si>
    <t>MIKIRGAON</t>
  </si>
  <si>
    <t>RUPAMONI HORO</t>
  </si>
  <si>
    <t>1 NO MIKIR GAON MINI</t>
  </si>
  <si>
    <t>SUSILA KUMKAL</t>
  </si>
  <si>
    <t>BHATI BRAHMACHARI  (MINI)</t>
  </si>
  <si>
    <t>KUMARGAON  (MINI)</t>
  </si>
  <si>
    <t>MADHOBILATA</t>
  </si>
  <si>
    <t>KHANAJAN GRANT</t>
  </si>
  <si>
    <t>DIPAMONI URANG</t>
  </si>
  <si>
    <t>KATHALGURI TARANG GAON AWC</t>
  </si>
  <si>
    <t>KHASANG INGTIPI</t>
  </si>
  <si>
    <t>MAJGAON  (MINI)</t>
  </si>
  <si>
    <t>MADHABILATA</t>
  </si>
  <si>
    <t>HAIBORGAON  (MINI)</t>
  </si>
  <si>
    <t>1 NO NIZ KHATUWAL AWC</t>
  </si>
  <si>
    <t>RAHILA-</t>
  </si>
  <si>
    <t>BORONGATALI HEMABORI</t>
  </si>
  <si>
    <t>JANMONI DEVI</t>
  </si>
  <si>
    <t>4 NO HARIBAL SUBBAHI AWC MINI</t>
  </si>
  <si>
    <t>Pamgaon Library</t>
  </si>
  <si>
    <t>MARIYAM LAKRA</t>
  </si>
  <si>
    <t>PADUMANI SILPUKHURI HIGH SCHOOL</t>
  </si>
  <si>
    <t>BHARAGURI ONE AND TWO AWC</t>
  </si>
  <si>
    <t>MAKHANI BORA</t>
  </si>
  <si>
    <t>BHARAGURI SANKARDEV LP</t>
  </si>
  <si>
    <t>18101003301</t>
  </si>
  <si>
    <t>923 NO. BHARAGURI LP</t>
  </si>
  <si>
    <t>18101003302</t>
  </si>
  <si>
    <t>BHARAGAON NO -3</t>
  </si>
  <si>
    <t>RUPALI TIRKI</t>
  </si>
  <si>
    <t>BHARAGURI ADARSHA ME</t>
  </si>
  <si>
    <t>18101003303</t>
  </si>
  <si>
    <t>Bharaguri M/S(SANKARDEV LP)</t>
  </si>
  <si>
    <t>MAKHON BORA</t>
  </si>
  <si>
    <t>AMGURI LPS</t>
  </si>
  <si>
    <t>18101003401</t>
  </si>
  <si>
    <t>NEHRU BASTI LP</t>
  </si>
  <si>
    <t>18101003404</t>
  </si>
  <si>
    <t>JASODA DEVI GOSWAMI ME</t>
  </si>
  <si>
    <t>18101003405</t>
  </si>
  <si>
    <t>PAMGAON-18NO</t>
  </si>
  <si>
    <t>MALA BORA</t>
  </si>
  <si>
    <t>1 NO. PAM GAON LPS</t>
  </si>
  <si>
    <t>18101003501</t>
  </si>
  <si>
    <t>2 NO. PAM GAON LPS</t>
  </si>
  <si>
    <t>18101004601</t>
  </si>
  <si>
    <t>24 NO GENDHALI BHAKATGAON   AWC</t>
  </si>
  <si>
    <t>BARDOL BALIKA LPS</t>
  </si>
  <si>
    <t>18101003502</t>
  </si>
  <si>
    <t>DILKA BASTI LPS</t>
  </si>
  <si>
    <t>18101003503</t>
  </si>
  <si>
    <t>BHARAGURI PACHIM GAON MINI AWC</t>
  </si>
  <si>
    <t>PRABHAT LPS</t>
  </si>
  <si>
    <t>18101003901</t>
  </si>
  <si>
    <t>GENDHALI BEBEJIA ADARSHA LP</t>
  </si>
  <si>
    <t>18101003902</t>
  </si>
  <si>
    <t>603 NO.PADUMONI LP</t>
  </si>
  <si>
    <t>18101004602</t>
  </si>
  <si>
    <t>Mahongbasti</t>
  </si>
  <si>
    <t>MIRISIA HEMRONG</t>
  </si>
  <si>
    <t>MAHANG BASTI LPS</t>
  </si>
  <si>
    <t>18101013101</t>
  </si>
  <si>
    <t>MALI BASTI LPS</t>
  </si>
  <si>
    <t>18101004101</t>
  </si>
  <si>
    <t>DAKHIN TELIACHAPORI AWC</t>
  </si>
  <si>
    <t>MALEKA KHATUN</t>
  </si>
  <si>
    <t>PACHIM TELIACHAPORI AWC</t>
  </si>
  <si>
    <t>AMIRUN NESSA</t>
  </si>
  <si>
    <t>221 NO PACHIM JEWMARI AWC</t>
  </si>
  <si>
    <t>NURJAHAN BEGUM</t>
  </si>
  <si>
    <t>PACHIM TELIACHAPORI MIRATIKA FIRM</t>
  </si>
  <si>
    <t>AMIRUN NESA</t>
  </si>
  <si>
    <t>Jarthani Pukhuri Par - II</t>
  </si>
  <si>
    <t>RAMISHA KHATUN</t>
  </si>
  <si>
    <t>TAMULITUP MEM</t>
  </si>
  <si>
    <t>18101003203</t>
  </si>
  <si>
    <t>9401670464 (9)</t>
  </si>
  <si>
    <t>PACHIM JEWMARI PRE SR. MADRASS</t>
  </si>
  <si>
    <t>18101008706</t>
  </si>
  <si>
    <t>Pub Batomari</t>
  </si>
  <si>
    <t>9508431652/7896812755</t>
  </si>
  <si>
    <t>BATAMARI MAQTAB</t>
  </si>
  <si>
    <t>18101008501</t>
  </si>
  <si>
    <t>BATAMARI MOZID</t>
  </si>
  <si>
    <t>AJUFA KHATUN</t>
  </si>
  <si>
    <t>PACHIM JARATHANI</t>
  </si>
  <si>
    <t>ROMESA KHATUN</t>
  </si>
  <si>
    <t>JARATHANI MAQTAB</t>
  </si>
  <si>
    <t>18101008601</t>
  </si>
  <si>
    <t>KHANATUP MASZID</t>
  </si>
  <si>
    <t>JAHANARA BEGUM</t>
  </si>
  <si>
    <t>278 NO. PUTHIKHAITY MAQTAB</t>
  </si>
  <si>
    <t>18101008602</t>
  </si>
  <si>
    <t>890 NO. JEWMARI MAQTAB LPS</t>
  </si>
  <si>
    <t>18101008702</t>
  </si>
  <si>
    <t>62 NO UTTAR JEWMARI AWC</t>
  </si>
  <si>
    <t xml:space="preserve">PUB JEWMARI MVS   </t>
  </si>
  <si>
    <t>18101008703</t>
  </si>
  <si>
    <t>65 NO DAKHIN JEWMARI AWC</t>
  </si>
  <si>
    <t>MAMTAZ BEGUM</t>
  </si>
  <si>
    <t>Madhayam Jewmari.</t>
  </si>
  <si>
    <t>KHANATUP MOSJID PART-2</t>
  </si>
  <si>
    <t>KHANATUP MAQTAB LPS</t>
  </si>
  <si>
    <t>18101008801</t>
  </si>
  <si>
    <t>Jarthani Pukhuripar</t>
  </si>
  <si>
    <t>PUB TELIACHAPORI AWC</t>
  </si>
  <si>
    <t>889 NO. TALIA CHAPORI MAQTAB</t>
  </si>
  <si>
    <t>18101008901</t>
  </si>
  <si>
    <t>9678250355/66</t>
  </si>
  <si>
    <t>TELIA CHAPORI PART-II</t>
  </si>
  <si>
    <t>PASHIM TALIA CHAPORI BALIKA LP</t>
  </si>
  <si>
    <t>18101008902</t>
  </si>
  <si>
    <t>DAKHIN TALIA CHAPORI LPS</t>
  </si>
  <si>
    <t>18101008903</t>
  </si>
  <si>
    <t>RANGAMATI GRANT AWC</t>
  </si>
  <si>
    <t>9707396114/9707651076</t>
  </si>
  <si>
    <t>SARASWATI MANDAS</t>
  </si>
  <si>
    <t>GORIA JAN BASTI LPS</t>
  </si>
  <si>
    <t>18101012501</t>
  </si>
  <si>
    <t>KHAGRABARI MINI</t>
  </si>
  <si>
    <t>NABANTI BORU</t>
  </si>
  <si>
    <t>KHAGRABARI LPS</t>
  </si>
  <si>
    <t>18101014501</t>
  </si>
  <si>
    <t>NONOI BAGAN</t>
  </si>
  <si>
    <t>NABANTI BORAIK</t>
  </si>
  <si>
    <t>UDMARI OLD GP</t>
  </si>
  <si>
    <t>SUSILA KARMAKAR</t>
  </si>
  <si>
    <t>UDMARI BDS MES</t>
  </si>
  <si>
    <t>18101014602</t>
  </si>
  <si>
    <t>UDMARI MAJDUR SANGHA</t>
  </si>
  <si>
    <t>ANJOLI MEDHI</t>
  </si>
  <si>
    <t>UDMARI HIGH SCHOOL</t>
  </si>
  <si>
    <t>9435366714/9864498666</t>
  </si>
  <si>
    <t>50 NO MATIA PAHAR AWC</t>
  </si>
  <si>
    <t>ASHA BENGORA</t>
  </si>
  <si>
    <t>UDMARI GARDEN LP</t>
  </si>
  <si>
    <t>18101019701</t>
  </si>
  <si>
    <t>INDIRA GANDHI LP</t>
  </si>
  <si>
    <t>18101014603</t>
  </si>
  <si>
    <t>SOTTAR BASTI AWC</t>
  </si>
  <si>
    <t>AYSHA BENGORA</t>
  </si>
  <si>
    <t>CHATTAR BASTI LPS</t>
  </si>
  <si>
    <t>18101014701</t>
  </si>
  <si>
    <t>SIAL BASTI LPS</t>
  </si>
  <si>
    <t>18101014601</t>
  </si>
  <si>
    <t>NATUN BASTI AWC</t>
  </si>
  <si>
    <t>FULMONI SID</t>
  </si>
  <si>
    <t>UDMARI GAON AWC</t>
  </si>
  <si>
    <t>PHUL MONI SID</t>
  </si>
  <si>
    <t>UDMARI LP</t>
  </si>
  <si>
    <t>18101014702</t>
  </si>
  <si>
    <t>UPOR BORJURI LPS</t>
  </si>
  <si>
    <t>18101014202</t>
  </si>
  <si>
    <t>Verjenia Kujur</t>
  </si>
  <si>
    <t>BORJURI LPS</t>
  </si>
  <si>
    <t>18101014203</t>
  </si>
  <si>
    <t>Jatia Pathar</t>
  </si>
  <si>
    <t>MOLINA  KHAKLARI</t>
  </si>
  <si>
    <t>BORJURI RKS HIGH SCHOOL</t>
  </si>
  <si>
    <t>9435518264/9435395637</t>
  </si>
  <si>
    <t>CHILIM KHOWA AWC-2</t>
  </si>
  <si>
    <t>SARASWATI MANDAL</t>
  </si>
  <si>
    <t>Borjuri Puthibharal</t>
  </si>
  <si>
    <t>NIRMALI</t>
  </si>
  <si>
    <t>SILIM KHUWA AWC</t>
  </si>
  <si>
    <t>SARASWATI MONDOL</t>
  </si>
  <si>
    <t>PURANA SALNA GRANT-2</t>
  </si>
  <si>
    <t>MAHENDRA ZYLO</t>
  </si>
  <si>
    <t>Oct'18</t>
  </si>
  <si>
    <t>Nov'18</t>
  </si>
  <si>
    <t>Dec'18</t>
  </si>
  <si>
    <t>Jan'19</t>
  </si>
  <si>
    <t>Feb'19</t>
  </si>
  <si>
    <t>March'19</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</si>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</sst>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2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73" t="s">
        <v>1147</v>
      </c>
      <c r="B1" s="73"/>
      <c r="C1" s="73"/>
      <c r="D1" s="73"/>
      <c r="E1" s="73"/>
      <c r="F1" s="73"/>
      <c r="G1" s="73"/>
      <c r="H1" s="73"/>
      <c r="I1" s="73"/>
      <c r="J1" s="73"/>
      <c r="K1" s="73"/>
      <c r="L1" s="73"/>
      <c r="M1" s="73"/>
    </row>
    <row r="2" spans="1:14">
      <c r="A2" s="74" t="s">
        <v>0</v>
      </c>
      <c r="B2" s="74"/>
      <c r="C2" s="76" t="s">
        <v>84</v>
      </c>
      <c r="D2" s="77"/>
      <c r="E2" s="2" t="s">
        <v>1</v>
      </c>
      <c r="F2" s="90" t="s">
        <v>85</v>
      </c>
      <c r="G2" s="90"/>
      <c r="H2" s="90"/>
      <c r="I2" s="90"/>
      <c r="J2" s="90"/>
      <c r="K2" s="88" t="s">
        <v>28</v>
      </c>
      <c r="L2" s="88"/>
      <c r="M2" s="36" t="s">
        <v>86</v>
      </c>
    </row>
    <row r="3" spans="1:14" ht="7.5" customHeight="1">
      <c r="A3" s="54"/>
      <c r="B3" s="54"/>
      <c r="C3" s="54"/>
      <c r="D3" s="54"/>
      <c r="E3" s="54"/>
      <c r="F3" s="53"/>
      <c r="G3" s="53"/>
      <c r="H3" s="53"/>
      <c r="I3" s="53"/>
      <c r="J3" s="53"/>
      <c r="K3" s="55"/>
      <c r="L3" s="55"/>
      <c r="M3" s="55"/>
    </row>
    <row r="4" spans="1:14">
      <c r="A4" s="82" t="s">
        <v>2</v>
      </c>
      <c r="B4" s="83"/>
      <c r="C4" s="83"/>
      <c r="D4" s="83"/>
      <c r="E4" s="84"/>
      <c r="F4" s="53"/>
      <c r="G4" s="53"/>
      <c r="H4" s="53"/>
      <c r="I4" s="56" t="s">
        <v>64</v>
      </c>
      <c r="J4" s="56"/>
      <c r="K4" s="56"/>
      <c r="L4" s="56"/>
      <c r="M4" s="56"/>
    </row>
    <row r="5" spans="1:14" ht="18.75" customHeight="1">
      <c r="A5" s="51" t="s">
        <v>4</v>
      </c>
      <c r="B5" s="51"/>
      <c r="C5" s="85" t="s">
        <v>83</v>
      </c>
      <c r="D5" s="86"/>
      <c r="E5" s="87"/>
      <c r="F5" s="53"/>
      <c r="G5" s="53"/>
      <c r="H5" s="53"/>
      <c r="I5" s="78" t="s">
        <v>5</v>
      </c>
      <c r="J5" s="78"/>
      <c r="K5" s="79" t="s">
        <v>87</v>
      </c>
      <c r="L5" s="81"/>
      <c r="M5" s="80"/>
    </row>
    <row r="6" spans="1:14" ht="18.75" customHeight="1">
      <c r="A6" s="52" t="s">
        <v>22</v>
      </c>
      <c r="B6" s="52"/>
      <c r="C6" s="37">
        <v>9957771465</v>
      </c>
      <c r="D6" s="75"/>
      <c r="E6" s="75"/>
      <c r="F6" s="53"/>
      <c r="G6" s="53"/>
      <c r="H6" s="53"/>
      <c r="I6" s="52" t="s">
        <v>22</v>
      </c>
      <c r="J6" s="52"/>
      <c r="K6" s="79" t="s">
        <v>88</v>
      </c>
      <c r="L6" s="80"/>
      <c r="M6" s="38"/>
    </row>
    <row r="7" spans="1:14">
      <c r="A7" s="50" t="s">
        <v>3</v>
      </c>
      <c r="B7" s="50"/>
      <c r="C7" s="50"/>
      <c r="D7" s="50"/>
      <c r="E7" s="50"/>
      <c r="F7" s="50"/>
      <c r="G7" s="50"/>
      <c r="H7" s="50"/>
      <c r="I7" s="50"/>
      <c r="J7" s="50"/>
      <c r="K7" s="50"/>
      <c r="L7" s="50"/>
      <c r="M7" s="50"/>
    </row>
    <row r="8" spans="1:14">
      <c r="A8" s="95" t="s">
        <v>25</v>
      </c>
      <c r="B8" s="96"/>
      <c r="C8" s="97"/>
      <c r="D8" s="3" t="s">
        <v>24</v>
      </c>
      <c r="E8" s="39"/>
      <c r="F8" s="60"/>
      <c r="G8" s="61"/>
      <c r="H8" s="61"/>
      <c r="I8" s="95" t="s">
        <v>26</v>
      </c>
      <c r="J8" s="96"/>
      <c r="K8" s="97"/>
      <c r="L8" s="3" t="s">
        <v>24</v>
      </c>
      <c r="M8" s="39"/>
    </row>
    <row r="9" spans="1:14">
      <c r="A9" s="65" t="s">
        <v>30</v>
      </c>
      <c r="B9" s="66"/>
      <c r="C9" s="6" t="s">
        <v>6</v>
      </c>
      <c r="D9" s="9" t="s">
        <v>12</v>
      </c>
      <c r="E9" s="5" t="s">
        <v>15</v>
      </c>
      <c r="F9" s="62"/>
      <c r="G9" s="63"/>
      <c r="H9" s="63"/>
      <c r="I9" s="65" t="s">
        <v>30</v>
      </c>
      <c r="J9" s="66"/>
      <c r="K9" s="6" t="s">
        <v>6</v>
      </c>
      <c r="L9" s="9" t="s">
        <v>12</v>
      </c>
      <c r="M9" s="5" t="s">
        <v>15</v>
      </c>
    </row>
    <row r="10" spans="1:14">
      <c r="A10" s="69" t="s">
        <v>72</v>
      </c>
      <c r="B10" s="69"/>
      <c r="C10" s="4" t="s">
        <v>18</v>
      </c>
      <c r="D10" s="37">
        <v>9854216027</v>
      </c>
      <c r="E10" s="38"/>
      <c r="F10" s="62"/>
      <c r="G10" s="63"/>
      <c r="H10" s="63"/>
      <c r="I10" s="67" t="s">
        <v>76</v>
      </c>
      <c r="J10" s="68"/>
      <c r="K10" s="4" t="s">
        <v>18</v>
      </c>
      <c r="L10" s="37">
        <v>9401087848</v>
      </c>
      <c r="M10" s="38" t="s">
        <v>81</v>
      </c>
    </row>
    <row r="11" spans="1:14">
      <c r="A11" s="69" t="s">
        <v>79</v>
      </c>
      <c r="B11" s="69"/>
      <c r="C11" s="4" t="s">
        <v>19</v>
      </c>
      <c r="D11" s="37">
        <v>8486944203</v>
      </c>
      <c r="E11" s="38"/>
      <c r="F11" s="62"/>
      <c r="G11" s="63"/>
      <c r="H11" s="63"/>
      <c r="I11" s="69" t="s">
        <v>73</v>
      </c>
      <c r="J11" s="69"/>
      <c r="K11" s="17" t="s">
        <v>18</v>
      </c>
      <c r="L11" s="37">
        <v>7002324910</v>
      </c>
      <c r="M11" s="38"/>
    </row>
    <row r="12" spans="1:14">
      <c r="A12" s="69" t="s">
        <v>74</v>
      </c>
      <c r="B12" s="69"/>
      <c r="C12" s="4" t="s">
        <v>20</v>
      </c>
      <c r="D12" s="37">
        <v>8876131460</v>
      </c>
      <c r="E12" s="38" t="s">
        <v>80</v>
      </c>
      <c r="F12" s="62"/>
      <c r="G12" s="63"/>
      <c r="H12" s="63"/>
      <c r="I12" s="67" t="s">
        <v>77</v>
      </c>
      <c r="J12" s="68"/>
      <c r="K12" s="4" t="s">
        <v>20</v>
      </c>
      <c r="L12" s="37">
        <v>9435193715</v>
      </c>
      <c r="M12" s="38" t="s">
        <v>82</v>
      </c>
    </row>
    <row r="13" spans="1:14">
      <c r="A13" s="69" t="s">
        <v>75</v>
      </c>
      <c r="B13" s="69"/>
      <c r="C13" s="4" t="s">
        <v>21</v>
      </c>
      <c r="D13" s="37">
        <v>8761837570</v>
      </c>
      <c r="E13" s="38"/>
      <c r="F13" s="62"/>
      <c r="G13" s="63"/>
      <c r="H13" s="63"/>
      <c r="I13" s="67" t="s">
        <v>78</v>
      </c>
      <c r="J13" s="68"/>
      <c r="K13" s="4" t="s">
        <v>21</v>
      </c>
      <c r="L13" s="37">
        <v>9957709554</v>
      </c>
      <c r="M13" s="38"/>
    </row>
    <row r="14" spans="1:14">
      <c r="A14" s="70" t="s">
        <v>23</v>
      </c>
      <c r="B14" s="71"/>
      <c r="C14" s="72"/>
      <c r="D14" s="94"/>
      <c r="E14" s="94"/>
      <c r="F14" s="62"/>
      <c r="G14" s="63"/>
      <c r="H14" s="63"/>
      <c r="I14" s="64"/>
      <c r="J14" s="64"/>
      <c r="K14" s="64"/>
      <c r="L14" s="64"/>
      <c r="M14" s="64"/>
      <c r="N14" s="8"/>
    </row>
    <row r="15" spans="1:14">
      <c r="A15" s="59"/>
      <c r="B15" s="59"/>
      <c r="C15" s="59"/>
      <c r="D15" s="59"/>
      <c r="E15" s="59"/>
      <c r="F15" s="59"/>
      <c r="G15" s="59"/>
      <c r="H15" s="59"/>
      <c r="I15" s="59"/>
      <c r="J15" s="59"/>
      <c r="K15" s="59"/>
      <c r="L15" s="59"/>
      <c r="M15" s="59"/>
    </row>
    <row r="16" spans="1:14">
      <c r="A16" s="58" t="s">
        <v>48</v>
      </c>
      <c r="B16" s="58"/>
      <c r="C16" s="58"/>
      <c r="D16" s="58"/>
      <c r="E16" s="58"/>
      <c r="F16" s="58"/>
      <c r="G16" s="58"/>
      <c r="H16" s="58"/>
      <c r="I16" s="58"/>
      <c r="J16" s="58"/>
      <c r="K16" s="58"/>
      <c r="L16" s="58"/>
      <c r="M16" s="58"/>
    </row>
    <row r="17" spans="1:13" ht="32.25" customHeight="1">
      <c r="A17" s="92" t="s">
        <v>60</v>
      </c>
      <c r="B17" s="92"/>
      <c r="C17" s="92"/>
      <c r="D17" s="92"/>
      <c r="E17" s="92"/>
      <c r="F17" s="92"/>
      <c r="G17" s="92"/>
      <c r="H17" s="92"/>
      <c r="I17" s="92"/>
      <c r="J17" s="92"/>
      <c r="K17" s="92"/>
      <c r="L17" s="92"/>
      <c r="M17" s="92"/>
    </row>
    <row r="18" spans="1:13">
      <c r="A18" s="57" t="s">
        <v>61</v>
      </c>
      <c r="B18" s="57"/>
      <c r="C18" s="57"/>
      <c r="D18" s="57"/>
      <c r="E18" s="57"/>
      <c r="F18" s="57"/>
      <c r="G18" s="57"/>
      <c r="H18" s="57"/>
      <c r="I18" s="57"/>
      <c r="J18" s="57"/>
      <c r="K18" s="57"/>
      <c r="L18" s="57"/>
      <c r="M18" s="57"/>
    </row>
    <row r="19" spans="1:13">
      <c r="A19" s="57" t="s">
        <v>49</v>
      </c>
      <c r="B19" s="57"/>
      <c r="C19" s="57"/>
      <c r="D19" s="57"/>
      <c r="E19" s="57"/>
      <c r="F19" s="57"/>
      <c r="G19" s="57"/>
      <c r="H19" s="57"/>
      <c r="I19" s="57"/>
      <c r="J19" s="57"/>
      <c r="K19" s="57"/>
      <c r="L19" s="57"/>
      <c r="M19" s="57"/>
    </row>
    <row r="20" spans="1:13">
      <c r="A20" s="57" t="s">
        <v>43</v>
      </c>
      <c r="B20" s="57"/>
      <c r="C20" s="57"/>
      <c r="D20" s="57"/>
      <c r="E20" s="57"/>
      <c r="F20" s="57"/>
      <c r="G20" s="57"/>
      <c r="H20" s="57"/>
      <c r="I20" s="57"/>
      <c r="J20" s="57"/>
      <c r="K20" s="57"/>
      <c r="L20" s="57"/>
      <c r="M20" s="57"/>
    </row>
    <row r="21" spans="1:13">
      <c r="A21" s="57" t="s">
        <v>50</v>
      </c>
      <c r="B21" s="57"/>
      <c r="C21" s="57"/>
      <c r="D21" s="57"/>
      <c r="E21" s="57"/>
      <c r="F21" s="57"/>
      <c r="G21" s="57"/>
      <c r="H21" s="57"/>
      <c r="I21" s="57"/>
      <c r="J21" s="57"/>
      <c r="K21" s="57"/>
      <c r="L21" s="57"/>
      <c r="M21" s="57"/>
    </row>
    <row r="22" spans="1:13">
      <c r="A22" s="57" t="s">
        <v>44</v>
      </c>
      <c r="B22" s="57"/>
      <c r="C22" s="57"/>
      <c r="D22" s="57"/>
      <c r="E22" s="57"/>
      <c r="F22" s="57"/>
      <c r="G22" s="57"/>
      <c r="H22" s="57"/>
      <c r="I22" s="57"/>
      <c r="J22" s="57"/>
      <c r="K22" s="57"/>
      <c r="L22" s="57"/>
      <c r="M22" s="57"/>
    </row>
    <row r="23" spans="1:13">
      <c r="A23" s="93" t="s">
        <v>53</v>
      </c>
      <c r="B23" s="93"/>
      <c r="C23" s="93"/>
      <c r="D23" s="93"/>
      <c r="E23" s="93"/>
      <c r="F23" s="93"/>
      <c r="G23" s="93"/>
      <c r="H23" s="93"/>
      <c r="I23" s="93"/>
      <c r="J23" s="93"/>
      <c r="K23" s="93"/>
      <c r="L23" s="93"/>
      <c r="M23" s="93"/>
    </row>
    <row r="24" spans="1:13">
      <c r="A24" s="57" t="s">
        <v>45</v>
      </c>
      <c r="B24" s="57"/>
      <c r="C24" s="57"/>
      <c r="D24" s="57"/>
      <c r="E24" s="57"/>
      <c r="F24" s="57"/>
      <c r="G24" s="57"/>
      <c r="H24" s="57"/>
      <c r="I24" s="57"/>
      <c r="J24" s="57"/>
      <c r="K24" s="57"/>
      <c r="L24" s="57"/>
      <c r="M24" s="57"/>
    </row>
    <row r="25" spans="1:13">
      <c r="A25" s="57" t="s">
        <v>46</v>
      </c>
      <c r="B25" s="57"/>
      <c r="C25" s="57"/>
      <c r="D25" s="57"/>
      <c r="E25" s="57"/>
      <c r="F25" s="57"/>
      <c r="G25" s="57"/>
      <c r="H25" s="57"/>
      <c r="I25" s="57"/>
      <c r="J25" s="57"/>
      <c r="K25" s="57"/>
      <c r="L25" s="57"/>
      <c r="M25" s="57"/>
    </row>
    <row r="26" spans="1:13">
      <c r="A26" s="57" t="s">
        <v>47</v>
      </c>
      <c r="B26" s="57"/>
      <c r="C26" s="57"/>
      <c r="D26" s="57"/>
      <c r="E26" s="57"/>
      <c r="F26" s="57"/>
      <c r="G26" s="57"/>
      <c r="H26" s="57"/>
      <c r="I26" s="57"/>
      <c r="J26" s="57"/>
      <c r="K26" s="57"/>
      <c r="L26" s="57"/>
      <c r="M26" s="57"/>
    </row>
    <row r="27" spans="1:13">
      <c r="A27" s="91" t="s">
        <v>51</v>
      </c>
      <c r="B27" s="91"/>
      <c r="C27" s="91"/>
      <c r="D27" s="91"/>
      <c r="E27" s="91"/>
      <c r="F27" s="91"/>
      <c r="G27" s="91"/>
      <c r="H27" s="91"/>
      <c r="I27" s="91"/>
      <c r="J27" s="91"/>
      <c r="K27" s="91"/>
      <c r="L27" s="91"/>
      <c r="M27" s="91"/>
    </row>
    <row r="28" spans="1:13">
      <c r="A28" s="57" t="s">
        <v>52</v>
      </c>
      <c r="B28" s="57"/>
      <c r="C28" s="57"/>
      <c r="D28" s="57"/>
      <c r="E28" s="57"/>
      <c r="F28" s="57"/>
      <c r="G28" s="57"/>
      <c r="H28" s="57"/>
      <c r="I28" s="57"/>
      <c r="J28" s="57"/>
      <c r="K28" s="57"/>
      <c r="L28" s="57"/>
      <c r="M28" s="57"/>
    </row>
    <row r="29" spans="1:13" ht="44.25" customHeight="1">
      <c r="A29" s="89" t="s">
        <v>62</v>
      </c>
      <c r="B29" s="89"/>
      <c r="C29" s="89"/>
      <c r="D29" s="89"/>
      <c r="E29" s="89"/>
      <c r="F29" s="89"/>
      <c r="G29" s="89"/>
      <c r="H29" s="89"/>
      <c r="I29" s="89"/>
      <c r="J29" s="89"/>
      <c r="K29" s="89"/>
      <c r="L29" s="89"/>
      <c r="M29" s="89"/>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3"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0" t="s">
        <v>1148</v>
      </c>
      <c r="B1" s="100"/>
      <c r="C1" s="100"/>
      <c r="D1" s="101"/>
      <c r="E1" s="101"/>
      <c r="F1" s="101"/>
      <c r="G1" s="101"/>
      <c r="H1" s="101"/>
      <c r="I1" s="101"/>
      <c r="J1" s="101"/>
      <c r="K1" s="101"/>
      <c r="L1" s="101"/>
      <c r="M1" s="101"/>
      <c r="N1" s="101"/>
      <c r="O1" s="101"/>
      <c r="P1" s="101"/>
      <c r="Q1" s="101"/>
      <c r="R1" s="101"/>
      <c r="S1" s="101"/>
    </row>
    <row r="2" spans="1:20" ht="16.5" customHeight="1">
      <c r="A2" s="104" t="s">
        <v>63</v>
      </c>
      <c r="B2" s="105"/>
      <c r="C2" s="105"/>
      <c r="D2" s="24">
        <v>43374</v>
      </c>
      <c r="E2" s="21"/>
      <c r="F2" s="21"/>
      <c r="G2" s="21"/>
      <c r="H2" s="21"/>
      <c r="I2" s="21"/>
      <c r="J2" s="21"/>
      <c r="K2" s="21"/>
      <c r="L2" s="21"/>
      <c r="M2" s="21"/>
      <c r="N2" s="21"/>
      <c r="O2" s="21"/>
      <c r="P2" s="21"/>
      <c r="Q2" s="21"/>
      <c r="R2" s="21"/>
      <c r="S2" s="21"/>
    </row>
    <row r="3" spans="1:20" ht="24" customHeight="1">
      <c r="A3" s="99" t="s">
        <v>14</v>
      </c>
      <c r="B3" s="102" t="s">
        <v>65</v>
      </c>
      <c r="C3" s="98" t="s">
        <v>7</v>
      </c>
      <c r="D3" s="98" t="s">
        <v>59</v>
      </c>
      <c r="E3" s="98" t="s">
        <v>16</v>
      </c>
      <c r="F3" s="106" t="s">
        <v>17</v>
      </c>
      <c r="G3" s="98" t="s">
        <v>8</v>
      </c>
      <c r="H3" s="98"/>
      <c r="I3" s="98"/>
      <c r="J3" s="98" t="s">
        <v>35</v>
      </c>
      <c r="K3" s="102" t="s">
        <v>37</v>
      </c>
      <c r="L3" s="102" t="s">
        <v>54</v>
      </c>
      <c r="M3" s="102" t="s">
        <v>55</v>
      </c>
      <c r="N3" s="102" t="s">
        <v>38</v>
      </c>
      <c r="O3" s="102" t="s">
        <v>39</v>
      </c>
      <c r="P3" s="99" t="s">
        <v>58</v>
      </c>
      <c r="Q3" s="98" t="s">
        <v>56</v>
      </c>
      <c r="R3" s="98" t="s">
        <v>36</v>
      </c>
      <c r="S3" s="98" t="s">
        <v>57</v>
      </c>
      <c r="T3" s="98" t="s">
        <v>13</v>
      </c>
    </row>
    <row r="4" spans="1:20" ht="25.5" customHeight="1">
      <c r="A4" s="99"/>
      <c r="B4" s="107"/>
      <c r="C4" s="98"/>
      <c r="D4" s="98"/>
      <c r="E4" s="98"/>
      <c r="F4" s="106"/>
      <c r="G4" s="15" t="s">
        <v>9</v>
      </c>
      <c r="H4" s="15" t="s">
        <v>10</v>
      </c>
      <c r="I4" s="11" t="s">
        <v>11</v>
      </c>
      <c r="J4" s="98"/>
      <c r="K4" s="103"/>
      <c r="L4" s="103"/>
      <c r="M4" s="103"/>
      <c r="N4" s="103"/>
      <c r="O4" s="103"/>
      <c r="P4" s="99"/>
      <c r="Q4" s="99"/>
      <c r="R4" s="98"/>
      <c r="S4" s="98"/>
      <c r="T4" s="98"/>
    </row>
    <row r="5" spans="1:20">
      <c r="A5" s="4">
        <v>1</v>
      </c>
      <c r="B5" s="17" t="s">
        <v>66</v>
      </c>
      <c r="C5" s="18" t="s">
        <v>89</v>
      </c>
      <c r="D5" s="18" t="s">
        <v>29</v>
      </c>
      <c r="E5" s="19">
        <v>190429</v>
      </c>
      <c r="F5" s="18"/>
      <c r="G5" s="19">
        <v>71</v>
      </c>
      <c r="H5" s="19">
        <v>57</v>
      </c>
      <c r="I5" s="17">
        <v>128</v>
      </c>
      <c r="J5" s="18">
        <v>9707408847</v>
      </c>
      <c r="K5" s="18" t="s">
        <v>90</v>
      </c>
      <c r="L5" s="18" t="s">
        <v>91</v>
      </c>
      <c r="M5" s="18" t="s">
        <v>92</v>
      </c>
      <c r="N5" s="18" t="s">
        <v>93</v>
      </c>
      <c r="O5" s="18"/>
      <c r="P5" s="23">
        <v>43374</v>
      </c>
      <c r="Q5" s="18" t="s">
        <v>94</v>
      </c>
      <c r="R5" s="18"/>
      <c r="S5" s="18" t="s">
        <v>694</v>
      </c>
      <c r="T5" s="18"/>
    </row>
    <row r="6" spans="1:20" ht="33">
      <c r="A6" s="4">
        <v>2</v>
      </c>
      <c r="B6" s="17" t="s">
        <v>66</v>
      </c>
      <c r="C6" s="18" t="s">
        <v>95</v>
      </c>
      <c r="D6" s="18" t="s">
        <v>29</v>
      </c>
      <c r="E6" s="19">
        <v>190436</v>
      </c>
      <c r="F6" s="18"/>
      <c r="G6" s="19">
        <v>42</v>
      </c>
      <c r="H6" s="19">
        <v>38</v>
      </c>
      <c r="I6" s="17">
        <v>80</v>
      </c>
      <c r="J6" s="18">
        <v>9085211601</v>
      </c>
      <c r="K6" s="18" t="s">
        <v>96</v>
      </c>
      <c r="L6" s="18" t="s">
        <v>97</v>
      </c>
      <c r="M6" s="18" t="s">
        <v>98</v>
      </c>
      <c r="N6" s="18" t="s">
        <v>99</v>
      </c>
      <c r="O6" s="18"/>
      <c r="P6" s="23">
        <v>43376</v>
      </c>
      <c r="Q6" s="18" t="s">
        <v>100</v>
      </c>
      <c r="R6" s="18"/>
      <c r="S6" s="18" t="s">
        <v>694</v>
      </c>
      <c r="T6" s="18"/>
    </row>
    <row r="7" spans="1:20" ht="33">
      <c r="A7" s="4">
        <v>3</v>
      </c>
      <c r="B7" s="17" t="s">
        <v>66</v>
      </c>
      <c r="C7" s="18" t="s">
        <v>101</v>
      </c>
      <c r="D7" s="18" t="s">
        <v>27</v>
      </c>
      <c r="E7" s="19" t="s">
        <v>102</v>
      </c>
      <c r="F7" s="18" t="s">
        <v>103</v>
      </c>
      <c r="G7" s="19">
        <v>39</v>
      </c>
      <c r="H7" s="19">
        <v>43</v>
      </c>
      <c r="I7" s="17">
        <v>82</v>
      </c>
      <c r="J7" s="18" t="s">
        <v>104</v>
      </c>
      <c r="K7" s="18" t="s">
        <v>96</v>
      </c>
      <c r="L7" s="18" t="s">
        <v>97</v>
      </c>
      <c r="M7" s="18" t="s">
        <v>98</v>
      </c>
      <c r="N7" s="18"/>
      <c r="O7" s="18"/>
      <c r="P7" s="23">
        <v>43376</v>
      </c>
      <c r="Q7" s="18" t="s">
        <v>100</v>
      </c>
      <c r="R7" s="18"/>
      <c r="S7" s="18" t="s">
        <v>694</v>
      </c>
      <c r="T7" s="18"/>
    </row>
    <row r="8" spans="1:20" ht="33">
      <c r="A8" s="4">
        <v>4</v>
      </c>
      <c r="B8" s="17" t="s">
        <v>66</v>
      </c>
      <c r="C8" s="18" t="s">
        <v>105</v>
      </c>
      <c r="D8" s="18" t="s">
        <v>29</v>
      </c>
      <c r="E8" s="19">
        <v>190922</v>
      </c>
      <c r="F8" s="18"/>
      <c r="G8" s="19">
        <v>45</v>
      </c>
      <c r="H8" s="19">
        <v>53</v>
      </c>
      <c r="I8" s="17">
        <v>98</v>
      </c>
      <c r="J8" s="17">
        <v>9401243095</v>
      </c>
      <c r="K8" s="18" t="s">
        <v>96</v>
      </c>
      <c r="L8" s="18" t="s">
        <v>106</v>
      </c>
      <c r="M8" s="18" t="s">
        <v>107</v>
      </c>
      <c r="N8" s="18" t="s">
        <v>108</v>
      </c>
      <c r="O8" s="18"/>
      <c r="P8" s="23">
        <v>43377</v>
      </c>
      <c r="Q8" s="18" t="s">
        <v>109</v>
      </c>
      <c r="R8" s="18"/>
      <c r="S8" s="18" t="s">
        <v>694</v>
      </c>
      <c r="T8" s="18"/>
    </row>
    <row r="9" spans="1:20" ht="33">
      <c r="A9" s="4">
        <v>5</v>
      </c>
      <c r="B9" s="17" t="s">
        <v>66</v>
      </c>
      <c r="C9" s="18" t="s">
        <v>110</v>
      </c>
      <c r="D9" s="18" t="s">
        <v>27</v>
      </c>
      <c r="E9" s="19" t="s">
        <v>111</v>
      </c>
      <c r="F9" s="18" t="s">
        <v>103</v>
      </c>
      <c r="G9" s="19">
        <v>84</v>
      </c>
      <c r="H9" s="19">
        <v>83</v>
      </c>
      <c r="I9" s="17">
        <v>167</v>
      </c>
      <c r="J9" s="18">
        <v>9401243095</v>
      </c>
      <c r="K9" s="18" t="s">
        <v>112</v>
      </c>
      <c r="L9" s="18" t="s">
        <v>113</v>
      </c>
      <c r="M9" s="18" t="s">
        <v>114</v>
      </c>
      <c r="N9" s="18"/>
      <c r="O9" s="18"/>
      <c r="P9" s="23">
        <v>43377</v>
      </c>
      <c r="Q9" s="18" t="s">
        <v>109</v>
      </c>
      <c r="R9" s="18"/>
      <c r="S9" s="18" t="s">
        <v>694</v>
      </c>
      <c r="T9" s="18"/>
    </row>
    <row r="10" spans="1:20">
      <c r="A10" s="4">
        <v>6</v>
      </c>
      <c r="B10" s="17" t="s">
        <v>66</v>
      </c>
      <c r="C10" s="18" t="s">
        <v>115</v>
      </c>
      <c r="D10" s="18" t="s">
        <v>29</v>
      </c>
      <c r="E10" s="19">
        <v>190716</v>
      </c>
      <c r="F10" s="18"/>
      <c r="G10" s="19">
        <v>14</v>
      </c>
      <c r="H10" s="19">
        <v>13</v>
      </c>
      <c r="I10" s="17">
        <v>27</v>
      </c>
      <c r="J10" s="18">
        <v>9435405008</v>
      </c>
      <c r="K10" s="18" t="s">
        <v>96</v>
      </c>
      <c r="L10" s="18" t="s">
        <v>97</v>
      </c>
      <c r="M10" s="18" t="s">
        <v>98</v>
      </c>
      <c r="N10" s="18" t="s">
        <v>116</v>
      </c>
      <c r="O10" s="18"/>
      <c r="P10" s="23">
        <v>43378</v>
      </c>
      <c r="Q10" s="18" t="s">
        <v>117</v>
      </c>
      <c r="R10" s="18"/>
      <c r="S10" s="18" t="s">
        <v>694</v>
      </c>
      <c r="T10" s="18"/>
    </row>
    <row r="11" spans="1:20" ht="33">
      <c r="A11" s="4">
        <v>7</v>
      </c>
      <c r="B11" s="17" t="s">
        <v>66</v>
      </c>
      <c r="C11" s="18" t="s">
        <v>110</v>
      </c>
      <c r="D11" s="18" t="s">
        <v>27</v>
      </c>
      <c r="E11" s="19" t="s">
        <v>111</v>
      </c>
      <c r="F11" s="18" t="s">
        <v>103</v>
      </c>
      <c r="G11" s="19">
        <v>84</v>
      </c>
      <c r="H11" s="19">
        <v>83</v>
      </c>
      <c r="I11" s="17">
        <v>167</v>
      </c>
      <c r="J11" s="18">
        <v>9401243095</v>
      </c>
      <c r="K11" s="18" t="s">
        <v>112</v>
      </c>
      <c r="L11" s="18" t="s">
        <v>113</v>
      </c>
      <c r="M11" s="18" t="s">
        <v>114</v>
      </c>
      <c r="N11" s="18"/>
      <c r="O11" s="18"/>
      <c r="P11" s="23">
        <v>43378</v>
      </c>
      <c r="Q11" s="18" t="s">
        <v>117</v>
      </c>
      <c r="R11" s="18"/>
      <c r="S11" s="18" t="s">
        <v>694</v>
      </c>
      <c r="T11" s="18"/>
    </row>
    <row r="12" spans="1:20">
      <c r="A12" s="4">
        <v>8</v>
      </c>
      <c r="B12" s="17" t="s">
        <v>66</v>
      </c>
      <c r="C12" s="18" t="s">
        <v>118</v>
      </c>
      <c r="D12" s="18" t="s">
        <v>29</v>
      </c>
      <c r="E12" s="19">
        <v>190726</v>
      </c>
      <c r="F12" s="18"/>
      <c r="G12" s="19">
        <v>8</v>
      </c>
      <c r="H12" s="19">
        <v>5</v>
      </c>
      <c r="I12" s="17">
        <v>13</v>
      </c>
      <c r="J12" s="18">
        <v>9401003258</v>
      </c>
      <c r="K12" s="18" t="s">
        <v>112</v>
      </c>
      <c r="L12" s="18" t="s">
        <v>113</v>
      </c>
      <c r="M12" s="18" t="s">
        <v>114</v>
      </c>
      <c r="N12" s="18" t="s">
        <v>119</v>
      </c>
      <c r="O12" s="18"/>
      <c r="P12" s="23">
        <v>43379</v>
      </c>
      <c r="Q12" s="18" t="s">
        <v>120</v>
      </c>
      <c r="R12" s="18"/>
      <c r="S12" s="18" t="s">
        <v>694</v>
      </c>
      <c r="T12" s="18"/>
    </row>
    <row r="13" spans="1:20" ht="33">
      <c r="A13" s="4">
        <v>9</v>
      </c>
      <c r="B13" s="17" t="s">
        <v>66</v>
      </c>
      <c r="C13" s="18" t="s">
        <v>121</v>
      </c>
      <c r="D13" s="18" t="s">
        <v>29</v>
      </c>
      <c r="E13" s="19">
        <v>190425</v>
      </c>
      <c r="F13" s="18"/>
      <c r="G13" s="19">
        <v>50</v>
      </c>
      <c r="H13" s="19">
        <v>60</v>
      </c>
      <c r="I13" s="17">
        <v>110</v>
      </c>
      <c r="J13" s="18">
        <v>9957374899</v>
      </c>
      <c r="K13" s="18" t="s">
        <v>112</v>
      </c>
      <c r="L13" s="18" t="s">
        <v>113</v>
      </c>
      <c r="M13" s="18" t="s">
        <v>114</v>
      </c>
      <c r="N13" s="18" t="s">
        <v>122</v>
      </c>
      <c r="O13" s="18"/>
      <c r="P13" s="23">
        <v>43379</v>
      </c>
      <c r="Q13" s="18" t="s">
        <v>120</v>
      </c>
      <c r="R13" s="18"/>
      <c r="S13" s="18" t="s">
        <v>694</v>
      </c>
      <c r="T13" s="18"/>
    </row>
    <row r="14" spans="1:20">
      <c r="A14" s="4">
        <v>10</v>
      </c>
      <c r="B14" s="17" t="s">
        <v>66</v>
      </c>
      <c r="C14" s="18" t="s">
        <v>123</v>
      </c>
      <c r="D14" s="18" t="s">
        <v>27</v>
      </c>
      <c r="E14" s="19" t="s">
        <v>124</v>
      </c>
      <c r="F14" s="18" t="s">
        <v>103</v>
      </c>
      <c r="G14" s="19">
        <v>62</v>
      </c>
      <c r="H14" s="19">
        <v>73</v>
      </c>
      <c r="I14" s="17">
        <v>135</v>
      </c>
      <c r="J14" s="18">
        <v>8753862259</v>
      </c>
      <c r="K14" s="18" t="s">
        <v>96</v>
      </c>
      <c r="L14" s="18" t="s">
        <v>97</v>
      </c>
      <c r="M14" s="18" t="s">
        <v>98</v>
      </c>
      <c r="N14" s="18"/>
      <c r="O14" s="18"/>
      <c r="P14" s="23">
        <v>43381</v>
      </c>
      <c r="Q14" s="18" t="s">
        <v>94</v>
      </c>
      <c r="R14" s="18"/>
      <c r="S14" s="18" t="s">
        <v>694</v>
      </c>
      <c r="T14" s="18"/>
    </row>
    <row r="15" spans="1:20">
      <c r="A15" s="4">
        <v>11</v>
      </c>
      <c r="B15" s="17" t="s">
        <v>66</v>
      </c>
      <c r="C15" s="18" t="s">
        <v>125</v>
      </c>
      <c r="D15" s="18" t="s">
        <v>29</v>
      </c>
      <c r="E15" s="19">
        <v>190435</v>
      </c>
      <c r="F15" s="18"/>
      <c r="G15" s="19">
        <v>35</v>
      </c>
      <c r="H15" s="19">
        <v>33</v>
      </c>
      <c r="I15" s="17">
        <v>68</v>
      </c>
      <c r="J15" s="18">
        <v>9085773014</v>
      </c>
      <c r="K15" s="18" t="s">
        <v>96</v>
      </c>
      <c r="L15" s="18" t="s">
        <v>106</v>
      </c>
      <c r="M15" s="18" t="s">
        <v>107</v>
      </c>
      <c r="N15" s="18" t="s">
        <v>126</v>
      </c>
      <c r="O15" s="18"/>
      <c r="P15" s="23">
        <v>43382</v>
      </c>
      <c r="Q15" s="18" t="s">
        <v>127</v>
      </c>
      <c r="R15" s="18"/>
      <c r="S15" s="18" t="s">
        <v>694</v>
      </c>
      <c r="T15" s="18"/>
    </row>
    <row r="16" spans="1:20">
      <c r="A16" s="4">
        <v>12</v>
      </c>
      <c r="B16" s="17" t="s">
        <v>66</v>
      </c>
      <c r="C16" s="18" t="s">
        <v>123</v>
      </c>
      <c r="D16" s="18" t="s">
        <v>27</v>
      </c>
      <c r="E16" s="19" t="s">
        <v>124</v>
      </c>
      <c r="F16" s="18" t="s">
        <v>103</v>
      </c>
      <c r="G16" s="19">
        <v>62</v>
      </c>
      <c r="H16" s="19">
        <v>73</v>
      </c>
      <c r="I16" s="17">
        <v>135</v>
      </c>
      <c r="J16" s="18">
        <v>8753862259</v>
      </c>
      <c r="K16" s="18" t="s">
        <v>96</v>
      </c>
      <c r="L16" s="18" t="s">
        <v>97</v>
      </c>
      <c r="M16" s="18" t="s">
        <v>98</v>
      </c>
      <c r="N16" s="18"/>
      <c r="O16" s="18"/>
      <c r="P16" s="23">
        <v>43382</v>
      </c>
      <c r="Q16" s="18" t="s">
        <v>127</v>
      </c>
      <c r="R16" s="18"/>
      <c r="S16" s="18" t="s">
        <v>694</v>
      </c>
      <c r="T16" s="18"/>
    </row>
    <row r="17" spans="1:20" ht="33">
      <c r="A17" s="4">
        <v>13</v>
      </c>
      <c r="B17" s="17" t="s">
        <v>66</v>
      </c>
      <c r="C17" s="18" t="s">
        <v>128</v>
      </c>
      <c r="D17" s="18" t="s">
        <v>27</v>
      </c>
      <c r="E17" s="19" t="s">
        <v>129</v>
      </c>
      <c r="F17" s="18" t="s">
        <v>103</v>
      </c>
      <c r="G17" s="19">
        <v>60</v>
      </c>
      <c r="H17" s="19">
        <v>58</v>
      </c>
      <c r="I17" s="17">
        <v>118</v>
      </c>
      <c r="J17" s="18">
        <v>9678922488</v>
      </c>
      <c r="K17" s="18" t="s">
        <v>112</v>
      </c>
      <c r="L17" s="18" t="s">
        <v>113</v>
      </c>
      <c r="M17" s="18" t="s">
        <v>114</v>
      </c>
      <c r="N17" s="18"/>
      <c r="O17" s="18"/>
      <c r="P17" s="23">
        <v>43383</v>
      </c>
      <c r="Q17" s="18" t="s">
        <v>100</v>
      </c>
      <c r="R17" s="18"/>
      <c r="S17" s="18" t="s">
        <v>694</v>
      </c>
      <c r="T17" s="18"/>
    </row>
    <row r="18" spans="1:20" ht="33">
      <c r="A18" s="4">
        <v>14</v>
      </c>
      <c r="B18" s="17" t="s">
        <v>66</v>
      </c>
      <c r="C18" s="18" t="s">
        <v>130</v>
      </c>
      <c r="D18" s="18" t="s">
        <v>27</v>
      </c>
      <c r="E18" s="19" t="s">
        <v>131</v>
      </c>
      <c r="F18" s="18" t="s">
        <v>132</v>
      </c>
      <c r="G18" s="19">
        <v>17</v>
      </c>
      <c r="H18" s="19">
        <v>22</v>
      </c>
      <c r="I18" s="17">
        <v>39</v>
      </c>
      <c r="J18" s="18">
        <v>9678731321</v>
      </c>
      <c r="K18" s="18" t="s">
        <v>112</v>
      </c>
      <c r="L18" s="18" t="s">
        <v>113</v>
      </c>
      <c r="M18" s="18" t="s">
        <v>114</v>
      </c>
      <c r="N18" s="18"/>
      <c r="O18" s="18"/>
      <c r="P18" s="23">
        <v>43383</v>
      </c>
      <c r="Q18" s="18" t="s">
        <v>100</v>
      </c>
      <c r="R18" s="18"/>
      <c r="S18" s="18" t="s">
        <v>694</v>
      </c>
      <c r="T18" s="18"/>
    </row>
    <row r="19" spans="1:20" ht="33">
      <c r="A19" s="4">
        <v>15</v>
      </c>
      <c r="B19" s="17" t="s">
        <v>66</v>
      </c>
      <c r="C19" s="18" t="s">
        <v>133</v>
      </c>
      <c r="D19" s="18" t="s">
        <v>29</v>
      </c>
      <c r="E19" s="19">
        <v>190823</v>
      </c>
      <c r="F19" s="18"/>
      <c r="G19" s="19">
        <v>18</v>
      </c>
      <c r="H19" s="19">
        <v>20</v>
      </c>
      <c r="I19" s="17">
        <v>38</v>
      </c>
      <c r="J19" s="18">
        <v>9954319226</v>
      </c>
      <c r="K19" s="18" t="s">
        <v>96</v>
      </c>
      <c r="L19" s="18" t="s">
        <v>97</v>
      </c>
      <c r="M19" s="18" t="s">
        <v>98</v>
      </c>
      <c r="N19" s="18" t="s">
        <v>134</v>
      </c>
      <c r="O19" s="18"/>
      <c r="P19" s="23">
        <v>43384</v>
      </c>
      <c r="Q19" s="18" t="s">
        <v>109</v>
      </c>
      <c r="R19" s="18"/>
      <c r="S19" s="18" t="s">
        <v>694</v>
      </c>
      <c r="T19" s="18"/>
    </row>
    <row r="20" spans="1:20">
      <c r="A20" s="4">
        <v>16</v>
      </c>
      <c r="B20" s="17" t="s">
        <v>66</v>
      </c>
      <c r="C20" s="18" t="s">
        <v>135</v>
      </c>
      <c r="D20" s="18" t="s">
        <v>27</v>
      </c>
      <c r="E20" s="19" t="s">
        <v>136</v>
      </c>
      <c r="F20" s="18" t="s">
        <v>137</v>
      </c>
      <c r="G20" s="19">
        <v>27</v>
      </c>
      <c r="H20" s="19">
        <v>25</v>
      </c>
      <c r="I20" s="17">
        <v>52</v>
      </c>
      <c r="J20" s="18" t="s">
        <v>138</v>
      </c>
      <c r="K20" s="18" t="s">
        <v>96</v>
      </c>
      <c r="L20" s="18" t="s">
        <v>97</v>
      </c>
      <c r="M20" s="18" t="s">
        <v>98</v>
      </c>
      <c r="N20" s="18"/>
      <c r="O20" s="18"/>
      <c r="P20" s="23">
        <v>43384</v>
      </c>
      <c r="Q20" s="18" t="s">
        <v>109</v>
      </c>
      <c r="R20" s="18"/>
      <c r="S20" s="18" t="s">
        <v>694</v>
      </c>
      <c r="T20" s="18"/>
    </row>
    <row r="21" spans="1:20" ht="33">
      <c r="A21" s="4">
        <v>17</v>
      </c>
      <c r="B21" s="17" t="s">
        <v>66</v>
      </c>
      <c r="C21" s="18" t="s">
        <v>139</v>
      </c>
      <c r="D21" s="18" t="s">
        <v>27</v>
      </c>
      <c r="E21" s="19" t="s">
        <v>140</v>
      </c>
      <c r="F21" s="18" t="s">
        <v>103</v>
      </c>
      <c r="G21" s="19">
        <v>23</v>
      </c>
      <c r="H21" s="19">
        <v>31</v>
      </c>
      <c r="I21" s="17">
        <v>54</v>
      </c>
      <c r="J21" s="18">
        <v>8822080470</v>
      </c>
      <c r="K21" s="18" t="s">
        <v>96</v>
      </c>
      <c r="L21" s="18" t="s">
        <v>106</v>
      </c>
      <c r="M21" s="18" t="s">
        <v>107</v>
      </c>
      <c r="N21" s="18"/>
      <c r="O21" s="18"/>
      <c r="P21" s="23">
        <v>43384</v>
      </c>
      <c r="Q21" s="18" t="s">
        <v>109</v>
      </c>
      <c r="R21" s="18"/>
      <c r="S21" s="18" t="s">
        <v>694</v>
      </c>
      <c r="T21" s="18"/>
    </row>
    <row r="22" spans="1:20" ht="33">
      <c r="A22" s="4">
        <v>18</v>
      </c>
      <c r="B22" s="17" t="s">
        <v>66</v>
      </c>
      <c r="C22" s="18" t="s">
        <v>141</v>
      </c>
      <c r="D22" s="18" t="s">
        <v>29</v>
      </c>
      <c r="E22" s="19">
        <v>190440</v>
      </c>
      <c r="F22" s="18"/>
      <c r="G22" s="19">
        <v>31</v>
      </c>
      <c r="H22" s="19">
        <v>27</v>
      </c>
      <c r="I22" s="17">
        <v>58</v>
      </c>
      <c r="J22" s="18">
        <v>9085629462</v>
      </c>
      <c r="K22" s="18" t="s">
        <v>96</v>
      </c>
      <c r="L22" s="18" t="s">
        <v>106</v>
      </c>
      <c r="M22" s="18" t="s">
        <v>107</v>
      </c>
      <c r="N22" s="18" t="s">
        <v>142</v>
      </c>
      <c r="O22" s="18"/>
      <c r="P22" s="23">
        <v>43385</v>
      </c>
      <c r="Q22" s="18" t="s">
        <v>117</v>
      </c>
      <c r="R22" s="18"/>
      <c r="S22" s="18" t="s">
        <v>694</v>
      </c>
      <c r="T22" s="18"/>
    </row>
    <row r="23" spans="1:20" ht="33">
      <c r="A23" s="4">
        <v>19</v>
      </c>
      <c r="B23" s="17" t="s">
        <v>66</v>
      </c>
      <c r="C23" s="18" t="s">
        <v>143</v>
      </c>
      <c r="D23" s="18" t="s">
        <v>27</v>
      </c>
      <c r="E23" s="19" t="s">
        <v>144</v>
      </c>
      <c r="F23" s="18" t="s">
        <v>103</v>
      </c>
      <c r="G23" s="19">
        <v>51</v>
      </c>
      <c r="H23" s="19">
        <v>33</v>
      </c>
      <c r="I23" s="17">
        <v>84</v>
      </c>
      <c r="J23" s="18">
        <v>9401027351</v>
      </c>
      <c r="K23" s="18" t="s">
        <v>90</v>
      </c>
      <c r="L23" s="18" t="s">
        <v>91</v>
      </c>
      <c r="M23" s="18" t="s">
        <v>92</v>
      </c>
      <c r="N23" s="18"/>
      <c r="O23" s="18"/>
      <c r="P23" s="23">
        <v>43385</v>
      </c>
      <c r="Q23" s="18" t="s">
        <v>117</v>
      </c>
      <c r="R23" s="18"/>
      <c r="S23" s="18" t="s">
        <v>694</v>
      </c>
      <c r="T23" s="18"/>
    </row>
    <row r="24" spans="1:20" ht="33">
      <c r="A24" s="4">
        <v>20</v>
      </c>
      <c r="B24" s="17" t="s">
        <v>66</v>
      </c>
      <c r="C24" s="18" t="s">
        <v>145</v>
      </c>
      <c r="D24" s="18" t="s">
        <v>29</v>
      </c>
      <c r="E24" s="19">
        <v>190410</v>
      </c>
      <c r="F24" s="18"/>
      <c r="G24" s="19">
        <v>31</v>
      </c>
      <c r="H24" s="19">
        <v>40</v>
      </c>
      <c r="I24" s="17">
        <v>71</v>
      </c>
      <c r="J24" s="18">
        <v>9954664340</v>
      </c>
      <c r="K24" s="18" t="s">
        <v>146</v>
      </c>
      <c r="L24" s="18" t="s">
        <v>147</v>
      </c>
      <c r="M24" s="18" t="s">
        <v>148</v>
      </c>
      <c r="N24" s="18" t="s">
        <v>149</v>
      </c>
      <c r="O24" s="18"/>
      <c r="P24" s="23">
        <v>43386</v>
      </c>
      <c r="Q24" s="18" t="s">
        <v>120</v>
      </c>
      <c r="R24" s="18"/>
      <c r="S24" s="18" t="s">
        <v>694</v>
      </c>
      <c r="T24" s="18"/>
    </row>
    <row r="25" spans="1:20">
      <c r="A25" s="4">
        <v>21</v>
      </c>
      <c r="B25" s="17" t="s">
        <v>66</v>
      </c>
      <c r="C25" s="18" t="s">
        <v>150</v>
      </c>
      <c r="D25" s="18" t="s">
        <v>29</v>
      </c>
      <c r="E25" s="19">
        <v>190412</v>
      </c>
      <c r="F25" s="18"/>
      <c r="G25" s="19">
        <v>33</v>
      </c>
      <c r="H25" s="19">
        <v>27</v>
      </c>
      <c r="I25" s="17">
        <v>60</v>
      </c>
      <c r="J25" s="18">
        <v>8822028758</v>
      </c>
      <c r="K25" s="18" t="s">
        <v>146</v>
      </c>
      <c r="L25" s="18" t="s">
        <v>151</v>
      </c>
      <c r="M25" s="18" t="s">
        <v>152</v>
      </c>
      <c r="N25" s="18" t="s">
        <v>153</v>
      </c>
      <c r="O25" s="18"/>
      <c r="P25" s="23">
        <v>43386</v>
      </c>
      <c r="Q25" s="18" t="s">
        <v>120</v>
      </c>
      <c r="R25" s="18"/>
      <c r="S25" s="18" t="s">
        <v>694</v>
      </c>
      <c r="T25" s="18"/>
    </row>
    <row r="26" spans="1:20" ht="33">
      <c r="A26" s="4">
        <v>22</v>
      </c>
      <c r="B26" s="17" t="s">
        <v>66</v>
      </c>
      <c r="C26" s="18" t="s">
        <v>154</v>
      </c>
      <c r="D26" s="18" t="s">
        <v>29</v>
      </c>
      <c r="E26" s="19">
        <v>190446</v>
      </c>
      <c r="F26" s="18"/>
      <c r="G26" s="19">
        <v>22</v>
      </c>
      <c r="H26" s="19">
        <v>41</v>
      </c>
      <c r="I26" s="17">
        <v>63</v>
      </c>
      <c r="J26" s="18" t="s">
        <v>155</v>
      </c>
      <c r="K26" s="18" t="s">
        <v>96</v>
      </c>
      <c r="L26" s="18" t="s">
        <v>97</v>
      </c>
      <c r="M26" s="18" t="s">
        <v>98</v>
      </c>
      <c r="N26" s="18" t="s">
        <v>156</v>
      </c>
      <c r="O26" s="18"/>
      <c r="P26" s="23">
        <v>43388</v>
      </c>
      <c r="Q26" s="18" t="s">
        <v>94</v>
      </c>
      <c r="R26" s="18"/>
      <c r="S26" s="18" t="s">
        <v>694</v>
      </c>
      <c r="T26" s="18"/>
    </row>
    <row r="27" spans="1:20" ht="33">
      <c r="A27" s="4">
        <v>23</v>
      </c>
      <c r="B27" s="17" t="s">
        <v>66</v>
      </c>
      <c r="C27" s="18" t="s">
        <v>157</v>
      </c>
      <c r="D27" s="18" t="s">
        <v>27</v>
      </c>
      <c r="E27" s="19">
        <v>18101007509</v>
      </c>
      <c r="F27" s="18" t="s">
        <v>103</v>
      </c>
      <c r="G27" s="19">
        <v>62</v>
      </c>
      <c r="H27" s="19">
        <v>40</v>
      </c>
      <c r="I27" s="17">
        <v>102</v>
      </c>
      <c r="J27" s="18">
        <v>9678177962</v>
      </c>
      <c r="K27" s="18" t="s">
        <v>90</v>
      </c>
      <c r="L27" s="18" t="s">
        <v>91</v>
      </c>
      <c r="M27" s="18" t="s">
        <v>92</v>
      </c>
      <c r="N27" s="18"/>
      <c r="O27" s="18"/>
      <c r="P27" s="23">
        <v>43388</v>
      </c>
      <c r="Q27" s="18" t="s">
        <v>94</v>
      </c>
      <c r="R27" s="18"/>
      <c r="S27" s="18" t="s">
        <v>694</v>
      </c>
      <c r="T27" s="18"/>
    </row>
    <row r="28" spans="1:20">
      <c r="A28" s="4">
        <v>24</v>
      </c>
      <c r="B28" s="17" t="s">
        <v>66</v>
      </c>
      <c r="C28" s="18" t="s">
        <v>158</v>
      </c>
      <c r="D28" s="18" t="s">
        <v>29</v>
      </c>
      <c r="E28" s="19">
        <v>190414</v>
      </c>
      <c r="F28" s="18"/>
      <c r="G28" s="19">
        <v>58</v>
      </c>
      <c r="H28" s="19">
        <v>37</v>
      </c>
      <c r="I28" s="17">
        <v>95</v>
      </c>
      <c r="J28" s="18">
        <v>9401446810</v>
      </c>
      <c r="K28" s="18" t="s">
        <v>146</v>
      </c>
      <c r="L28" s="18" t="s">
        <v>147</v>
      </c>
      <c r="M28" s="18" t="s">
        <v>148</v>
      </c>
      <c r="N28" s="18" t="s">
        <v>159</v>
      </c>
      <c r="O28" s="18"/>
      <c r="P28" s="23">
        <v>43393</v>
      </c>
      <c r="Q28" s="18" t="s">
        <v>120</v>
      </c>
      <c r="R28" s="18"/>
      <c r="S28" s="18" t="s">
        <v>694</v>
      </c>
      <c r="T28" s="18"/>
    </row>
    <row r="29" spans="1:20">
      <c r="A29" s="4">
        <v>25</v>
      </c>
      <c r="B29" s="17" t="s">
        <v>66</v>
      </c>
      <c r="C29" s="18" t="s">
        <v>160</v>
      </c>
      <c r="D29" s="18" t="s">
        <v>29</v>
      </c>
      <c r="E29" s="19">
        <v>190409</v>
      </c>
      <c r="F29" s="18"/>
      <c r="G29" s="19">
        <v>19</v>
      </c>
      <c r="H29" s="19">
        <v>16</v>
      </c>
      <c r="I29" s="17">
        <v>35</v>
      </c>
      <c r="J29" s="18">
        <v>9864574725</v>
      </c>
      <c r="K29" s="18" t="s">
        <v>146</v>
      </c>
      <c r="L29" s="18" t="s">
        <v>151</v>
      </c>
      <c r="M29" s="18" t="s">
        <v>152</v>
      </c>
      <c r="N29" s="18" t="s">
        <v>161</v>
      </c>
      <c r="O29" s="18"/>
      <c r="P29" s="23">
        <v>43393</v>
      </c>
      <c r="Q29" s="18" t="s">
        <v>120</v>
      </c>
      <c r="R29" s="18"/>
      <c r="S29" s="18" t="s">
        <v>694</v>
      </c>
      <c r="T29" s="18"/>
    </row>
    <row r="30" spans="1:20">
      <c r="A30" s="4">
        <v>26</v>
      </c>
      <c r="B30" s="17" t="s">
        <v>66</v>
      </c>
      <c r="C30" s="18" t="s">
        <v>162</v>
      </c>
      <c r="D30" s="18" t="s">
        <v>29</v>
      </c>
      <c r="E30" s="19">
        <v>191017</v>
      </c>
      <c r="F30" s="18"/>
      <c r="G30" s="19">
        <v>30</v>
      </c>
      <c r="H30" s="19">
        <v>36</v>
      </c>
      <c r="I30" s="17">
        <v>66</v>
      </c>
      <c r="J30" s="18">
        <v>9664838987</v>
      </c>
      <c r="K30" s="18" t="s">
        <v>96</v>
      </c>
      <c r="L30" s="18" t="s">
        <v>106</v>
      </c>
      <c r="M30" s="18" t="s">
        <v>107</v>
      </c>
      <c r="N30" s="18" t="s">
        <v>163</v>
      </c>
      <c r="O30" s="18"/>
      <c r="P30" s="23">
        <v>43395</v>
      </c>
      <c r="Q30" s="18" t="s">
        <v>94</v>
      </c>
      <c r="R30" s="18"/>
      <c r="S30" s="18" t="s">
        <v>694</v>
      </c>
      <c r="T30" s="18"/>
    </row>
    <row r="31" spans="1:20" ht="33">
      <c r="A31" s="4">
        <v>27</v>
      </c>
      <c r="B31" s="17" t="s">
        <v>66</v>
      </c>
      <c r="C31" s="18" t="s">
        <v>164</v>
      </c>
      <c r="D31" s="18" t="s">
        <v>27</v>
      </c>
      <c r="E31" s="19" t="s">
        <v>165</v>
      </c>
      <c r="F31" s="18" t="s">
        <v>166</v>
      </c>
      <c r="G31" s="19">
        <v>40</v>
      </c>
      <c r="H31" s="19">
        <v>44</v>
      </c>
      <c r="I31" s="17">
        <v>84</v>
      </c>
      <c r="J31" s="18" t="s">
        <v>167</v>
      </c>
      <c r="K31" s="18" t="s">
        <v>90</v>
      </c>
      <c r="L31" s="18" t="s">
        <v>91</v>
      </c>
      <c r="M31" s="18" t="s">
        <v>92</v>
      </c>
      <c r="N31" s="18"/>
      <c r="O31" s="18"/>
      <c r="P31" s="23">
        <v>43395</v>
      </c>
      <c r="Q31" s="18" t="s">
        <v>94</v>
      </c>
      <c r="R31" s="18"/>
      <c r="S31" s="18" t="s">
        <v>694</v>
      </c>
      <c r="T31" s="18"/>
    </row>
    <row r="32" spans="1:20" ht="33">
      <c r="A32" s="4">
        <v>28</v>
      </c>
      <c r="B32" s="17" t="s">
        <v>66</v>
      </c>
      <c r="C32" s="18" t="s">
        <v>168</v>
      </c>
      <c r="D32" s="18" t="s">
        <v>27</v>
      </c>
      <c r="E32" s="19" t="s">
        <v>169</v>
      </c>
      <c r="F32" s="18" t="s">
        <v>166</v>
      </c>
      <c r="G32" s="19">
        <v>21</v>
      </c>
      <c r="H32" s="19">
        <v>31</v>
      </c>
      <c r="I32" s="17">
        <v>52</v>
      </c>
      <c r="J32" s="18">
        <v>9085159129</v>
      </c>
      <c r="K32" s="18" t="s">
        <v>96</v>
      </c>
      <c r="L32" s="18" t="s">
        <v>97</v>
      </c>
      <c r="M32" s="18" t="s">
        <v>98</v>
      </c>
      <c r="N32" s="18"/>
      <c r="O32" s="18"/>
      <c r="P32" s="23">
        <v>43396</v>
      </c>
      <c r="Q32" s="18" t="s">
        <v>127</v>
      </c>
      <c r="R32" s="18"/>
      <c r="S32" s="18" t="s">
        <v>694</v>
      </c>
      <c r="T32" s="18"/>
    </row>
    <row r="33" spans="1:20">
      <c r="A33" s="4">
        <v>29</v>
      </c>
      <c r="B33" s="17" t="s">
        <v>66</v>
      </c>
      <c r="C33" s="18" t="s">
        <v>170</v>
      </c>
      <c r="D33" s="18" t="s">
        <v>27</v>
      </c>
      <c r="E33" s="19" t="s">
        <v>171</v>
      </c>
      <c r="F33" s="18" t="s">
        <v>166</v>
      </c>
      <c r="G33" s="19">
        <v>53</v>
      </c>
      <c r="H33" s="19">
        <v>61</v>
      </c>
      <c r="I33" s="17">
        <v>114</v>
      </c>
      <c r="J33" s="18">
        <v>7086807725</v>
      </c>
      <c r="K33" s="18" t="s">
        <v>96</v>
      </c>
      <c r="L33" s="18" t="s">
        <v>106</v>
      </c>
      <c r="M33" s="18" t="s">
        <v>107</v>
      </c>
      <c r="N33" s="18"/>
      <c r="O33" s="18"/>
      <c r="P33" s="23">
        <v>43396</v>
      </c>
      <c r="Q33" s="18" t="s">
        <v>127</v>
      </c>
      <c r="R33" s="18"/>
      <c r="S33" s="18" t="s">
        <v>694</v>
      </c>
      <c r="T33" s="18"/>
    </row>
    <row r="34" spans="1:20" ht="33">
      <c r="A34" s="4">
        <v>30</v>
      </c>
      <c r="B34" s="17" t="s">
        <v>66</v>
      </c>
      <c r="C34" s="18" t="s">
        <v>172</v>
      </c>
      <c r="D34" s="18" t="s">
        <v>29</v>
      </c>
      <c r="E34" s="19">
        <v>190438</v>
      </c>
      <c r="F34" s="18"/>
      <c r="G34" s="19">
        <v>33</v>
      </c>
      <c r="H34" s="19">
        <v>38</v>
      </c>
      <c r="I34" s="17">
        <v>71</v>
      </c>
      <c r="J34" s="18" t="s">
        <v>173</v>
      </c>
      <c r="K34" s="18" t="s">
        <v>96</v>
      </c>
      <c r="L34" s="18" t="s">
        <v>106</v>
      </c>
      <c r="M34" s="18" t="s">
        <v>107</v>
      </c>
      <c r="N34" s="18" t="s">
        <v>174</v>
      </c>
      <c r="O34" s="18"/>
      <c r="P34" s="23">
        <v>43397</v>
      </c>
      <c r="Q34" s="18" t="s">
        <v>100</v>
      </c>
      <c r="R34" s="18"/>
      <c r="S34" s="18" t="s">
        <v>694</v>
      </c>
      <c r="T34" s="18"/>
    </row>
    <row r="35" spans="1:20" ht="33">
      <c r="A35" s="4">
        <v>31</v>
      </c>
      <c r="B35" s="17" t="s">
        <v>66</v>
      </c>
      <c r="C35" s="18" t="s">
        <v>175</v>
      </c>
      <c r="D35" s="18" t="s">
        <v>27</v>
      </c>
      <c r="E35" s="19" t="s">
        <v>176</v>
      </c>
      <c r="F35" s="18" t="s">
        <v>103</v>
      </c>
      <c r="G35" s="19">
        <v>35</v>
      </c>
      <c r="H35" s="19">
        <v>27</v>
      </c>
      <c r="I35" s="17">
        <v>62</v>
      </c>
      <c r="J35" s="18">
        <v>7896812881</v>
      </c>
      <c r="K35" s="18" t="s">
        <v>96</v>
      </c>
      <c r="L35" s="18" t="s">
        <v>97</v>
      </c>
      <c r="M35" s="18" t="s">
        <v>98</v>
      </c>
      <c r="N35" s="18"/>
      <c r="O35" s="18"/>
      <c r="P35" s="23">
        <v>43397</v>
      </c>
      <c r="Q35" s="18" t="s">
        <v>100</v>
      </c>
      <c r="R35" s="18"/>
      <c r="S35" s="18" t="s">
        <v>694</v>
      </c>
      <c r="T35" s="18"/>
    </row>
    <row r="36" spans="1:20">
      <c r="A36" s="4">
        <v>32</v>
      </c>
      <c r="B36" s="17" t="s">
        <v>66</v>
      </c>
      <c r="C36" s="18" t="s">
        <v>177</v>
      </c>
      <c r="D36" s="18" t="s">
        <v>29</v>
      </c>
      <c r="E36" s="19">
        <v>190442</v>
      </c>
      <c r="F36" s="18"/>
      <c r="G36" s="19">
        <v>35</v>
      </c>
      <c r="H36" s="19">
        <v>23</v>
      </c>
      <c r="I36" s="17">
        <v>58</v>
      </c>
      <c r="J36" s="18">
        <v>7896353612</v>
      </c>
      <c r="K36" s="18" t="s">
        <v>96</v>
      </c>
      <c r="L36" s="18" t="s">
        <v>106</v>
      </c>
      <c r="M36" s="18" t="s">
        <v>107</v>
      </c>
      <c r="N36" s="18" t="s">
        <v>174</v>
      </c>
      <c r="O36" s="18"/>
      <c r="P36" s="23">
        <v>43398</v>
      </c>
      <c r="Q36" s="18" t="s">
        <v>109</v>
      </c>
      <c r="R36" s="18"/>
      <c r="S36" s="18" t="s">
        <v>694</v>
      </c>
      <c r="T36" s="18"/>
    </row>
    <row r="37" spans="1:20">
      <c r="A37" s="4">
        <v>33</v>
      </c>
      <c r="B37" s="17" t="s">
        <v>66</v>
      </c>
      <c r="C37" s="18" t="s">
        <v>178</v>
      </c>
      <c r="D37" s="18" t="s">
        <v>27</v>
      </c>
      <c r="E37" s="19" t="s">
        <v>179</v>
      </c>
      <c r="F37" s="18" t="s">
        <v>103</v>
      </c>
      <c r="G37" s="19">
        <v>40</v>
      </c>
      <c r="H37" s="19">
        <v>30</v>
      </c>
      <c r="I37" s="17">
        <v>70</v>
      </c>
      <c r="J37" s="18">
        <v>9678178087</v>
      </c>
      <c r="K37" s="18" t="s">
        <v>112</v>
      </c>
      <c r="L37" s="18" t="s">
        <v>113</v>
      </c>
      <c r="M37" s="18" t="s">
        <v>114</v>
      </c>
      <c r="N37" s="18"/>
      <c r="O37" s="18"/>
      <c r="P37" s="23">
        <v>43398</v>
      </c>
      <c r="Q37" s="18" t="s">
        <v>109</v>
      </c>
      <c r="R37" s="18"/>
      <c r="S37" s="18" t="s">
        <v>694</v>
      </c>
      <c r="T37" s="18"/>
    </row>
    <row r="38" spans="1:20">
      <c r="A38" s="4">
        <v>34</v>
      </c>
      <c r="B38" s="17" t="s">
        <v>66</v>
      </c>
      <c r="C38" s="18" t="s">
        <v>180</v>
      </c>
      <c r="D38" s="18" t="s">
        <v>29</v>
      </c>
      <c r="E38" s="19">
        <v>190444</v>
      </c>
      <c r="F38" s="18"/>
      <c r="G38" s="19">
        <v>46</v>
      </c>
      <c r="H38" s="19">
        <v>37</v>
      </c>
      <c r="I38" s="17">
        <v>83</v>
      </c>
      <c r="J38" s="18">
        <v>7086806221</v>
      </c>
      <c r="K38" s="18" t="s">
        <v>96</v>
      </c>
      <c r="L38" s="18" t="s">
        <v>106</v>
      </c>
      <c r="M38" s="18" t="s">
        <v>107</v>
      </c>
      <c r="N38" s="18" t="s">
        <v>181</v>
      </c>
      <c r="O38" s="18"/>
      <c r="P38" s="23">
        <v>43399</v>
      </c>
      <c r="Q38" s="18" t="s">
        <v>117</v>
      </c>
      <c r="R38" s="18"/>
      <c r="S38" s="18" t="s">
        <v>694</v>
      </c>
      <c r="T38" s="18"/>
    </row>
    <row r="39" spans="1:20">
      <c r="A39" s="4">
        <v>35</v>
      </c>
      <c r="B39" s="17" t="s">
        <v>66</v>
      </c>
      <c r="C39" s="18" t="s">
        <v>182</v>
      </c>
      <c r="D39" s="18" t="s">
        <v>27</v>
      </c>
      <c r="E39" s="19" t="s">
        <v>183</v>
      </c>
      <c r="F39" s="18" t="s">
        <v>103</v>
      </c>
      <c r="G39" s="19">
        <v>45</v>
      </c>
      <c r="H39" s="19">
        <v>56</v>
      </c>
      <c r="I39" s="17">
        <v>101</v>
      </c>
      <c r="J39" s="18">
        <v>9085467927</v>
      </c>
      <c r="K39" s="18" t="s">
        <v>96</v>
      </c>
      <c r="L39" s="18" t="s">
        <v>106</v>
      </c>
      <c r="M39" s="18" t="s">
        <v>107</v>
      </c>
      <c r="N39" s="18"/>
      <c r="O39" s="18"/>
      <c r="P39" s="23">
        <v>43399</v>
      </c>
      <c r="Q39" s="18" t="s">
        <v>117</v>
      </c>
      <c r="R39" s="18"/>
      <c r="S39" s="18" t="s">
        <v>694</v>
      </c>
      <c r="T39" s="18"/>
    </row>
    <row r="40" spans="1:20">
      <c r="A40" s="4">
        <v>36</v>
      </c>
      <c r="B40" s="17" t="s">
        <v>66</v>
      </c>
      <c r="C40" s="18" t="s">
        <v>184</v>
      </c>
      <c r="D40" s="18" t="s">
        <v>27</v>
      </c>
      <c r="E40" s="19" t="s">
        <v>185</v>
      </c>
      <c r="F40" s="18" t="s">
        <v>103</v>
      </c>
      <c r="G40" s="19">
        <v>58</v>
      </c>
      <c r="H40" s="19">
        <v>65</v>
      </c>
      <c r="I40" s="17">
        <v>123</v>
      </c>
      <c r="J40" s="18">
        <v>9864665631</v>
      </c>
      <c r="K40" s="18" t="s">
        <v>96</v>
      </c>
      <c r="L40" s="18" t="s">
        <v>97</v>
      </c>
      <c r="M40" s="18" t="s">
        <v>98</v>
      </c>
      <c r="N40" s="18"/>
      <c r="O40" s="18"/>
      <c r="P40" s="23">
        <v>43400</v>
      </c>
      <c r="Q40" s="18" t="s">
        <v>120</v>
      </c>
      <c r="R40" s="18"/>
      <c r="S40" s="18" t="s">
        <v>694</v>
      </c>
      <c r="T40" s="18"/>
    </row>
    <row r="41" spans="1:20">
      <c r="A41" s="4">
        <v>37</v>
      </c>
      <c r="B41" s="17" t="s">
        <v>66</v>
      </c>
      <c r="C41" s="18" t="s">
        <v>186</v>
      </c>
      <c r="D41" s="18" t="s">
        <v>29</v>
      </c>
      <c r="E41" s="19">
        <v>190441</v>
      </c>
      <c r="F41" s="18"/>
      <c r="G41" s="19">
        <v>43</v>
      </c>
      <c r="H41" s="19">
        <v>38</v>
      </c>
      <c r="I41" s="17">
        <v>81</v>
      </c>
      <c r="J41" s="18">
        <v>7662018704</v>
      </c>
      <c r="K41" s="18" t="s">
        <v>96</v>
      </c>
      <c r="L41" s="18" t="s">
        <v>97</v>
      </c>
      <c r="M41" s="18" t="s">
        <v>98</v>
      </c>
      <c r="N41" s="18" t="s">
        <v>187</v>
      </c>
      <c r="O41" s="18"/>
      <c r="P41" s="23">
        <v>43402</v>
      </c>
      <c r="Q41" s="18" t="s">
        <v>94</v>
      </c>
      <c r="R41" s="18"/>
      <c r="S41" s="18" t="s">
        <v>694</v>
      </c>
      <c r="T41" s="18"/>
    </row>
    <row r="42" spans="1:20" ht="33">
      <c r="A42" s="4">
        <v>38</v>
      </c>
      <c r="B42" s="17" t="s">
        <v>66</v>
      </c>
      <c r="C42" s="18" t="s">
        <v>188</v>
      </c>
      <c r="D42" s="18" t="s">
        <v>29</v>
      </c>
      <c r="E42" s="19">
        <v>190448</v>
      </c>
      <c r="F42" s="18"/>
      <c r="G42" s="19">
        <v>30</v>
      </c>
      <c r="H42" s="19">
        <v>35</v>
      </c>
      <c r="I42" s="17">
        <v>65</v>
      </c>
      <c r="J42" s="18" t="s">
        <v>189</v>
      </c>
      <c r="K42" s="18" t="s">
        <v>96</v>
      </c>
      <c r="L42" s="18" t="s">
        <v>106</v>
      </c>
      <c r="M42" s="18" t="s">
        <v>107</v>
      </c>
      <c r="N42" s="18" t="s">
        <v>190</v>
      </c>
      <c r="O42" s="18"/>
      <c r="P42" s="23">
        <v>43402</v>
      </c>
      <c r="Q42" s="18" t="s">
        <v>94</v>
      </c>
      <c r="R42" s="18"/>
      <c r="S42" s="18" t="s">
        <v>694</v>
      </c>
      <c r="T42" s="18"/>
    </row>
    <row r="43" spans="1:20">
      <c r="A43" s="4">
        <v>39</v>
      </c>
      <c r="B43" s="17" t="s">
        <v>66</v>
      </c>
      <c r="C43" s="18" t="s">
        <v>191</v>
      </c>
      <c r="D43" s="18" t="s">
        <v>29</v>
      </c>
      <c r="E43" s="19">
        <v>190445</v>
      </c>
      <c r="F43" s="18"/>
      <c r="G43" s="19">
        <v>35</v>
      </c>
      <c r="H43" s="19">
        <v>42</v>
      </c>
      <c r="I43" s="17">
        <v>77</v>
      </c>
      <c r="J43" s="18">
        <v>8486115447</v>
      </c>
      <c r="K43" s="18" t="s">
        <v>96</v>
      </c>
      <c r="L43" s="18" t="s">
        <v>97</v>
      </c>
      <c r="M43" s="18" t="s">
        <v>98</v>
      </c>
      <c r="N43" s="18" t="s">
        <v>93</v>
      </c>
      <c r="O43" s="18"/>
      <c r="P43" s="23">
        <v>43403</v>
      </c>
      <c r="Q43" s="18" t="s">
        <v>127</v>
      </c>
      <c r="R43" s="18"/>
      <c r="S43" s="18" t="s">
        <v>694</v>
      </c>
      <c r="T43" s="18"/>
    </row>
    <row r="44" spans="1:20">
      <c r="A44" s="4">
        <v>40</v>
      </c>
      <c r="B44" s="17" t="s">
        <v>66</v>
      </c>
      <c r="C44" s="18" t="s">
        <v>192</v>
      </c>
      <c r="D44" s="18" t="s">
        <v>29</v>
      </c>
      <c r="E44" s="19">
        <v>190447</v>
      </c>
      <c r="F44" s="18"/>
      <c r="G44" s="19">
        <v>39</v>
      </c>
      <c r="H44" s="19">
        <v>39</v>
      </c>
      <c r="I44" s="17">
        <v>78</v>
      </c>
      <c r="J44" s="18">
        <v>9085597579</v>
      </c>
      <c r="K44" s="18" t="s">
        <v>96</v>
      </c>
      <c r="L44" s="18" t="s">
        <v>97</v>
      </c>
      <c r="M44" s="18" t="s">
        <v>98</v>
      </c>
      <c r="N44" s="18" t="s">
        <v>126</v>
      </c>
      <c r="O44" s="18"/>
      <c r="P44" s="23">
        <v>43403</v>
      </c>
      <c r="Q44" s="18" t="s">
        <v>127</v>
      </c>
      <c r="R44" s="18"/>
      <c r="S44" s="18" t="s">
        <v>694</v>
      </c>
      <c r="T44" s="18"/>
    </row>
    <row r="45" spans="1:20" ht="33">
      <c r="A45" s="4">
        <v>41</v>
      </c>
      <c r="B45" s="17" t="s">
        <v>66</v>
      </c>
      <c r="C45" s="18" t="s">
        <v>193</v>
      </c>
      <c r="D45" s="18" t="s">
        <v>29</v>
      </c>
      <c r="E45" s="19">
        <v>190449</v>
      </c>
      <c r="F45" s="18"/>
      <c r="G45" s="19">
        <v>18</v>
      </c>
      <c r="H45" s="19">
        <v>32</v>
      </c>
      <c r="I45" s="17">
        <v>50</v>
      </c>
      <c r="J45" s="18">
        <v>8796472039</v>
      </c>
      <c r="K45" s="18" t="s">
        <v>96</v>
      </c>
      <c r="L45" s="18" t="s">
        <v>106</v>
      </c>
      <c r="M45" s="18" t="s">
        <v>107</v>
      </c>
      <c r="N45" s="18" t="s">
        <v>194</v>
      </c>
      <c r="O45" s="18"/>
      <c r="P45" s="23">
        <v>43404</v>
      </c>
      <c r="Q45" s="18" t="s">
        <v>100</v>
      </c>
      <c r="R45" s="18"/>
      <c r="S45" s="18" t="s">
        <v>694</v>
      </c>
      <c r="T45" s="18"/>
    </row>
    <row r="46" spans="1:20" ht="33">
      <c r="A46" s="4">
        <v>42</v>
      </c>
      <c r="B46" s="17" t="s">
        <v>66</v>
      </c>
      <c r="C46" s="18" t="s">
        <v>195</v>
      </c>
      <c r="D46" s="18" t="s">
        <v>27</v>
      </c>
      <c r="E46" s="19" t="s">
        <v>196</v>
      </c>
      <c r="F46" s="18" t="s">
        <v>103</v>
      </c>
      <c r="G46" s="19">
        <v>47</v>
      </c>
      <c r="H46" s="19">
        <v>61</v>
      </c>
      <c r="I46" s="17">
        <v>108</v>
      </c>
      <c r="J46" s="18">
        <v>9954122505</v>
      </c>
      <c r="K46" s="18" t="s">
        <v>96</v>
      </c>
      <c r="L46" s="18" t="s">
        <v>106</v>
      </c>
      <c r="M46" s="18" t="s">
        <v>107</v>
      </c>
      <c r="N46" s="18"/>
      <c r="O46" s="18"/>
      <c r="P46" s="23">
        <v>43404</v>
      </c>
      <c r="Q46" s="18" t="s">
        <v>100</v>
      </c>
      <c r="R46" s="18"/>
      <c r="S46" s="18" t="s">
        <v>694</v>
      </c>
      <c r="T46" s="18"/>
    </row>
    <row r="47" spans="1:20">
      <c r="A47" s="4">
        <v>43</v>
      </c>
      <c r="B47" s="17" t="s">
        <v>67</v>
      </c>
      <c r="C47" s="18" t="s">
        <v>695</v>
      </c>
      <c r="D47" s="18" t="s">
        <v>27</v>
      </c>
      <c r="E47" s="19" t="s">
        <v>696</v>
      </c>
      <c r="F47" s="18" t="s">
        <v>103</v>
      </c>
      <c r="G47" s="19">
        <v>51</v>
      </c>
      <c r="H47" s="19">
        <v>60</v>
      </c>
      <c r="I47" s="17">
        <v>111</v>
      </c>
      <c r="J47" s="18">
        <v>9854104520</v>
      </c>
      <c r="K47" s="18" t="s">
        <v>697</v>
      </c>
      <c r="L47" s="18" t="s">
        <v>698</v>
      </c>
      <c r="M47" s="18" t="s">
        <v>699</v>
      </c>
      <c r="N47" s="18"/>
      <c r="O47" s="18"/>
      <c r="P47" s="23">
        <v>43374</v>
      </c>
      <c r="Q47" s="18" t="s">
        <v>94</v>
      </c>
      <c r="R47" s="18"/>
      <c r="S47" s="18" t="s">
        <v>1140</v>
      </c>
      <c r="T47" s="18"/>
    </row>
    <row r="48" spans="1:20" ht="33">
      <c r="A48" s="4">
        <v>44</v>
      </c>
      <c r="B48" s="17" t="s">
        <v>67</v>
      </c>
      <c r="C48" s="18" t="s">
        <v>700</v>
      </c>
      <c r="D48" s="18" t="s">
        <v>27</v>
      </c>
      <c r="E48" s="19" t="s">
        <v>701</v>
      </c>
      <c r="F48" s="18" t="s">
        <v>103</v>
      </c>
      <c r="G48" s="19">
        <v>90</v>
      </c>
      <c r="H48" s="19">
        <v>75</v>
      </c>
      <c r="I48" s="17">
        <v>165</v>
      </c>
      <c r="J48" s="18">
        <v>9435922726</v>
      </c>
      <c r="K48" s="18" t="s">
        <v>697</v>
      </c>
      <c r="L48" s="18" t="s">
        <v>702</v>
      </c>
      <c r="M48" s="18" t="s">
        <v>703</v>
      </c>
      <c r="N48" s="18"/>
      <c r="O48" s="18"/>
      <c r="P48" s="23">
        <v>43376</v>
      </c>
      <c r="Q48" s="18" t="s">
        <v>100</v>
      </c>
      <c r="R48" s="18"/>
      <c r="S48" s="18" t="s">
        <v>1140</v>
      </c>
      <c r="T48" s="18"/>
    </row>
    <row r="49" spans="1:20">
      <c r="A49" s="4">
        <v>45</v>
      </c>
      <c r="B49" s="17" t="s">
        <v>67</v>
      </c>
      <c r="C49" s="18" t="s">
        <v>704</v>
      </c>
      <c r="D49" s="18" t="s">
        <v>27</v>
      </c>
      <c r="E49" s="19" t="s">
        <v>705</v>
      </c>
      <c r="F49" s="18" t="s">
        <v>166</v>
      </c>
      <c r="G49" s="19">
        <v>78</v>
      </c>
      <c r="H49" s="19">
        <v>105</v>
      </c>
      <c r="I49" s="17">
        <v>183</v>
      </c>
      <c r="J49" s="18">
        <v>9365482252</v>
      </c>
      <c r="K49" s="18" t="s">
        <v>697</v>
      </c>
      <c r="L49" s="18" t="s">
        <v>706</v>
      </c>
      <c r="M49" s="18" t="s">
        <v>707</v>
      </c>
      <c r="N49" s="18"/>
      <c r="O49" s="18"/>
      <c r="P49" s="23">
        <v>43377</v>
      </c>
      <c r="Q49" s="18" t="s">
        <v>109</v>
      </c>
      <c r="R49" s="18"/>
      <c r="S49" s="18" t="s">
        <v>1140</v>
      </c>
      <c r="T49" s="18"/>
    </row>
    <row r="50" spans="1:20">
      <c r="A50" s="4">
        <v>46</v>
      </c>
      <c r="B50" s="17" t="s">
        <v>67</v>
      </c>
      <c r="C50" s="18" t="s">
        <v>704</v>
      </c>
      <c r="D50" s="18" t="s">
        <v>27</v>
      </c>
      <c r="E50" s="19" t="s">
        <v>705</v>
      </c>
      <c r="F50" s="18" t="s">
        <v>166</v>
      </c>
      <c r="G50" s="19">
        <v>78</v>
      </c>
      <c r="H50" s="19">
        <v>105</v>
      </c>
      <c r="I50" s="17">
        <v>183</v>
      </c>
      <c r="J50" s="18">
        <v>9365482252</v>
      </c>
      <c r="K50" s="18" t="s">
        <v>697</v>
      </c>
      <c r="L50" s="18" t="s">
        <v>706</v>
      </c>
      <c r="M50" s="18" t="s">
        <v>707</v>
      </c>
      <c r="N50" s="18"/>
      <c r="O50" s="18"/>
      <c r="P50" s="23">
        <v>43378</v>
      </c>
      <c r="Q50" s="18" t="s">
        <v>117</v>
      </c>
      <c r="R50" s="18"/>
      <c r="S50" s="18" t="s">
        <v>1140</v>
      </c>
      <c r="T50" s="18"/>
    </row>
    <row r="51" spans="1:20" ht="33">
      <c r="A51" s="4">
        <v>47</v>
      </c>
      <c r="B51" s="17" t="s">
        <v>67</v>
      </c>
      <c r="C51" s="18" t="s">
        <v>708</v>
      </c>
      <c r="D51" s="18" t="s">
        <v>27</v>
      </c>
      <c r="E51" s="19" t="s">
        <v>709</v>
      </c>
      <c r="F51" s="18" t="s">
        <v>103</v>
      </c>
      <c r="G51" s="19">
        <v>39</v>
      </c>
      <c r="H51" s="19">
        <v>42</v>
      </c>
      <c r="I51" s="17">
        <v>81</v>
      </c>
      <c r="J51" s="18">
        <v>9577789115</v>
      </c>
      <c r="K51" s="18" t="s">
        <v>697</v>
      </c>
      <c r="L51" s="18" t="s">
        <v>698</v>
      </c>
      <c r="M51" s="18" t="s">
        <v>699</v>
      </c>
      <c r="N51" s="18"/>
      <c r="O51" s="18"/>
      <c r="P51" s="23">
        <v>43378</v>
      </c>
      <c r="Q51" s="18" t="s">
        <v>117</v>
      </c>
      <c r="R51" s="18"/>
      <c r="S51" s="18" t="s">
        <v>1140</v>
      </c>
      <c r="T51" s="18"/>
    </row>
    <row r="52" spans="1:20">
      <c r="A52" s="4">
        <v>48</v>
      </c>
      <c r="B52" s="17" t="s">
        <v>67</v>
      </c>
      <c r="C52" s="18" t="s">
        <v>710</v>
      </c>
      <c r="D52" s="18" t="s">
        <v>29</v>
      </c>
      <c r="E52" s="19">
        <v>190524</v>
      </c>
      <c r="F52" s="18"/>
      <c r="G52" s="19">
        <v>84</v>
      </c>
      <c r="H52" s="19">
        <v>64</v>
      </c>
      <c r="I52" s="17">
        <v>148</v>
      </c>
      <c r="J52" s="18">
        <v>9577652809</v>
      </c>
      <c r="K52" s="18" t="s">
        <v>453</v>
      </c>
      <c r="L52" s="18" t="s">
        <v>454</v>
      </c>
      <c r="M52" s="18" t="s">
        <v>455</v>
      </c>
      <c r="N52" s="18" t="s">
        <v>711</v>
      </c>
      <c r="O52" s="18"/>
      <c r="P52" s="23">
        <v>43379</v>
      </c>
      <c r="Q52" s="18" t="s">
        <v>120</v>
      </c>
      <c r="R52" s="18"/>
      <c r="S52" s="18" t="s">
        <v>1140</v>
      </c>
      <c r="T52" s="18"/>
    </row>
    <row r="53" spans="1:20">
      <c r="A53" s="4">
        <v>49</v>
      </c>
      <c r="B53" s="17" t="s">
        <v>67</v>
      </c>
      <c r="C53" s="18" t="s">
        <v>712</v>
      </c>
      <c r="D53" s="18" t="s">
        <v>29</v>
      </c>
      <c r="E53" s="19">
        <v>10319</v>
      </c>
      <c r="F53" s="18"/>
      <c r="G53" s="19">
        <v>38</v>
      </c>
      <c r="H53" s="19">
        <v>36</v>
      </c>
      <c r="I53" s="17">
        <v>74</v>
      </c>
      <c r="J53" s="18">
        <v>8638027062</v>
      </c>
      <c r="K53" s="18" t="s">
        <v>479</v>
      </c>
      <c r="L53" s="18" t="s">
        <v>713</v>
      </c>
      <c r="M53" s="18" t="s">
        <v>714</v>
      </c>
      <c r="N53" s="18" t="s">
        <v>715</v>
      </c>
      <c r="O53" s="18"/>
      <c r="P53" s="23">
        <v>43381</v>
      </c>
      <c r="Q53" s="18" t="s">
        <v>94</v>
      </c>
      <c r="R53" s="18"/>
      <c r="S53" s="18" t="s">
        <v>1140</v>
      </c>
      <c r="T53" s="18"/>
    </row>
    <row r="54" spans="1:20">
      <c r="A54" s="4">
        <v>50</v>
      </c>
      <c r="B54" s="17" t="s">
        <v>67</v>
      </c>
      <c r="C54" s="18" t="s">
        <v>716</v>
      </c>
      <c r="D54" s="18" t="s">
        <v>27</v>
      </c>
      <c r="E54" s="19" t="s">
        <v>717</v>
      </c>
      <c r="F54" s="18" t="s">
        <v>103</v>
      </c>
      <c r="G54" s="19">
        <v>92</v>
      </c>
      <c r="H54" s="19">
        <v>113</v>
      </c>
      <c r="I54" s="17">
        <v>205</v>
      </c>
      <c r="J54" s="18">
        <v>9864464494</v>
      </c>
      <c r="K54" s="18" t="s">
        <v>479</v>
      </c>
      <c r="L54" s="18" t="s">
        <v>480</v>
      </c>
      <c r="M54" s="18" t="s">
        <v>481</v>
      </c>
      <c r="N54" s="18"/>
      <c r="O54" s="18"/>
      <c r="P54" s="23">
        <v>43381</v>
      </c>
      <c r="Q54" s="18" t="s">
        <v>94</v>
      </c>
      <c r="R54" s="18"/>
      <c r="S54" s="18" t="s">
        <v>1140</v>
      </c>
      <c r="T54" s="18"/>
    </row>
    <row r="55" spans="1:20">
      <c r="A55" s="4">
        <v>51</v>
      </c>
      <c r="B55" s="17" t="s">
        <v>67</v>
      </c>
      <c r="C55" s="18" t="s">
        <v>716</v>
      </c>
      <c r="D55" s="18" t="s">
        <v>27</v>
      </c>
      <c r="E55" s="19" t="s">
        <v>717</v>
      </c>
      <c r="F55" s="18" t="s">
        <v>103</v>
      </c>
      <c r="G55" s="19">
        <v>92</v>
      </c>
      <c r="H55" s="19">
        <v>113</v>
      </c>
      <c r="I55" s="17">
        <v>205</v>
      </c>
      <c r="J55" s="18">
        <v>9864464494</v>
      </c>
      <c r="K55" s="18" t="s">
        <v>479</v>
      </c>
      <c r="L55" s="18" t="s">
        <v>480</v>
      </c>
      <c r="M55" s="18" t="s">
        <v>481</v>
      </c>
      <c r="N55" s="18"/>
      <c r="O55" s="18"/>
      <c r="P55" s="23">
        <v>43382</v>
      </c>
      <c r="Q55" s="18" t="s">
        <v>127</v>
      </c>
      <c r="R55" s="18"/>
      <c r="S55" s="18" t="s">
        <v>1140</v>
      </c>
      <c r="T55" s="18"/>
    </row>
    <row r="56" spans="1:20" ht="33">
      <c r="A56" s="4">
        <v>52</v>
      </c>
      <c r="B56" s="17" t="s">
        <v>67</v>
      </c>
      <c r="C56" s="18" t="s">
        <v>718</v>
      </c>
      <c r="D56" s="18" t="s">
        <v>29</v>
      </c>
      <c r="E56" s="19">
        <v>190113</v>
      </c>
      <c r="F56" s="18"/>
      <c r="G56" s="19">
        <v>27</v>
      </c>
      <c r="H56" s="19">
        <v>27</v>
      </c>
      <c r="I56" s="17">
        <v>54</v>
      </c>
      <c r="J56" s="18">
        <v>9859105544</v>
      </c>
      <c r="K56" s="18" t="s">
        <v>479</v>
      </c>
      <c r="L56" s="18" t="s">
        <v>713</v>
      </c>
      <c r="M56" s="18" t="s">
        <v>714</v>
      </c>
      <c r="N56" s="18" t="s">
        <v>715</v>
      </c>
      <c r="O56" s="18"/>
      <c r="P56" s="23">
        <v>43383</v>
      </c>
      <c r="Q56" s="18" t="s">
        <v>100</v>
      </c>
      <c r="R56" s="18"/>
      <c r="S56" s="18" t="s">
        <v>1140</v>
      </c>
      <c r="T56" s="18"/>
    </row>
    <row r="57" spans="1:20" ht="33">
      <c r="A57" s="4">
        <v>53</v>
      </c>
      <c r="B57" s="17" t="s">
        <v>67</v>
      </c>
      <c r="C57" s="18" t="s">
        <v>719</v>
      </c>
      <c r="D57" s="18" t="s">
        <v>27</v>
      </c>
      <c r="E57" s="19" t="s">
        <v>720</v>
      </c>
      <c r="F57" s="18" t="s">
        <v>132</v>
      </c>
      <c r="G57" s="19">
        <v>42</v>
      </c>
      <c r="H57" s="19">
        <v>52</v>
      </c>
      <c r="I57" s="17">
        <v>94</v>
      </c>
      <c r="J57" s="18">
        <v>7002368781</v>
      </c>
      <c r="K57" s="18" t="s">
        <v>479</v>
      </c>
      <c r="L57" s="18" t="s">
        <v>713</v>
      </c>
      <c r="M57" s="18" t="s">
        <v>714</v>
      </c>
      <c r="N57" s="18"/>
      <c r="O57" s="18"/>
      <c r="P57" s="23">
        <v>43383</v>
      </c>
      <c r="Q57" s="18" t="s">
        <v>100</v>
      </c>
      <c r="R57" s="18"/>
      <c r="S57" s="18" t="s">
        <v>1140</v>
      </c>
      <c r="T57" s="18"/>
    </row>
    <row r="58" spans="1:20">
      <c r="A58" s="4">
        <v>54</v>
      </c>
      <c r="B58" s="17" t="s">
        <v>67</v>
      </c>
      <c r="C58" s="18" t="s">
        <v>721</v>
      </c>
      <c r="D58" s="18" t="s">
        <v>29</v>
      </c>
      <c r="E58" s="19">
        <v>10315</v>
      </c>
      <c r="F58" s="18"/>
      <c r="G58" s="19">
        <v>48</v>
      </c>
      <c r="H58" s="19">
        <v>49</v>
      </c>
      <c r="I58" s="17">
        <v>97</v>
      </c>
      <c r="J58" s="18">
        <v>7663831320</v>
      </c>
      <c r="K58" s="18" t="s">
        <v>479</v>
      </c>
      <c r="L58" s="18" t="s">
        <v>480</v>
      </c>
      <c r="M58" s="18" t="s">
        <v>481</v>
      </c>
      <c r="N58" s="18" t="s">
        <v>715</v>
      </c>
      <c r="O58" s="18"/>
      <c r="P58" s="23">
        <v>43384</v>
      </c>
      <c r="Q58" s="18" t="s">
        <v>109</v>
      </c>
      <c r="R58" s="18"/>
      <c r="S58" s="18" t="s">
        <v>1140</v>
      </c>
      <c r="T58" s="18"/>
    </row>
    <row r="59" spans="1:20">
      <c r="A59" s="4">
        <v>55</v>
      </c>
      <c r="B59" s="17" t="s">
        <v>67</v>
      </c>
      <c r="C59" s="18" t="s">
        <v>722</v>
      </c>
      <c r="D59" s="18" t="s">
        <v>27</v>
      </c>
      <c r="E59" s="19" t="s">
        <v>723</v>
      </c>
      <c r="F59" s="18" t="s">
        <v>166</v>
      </c>
      <c r="G59" s="19">
        <v>95</v>
      </c>
      <c r="H59" s="19">
        <v>115</v>
      </c>
      <c r="I59" s="17">
        <v>210</v>
      </c>
      <c r="J59" s="18">
        <v>9864624215</v>
      </c>
      <c r="K59" s="18" t="s">
        <v>479</v>
      </c>
      <c r="L59" s="18" t="s">
        <v>713</v>
      </c>
      <c r="M59" s="18" t="s">
        <v>714</v>
      </c>
      <c r="N59" s="18"/>
      <c r="O59" s="18"/>
      <c r="P59" s="23">
        <v>43384</v>
      </c>
      <c r="Q59" s="18" t="s">
        <v>109</v>
      </c>
      <c r="R59" s="18"/>
      <c r="S59" s="18" t="s">
        <v>1140</v>
      </c>
      <c r="T59" s="18"/>
    </row>
    <row r="60" spans="1:20">
      <c r="A60" s="4">
        <v>56</v>
      </c>
      <c r="B60" s="17" t="s">
        <v>67</v>
      </c>
      <c r="C60" s="18" t="s">
        <v>722</v>
      </c>
      <c r="D60" s="18" t="s">
        <v>27</v>
      </c>
      <c r="E60" s="19" t="s">
        <v>723</v>
      </c>
      <c r="F60" s="18" t="s">
        <v>166</v>
      </c>
      <c r="G60" s="19">
        <v>95</v>
      </c>
      <c r="H60" s="19">
        <v>115</v>
      </c>
      <c r="I60" s="17">
        <v>210</v>
      </c>
      <c r="J60" s="18">
        <v>9864624215</v>
      </c>
      <c r="K60" s="18" t="s">
        <v>479</v>
      </c>
      <c r="L60" s="18" t="s">
        <v>713</v>
      </c>
      <c r="M60" s="18" t="s">
        <v>714</v>
      </c>
      <c r="N60" s="18"/>
      <c r="O60" s="18"/>
      <c r="P60" s="23">
        <v>43385</v>
      </c>
      <c r="Q60" s="18" t="s">
        <v>117</v>
      </c>
      <c r="R60" s="18"/>
      <c r="S60" s="18" t="s">
        <v>1140</v>
      </c>
      <c r="T60" s="18"/>
    </row>
    <row r="61" spans="1:20">
      <c r="A61" s="4">
        <v>57</v>
      </c>
      <c r="B61" s="17" t="s">
        <v>67</v>
      </c>
      <c r="C61" s="18" t="s">
        <v>724</v>
      </c>
      <c r="D61" s="18" t="s">
        <v>29</v>
      </c>
      <c r="E61" s="19">
        <v>190521</v>
      </c>
      <c r="F61" s="18"/>
      <c r="G61" s="19">
        <v>23</v>
      </c>
      <c r="H61" s="19">
        <v>11</v>
      </c>
      <c r="I61" s="17">
        <v>34</v>
      </c>
      <c r="J61" s="18">
        <v>9864439208</v>
      </c>
      <c r="K61" s="18" t="s">
        <v>453</v>
      </c>
      <c r="L61" s="18" t="s">
        <v>462</v>
      </c>
      <c r="M61" s="18" t="s">
        <v>463</v>
      </c>
      <c r="N61" s="18" t="s">
        <v>725</v>
      </c>
      <c r="O61" s="18"/>
      <c r="P61" s="23">
        <v>43386</v>
      </c>
      <c r="Q61" s="18" t="s">
        <v>120</v>
      </c>
      <c r="R61" s="18"/>
      <c r="S61" s="18" t="s">
        <v>1140</v>
      </c>
      <c r="T61" s="18"/>
    </row>
    <row r="62" spans="1:20" ht="33">
      <c r="A62" s="4">
        <v>58</v>
      </c>
      <c r="B62" s="17" t="s">
        <v>67</v>
      </c>
      <c r="C62" s="18" t="s">
        <v>473</v>
      </c>
      <c r="D62" s="18" t="s">
        <v>29</v>
      </c>
      <c r="E62" s="19">
        <v>190523</v>
      </c>
      <c r="F62" s="18"/>
      <c r="G62" s="19">
        <v>50</v>
      </c>
      <c r="H62" s="19">
        <v>50</v>
      </c>
      <c r="I62" s="17">
        <v>100</v>
      </c>
      <c r="J62" s="18">
        <v>7662932019</v>
      </c>
      <c r="K62" s="18" t="s">
        <v>453</v>
      </c>
      <c r="L62" s="18" t="s">
        <v>458</v>
      </c>
      <c r="M62" s="18" t="s">
        <v>459</v>
      </c>
      <c r="N62" s="18" t="s">
        <v>163</v>
      </c>
      <c r="O62" s="18"/>
      <c r="P62" s="23">
        <v>43386</v>
      </c>
      <c r="Q62" s="18" t="s">
        <v>120</v>
      </c>
      <c r="R62" s="18"/>
      <c r="S62" s="18" t="s">
        <v>1140</v>
      </c>
      <c r="T62" s="18"/>
    </row>
    <row r="63" spans="1:20">
      <c r="A63" s="4">
        <v>59</v>
      </c>
      <c r="B63" s="17" t="s">
        <v>67</v>
      </c>
      <c r="C63" s="18" t="s">
        <v>726</v>
      </c>
      <c r="D63" s="18" t="s">
        <v>27</v>
      </c>
      <c r="E63" s="19" t="s">
        <v>727</v>
      </c>
      <c r="F63" s="18" t="s">
        <v>103</v>
      </c>
      <c r="G63" s="19">
        <v>63</v>
      </c>
      <c r="H63" s="19">
        <v>71</v>
      </c>
      <c r="I63" s="17">
        <v>134</v>
      </c>
      <c r="J63" s="18">
        <v>70355218438</v>
      </c>
      <c r="K63" s="18" t="s">
        <v>479</v>
      </c>
      <c r="L63" s="18" t="s">
        <v>480</v>
      </c>
      <c r="M63" s="18" t="s">
        <v>481</v>
      </c>
      <c r="N63" s="18"/>
      <c r="O63" s="18"/>
      <c r="P63" s="23">
        <v>43388</v>
      </c>
      <c r="Q63" s="18" t="s">
        <v>728</v>
      </c>
      <c r="R63" s="18"/>
      <c r="S63" s="18" t="s">
        <v>1140</v>
      </c>
      <c r="T63" s="18"/>
    </row>
    <row r="64" spans="1:20">
      <c r="A64" s="4">
        <v>60</v>
      </c>
      <c r="B64" s="17" t="s">
        <v>67</v>
      </c>
      <c r="C64" s="18" t="s">
        <v>729</v>
      </c>
      <c r="D64" s="18" t="s">
        <v>29</v>
      </c>
      <c r="E64" s="19">
        <v>10314</v>
      </c>
      <c r="F64" s="18"/>
      <c r="G64" s="19">
        <v>39</v>
      </c>
      <c r="H64" s="19">
        <v>57</v>
      </c>
      <c r="I64" s="17">
        <v>96</v>
      </c>
      <c r="J64" s="18">
        <v>8876360301</v>
      </c>
      <c r="K64" s="18" t="s">
        <v>479</v>
      </c>
      <c r="L64" s="18" t="s">
        <v>713</v>
      </c>
      <c r="M64" s="18" t="s">
        <v>714</v>
      </c>
      <c r="N64" s="18" t="s">
        <v>715</v>
      </c>
      <c r="O64" s="18"/>
      <c r="P64" s="23">
        <v>43393</v>
      </c>
      <c r="Q64" s="18" t="s">
        <v>120</v>
      </c>
      <c r="R64" s="18"/>
      <c r="S64" s="18" t="s">
        <v>1140</v>
      </c>
      <c r="T64" s="18"/>
    </row>
    <row r="65" spans="1:20">
      <c r="A65" s="4">
        <v>61</v>
      </c>
      <c r="B65" s="17" t="s">
        <v>67</v>
      </c>
      <c r="C65" s="18" t="s">
        <v>730</v>
      </c>
      <c r="D65" s="18" t="s">
        <v>29</v>
      </c>
      <c r="E65" s="19">
        <v>10321</v>
      </c>
      <c r="F65" s="18"/>
      <c r="G65" s="19">
        <v>45</v>
      </c>
      <c r="H65" s="19">
        <v>20</v>
      </c>
      <c r="I65" s="17">
        <v>65</v>
      </c>
      <c r="J65" s="18">
        <v>9957137424</v>
      </c>
      <c r="K65" s="18" t="s">
        <v>479</v>
      </c>
      <c r="L65" s="18" t="s">
        <v>480</v>
      </c>
      <c r="M65" s="18" t="s">
        <v>481</v>
      </c>
      <c r="N65" s="18" t="s">
        <v>731</v>
      </c>
      <c r="O65" s="18"/>
      <c r="P65" s="23">
        <v>43393</v>
      </c>
      <c r="Q65" s="18" t="s">
        <v>120</v>
      </c>
      <c r="R65" s="18"/>
      <c r="S65" s="18" t="s">
        <v>1140</v>
      </c>
      <c r="T65" s="18"/>
    </row>
    <row r="66" spans="1:20">
      <c r="A66" s="4">
        <v>62</v>
      </c>
      <c r="B66" s="17" t="s">
        <v>67</v>
      </c>
      <c r="C66" s="18" t="s">
        <v>732</v>
      </c>
      <c r="D66" s="18" t="s">
        <v>29</v>
      </c>
      <c r="E66" s="19">
        <v>10316</v>
      </c>
      <c r="F66" s="18"/>
      <c r="G66" s="19">
        <v>44</v>
      </c>
      <c r="H66" s="19">
        <v>60</v>
      </c>
      <c r="I66" s="17">
        <v>104</v>
      </c>
      <c r="J66" s="18">
        <v>9085184385</v>
      </c>
      <c r="K66" s="18" t="s">
        <v>479</v>
      </c>
      <c r="L66" s="18" t="s">
        <v>480</v>
      </c>
      <c r="M66" s="18" t="s">
        <v>481</v>
      </c>
      <c r="N66" s="18" t="s">
        <v>498</v>
      </c>
      <c r="O66" s="18"/>
      <c r="P66" s="23">
        <v>43395</v>
      </c>
      <c r="Q66" s="18" t="s">
        <v>94</v>
      </c>
      <c r="R66" s="18"/>
      <c r="S66" s="18" t="s">
        <v>1140</v>
      </c>
      <c r="T66" s="18"/>
    </row>
    <row r="67" spans="1:20" ht="33">
      <c r="A67" s="4">
        <v>63</v>
      </c>
      <c r="B67" s="17" t="s">
        <v>67</v>
      </c>
      <c r="C67" s="18" t="s">
        <v>733</v>
      </c>
      <c r="D67" s="18" t="s">
        <v>27</v>
      </c>
      <c r="E67" s="19" t="s">
        <v>734</v>
      </c>
      <c r="F67" s="18" t="s">
        <v>132</v>
      </c>
      <c r="G67" s="19">
        <v>79</v>
      </c>
      <c r="H67" s="19">
        <v>62</v>
      </c>
      <c r="I67" s="17">
        <v>141</v>
      </c>
      <c r="J67" s="18" t="s">
        <v>735</v>
      </c>
      <c r="K67" s="18" t="s">
        <v>479</v>
      </c>
      <c r="L67" s="18" t="s">
        <v>480</v>
      </c>
      <c r="M67" s="18" t="s">
        <v>481</v>
      </c>
      <c r="N67" s="18"/>
      <c r="O67" s="18"/>
      <c r="P67" s="23">
        <v>43396</v>
      </c>
      <c r="Q67" s="18" t="s">
        <v>127</v>
      </c>
      <c r="R67" s="18"/>
      <c r="S67" s="18" t="s">
        <v>1140</v>
      </c>
      <c r="T67" s="18"/>
    </row>
    <row r="68" spans="1:20" ht="33">
      <c r="A68" s="4">
        <v>64</v>
      </c>
      <c r="B68" s="17" t="s">
        <v>67</v>
      </c>
      <c r="C68" s="18" t="s">
        <v>736</v>
      </c>
      <c r="D68" s="18" t="s">
        <v>29</v>
      </c>
      <c r="E68" s="19">
        <v>10340</v>
      </c>
      <c r="F68" s="18"/>
      <c r="G68" s="19">
        <v>27</v>
      </c>
      <c r="H68" s="19">
        <v>28</v>
      </c>
      <c r="I68" s="17">
        <v>55</v>
      </c>
      <c r="J68" s="18">
        <v>7399176599</v>
      </c>
      <c r="K68" s="18" t="s">
        <v>479</v>
      </c>
      <c r="L68" s="18" t="s">
        <v>480</v>
      </c>
      <c r="M68" s="18" t="s">
        <v>481</v>
      </c>
      <c r="N68" s="18" t="s">
        <v>482</v>
      </c>
      <c r="O68" s="18"/>
      <c r="P68" s="23">
        <v>43397</v>
      </c>
      <c r="Q68" s="18" t="s">
        <v>100</v>
      </c>
      <c r="R68" s="18"/>
      <c r="S68" s="18" t="s">
        <v>1140</v>
      </c>
      <c r="T68" s="18"/>
    </row>
    <row r="69" spans="1:20" ht="33">
      <c r="A69" s="4">
        <v>65</v>
      </c>
      <c r="B69" s="17" t="s">
        <v>67</v>
      </c>
      <c r="C69" s="18" t="s">
        <v>737</v>
      </c>
      <c r="D69" s="18" t="s">
        <v>29</v>
      </c>
      <c r="E69" s="19">
        <v>10317</v>
      </c>
      <c r="F69" s="18"/>
      <c r="G69" s="19">
        <v>12</v>
      </c>
      <c r="H69" s="19">
        <v>16</v>
      </c>
      <c r="I69" s="17">
        <v>28</v>
      </c>
      <c r="J69" s="18">
        <v>9954178325</v>
      </c>
      <c r="K69" s="18" t="s">
        <v>479</v>
      </c>
      <c r="L69" s="18" t="s">
        <v>713</v>
      </c>
      <c r="M69" s="18" t="s">
        <v>714</v>
      </c>
      <c r="N69" s="18" t="s">
        <v>484</v>
      </c>
      <c r="O69" s="18"/>
      <c r="P69" s="23">
        <v>43397</v>
      </c>
      <c r="Q69" s="18" t="s">
        <v>100</v>
      </c>
      <c r="R69" s="18"/>
      <c r="S69" s="18" t="s">
        <v>1140</v>
      </c>
      <c r="T69" s="18"/>
    </row>
    <row r="70" spans="1:20" ht="33">
      <c r="A70" s="4">
        <v>66</v>
      </c>
      <c r="B70" s="17" t="s">
        <v>67</v>
      </c>
      <c r="C70" s="18" t="s">
        <v>738</v>
      </c>
      <c r="D70" s="18" t="s">
        <v>29</v>
      </c>
      <c r="E70" s="19">
        <v>10318</v>
      </c>
      <c r="F70" s="18"/>
      <c r="G70" s="19">
        <v>65</v>
      </c>
      <c r="H70" s="19">
        <v>46</v>
      </c>
      <c r="I70" s="17">
        <v>111</v>
      </c>
      <c r="J70" s="18">
        <v>8011891671</v>
      </c>
      <c r="K70" s="18" t="s">
        <v>479</v>
      </c>
      <c r="L70" s="18" t="s">
        <v>480</v>
      </c>
      <c r="M70" s="18" t="s">
        <v>481</v>
      </c>
      <c r="N70" s="18" t="s">
        <v>620</v>
      </c>
      <c r="O70" s="18"/>
      <c r="P70" s="23">
        <v>43397</v>
      </c>
      <c r="Q70" s="18" t="s">
        <v>100</v>
      </c>
      <c r="R70" s="18"/>
      <c r="S70" s="18" t="s">
        <v>1140</v>
      </c>
      <c r="T70" s="18"/>
    </row>
    <row r="71" spans="1:20">
      <c r="A71" s="4">
        <v>67</v>
      </c>
      <c r="B71" s="17" t="s">
        <v>67</v>
      </c>
      <c r="C71" s="18" t="s">
        <v>739</v>
      </c>
      <c r="D71" s="18" t="s">
        <v>29</v>
      </c>
      <c r="E71" s="19">
        <v>10343</v>
      </c>
      <c r="F71" s="18"/>
      <c r="G71" s="19">
        <v>28</v>
      </c>
      <c r="H71" s="19">
        <v>30</v>
      </c>
      <c r="I71" s="17">
        <v>58</v>
      </c>
      <c r="J71" s="18">
        <v>9616497201</v>
      </c>
      <c r="K71" s="18" t="s">
        <v>479</v>
      </c>
      <c r="L71" s="18" t="s">
        <v>480</v>
      </c>
      <c r="M71" s="18" t="s">
        <v>481</v>
      </c>
      <c r="N71" s="18" t="s">
        <v>715</v>
      </c>
      <c r="O71" s="18"/>
      <c r="P71" s="23">
        <v>43398</v>
      </c>
      <c r="Q71" s="18" t="s">
        <v>109</v>
      </c>
      <c r="R71" s="18"/>
      <c r="S71" s="18" t="s">
        <v>1140</v>
      </c>
      <c r="T71" s="18"/>
    </row>
    <row r="72" spans="1:20">
      <c r="A72" s="4">
        <v>68</v>
      </c>
      <c r="B72" s="17" t="s">
        <v>67</v>
      </c>
      <c r="C72" s="18" t="s">
        <v>740</v>
      </c>
      <c r="D72" s="18" t="s">
        <v>29</v>
      </c>
      <c r="E72" s="19">
        <v>10322</v>
      </c>
      <c r="F72" s="18"/>
      <c r="G72" s="19">
        <v>63</v>
      </c>
      <c r="H72" s="19">
        <v>49</v>
      </c>
      <c r="I72" s="17">
        <v>112</v>
      </c>
      <c r="J72" s="18">
        <v>8486785040</v>
      </c>
      <c r="K72" s="18" t="s">
        <v>479</v>
      </c>
      <c r="L72" s="18" t="s">
        <v>713</v>
      </c>
      <c r="M72" s="18" t="s">
        <v>714</v>
      </c>
      <c r="N72" s="18" t="s">
        <v>741</v>
      </c>
      <c r="O72" s="18">
        <v>7896694259</v>
      </c>
      <c r="P72" s="23">
        <v>43398</v>
      </c>
      <c r="Q72" s="18" t="s">
        <v>109</v>
      </c>
      <c r="R72" s="18"/>
      <c r="S72" s="18" t="s">
        <v>1140</v>
      </c>
      <c r="T72" s="18"/>
    </row>
    <row r="73" spans="1:20" ht="33">
      <c r="A73" s="4">
        <v>69</v>
      </c>
      <c r="B73" s="17" t="s">
        <v>67</v>
      </c>
      <c r="C73" s="18" t="s">
        <v>742</v>
      </c>
      <c r="D73" s="18" t="s">
        <v>29</v>
      </c>
      <c r="E73" s="19">
        <v>10339</v>
      </c>
      <c r="F73" s="18"/>
      <c r="G73" s="19">
        <v>24</v>
      </c>
      <c r="H73" s="19">
        <v>39</v>
      </c>
      <c r="I73" s="17">
        <v>63</v>
      </c>
      <c r="J73" s="18">
        <v>9954597886</v>
      </c>
      <c r="K73" s="18" t="s">
        <v>479</v>
      </c>
      <c r="L73" s="18" t="s">
        <v>713</v>
      </c>
      <c r="M73" s="18" t="s">
        <v>714</v>
      </c>
      <c r="N73" s="18" t="s">
        <v>743</v>
      </c>
      <c r="O73" s="18">
        <v>9085757316</v>
      </c>
      <c r="P73" s="23">
        <v>43399</v>
      </c>
      <c r="Q73" s="18" t="s">
        <v>117</v>
      </c>
      <c r="R73" s="18"/>
      <c r="S73" s="18" t="s">
        <v>1140</v>
      </c>
      <c r="T73" s="18"/>
    </row>
    <row r="74" spans="1:20">
      <c r="A74" s="4">
        <v>70</v>
      </c>
      <c r="B74" s="17" t="s">
        <v>67</v>
      </c>
      <c r="C74" s="18" t="s">
        <v>744</v>
      </c>
      <c r="D74" s="18" t="s">
        <v>29</v>
      </c>
      <c r="E74" s="19">
        <v>10323</v>
      </c>
      <c r="F74" s="18"/>
      <c r="G74" s="19">
        <v>33</v>
      </c>
      <c r="H74" s="19">
        <v>58</v>
      </c>
      <c r="I74" s="17">
        <v>91</v>
      </c>
      <c r="J74" s="18">
        <v>9085743587</v>
      </c>
      <c r="K74" s="18" t="s">
        <v>479</v>
      </c>
      <c r="L74" s="18" t="s">
        <v>713</v>
      </c>
      <c r="M74" s="18" t="s">
        <v>714</v>
      </c>
      <c r="N74" s="18" t="s">
        <v>745</v>
      </c>
      <c r="O74" s="18"/>
      <c r="P74" s="23">
        <v>43399</v>
      </c>
      <c r="Q74" s="18" t="s">
        <v>117</v>
      </c>
      <c r="R74" s="18"/>
      <c r="S74" s="18" t="s">
        <v>1140</v>
      </c>
      <c r="T74" s="18"/>
    </row>
    <row r="75" spans="1:20">
      <c r="A75" s="4">
        <v>71</v>
      </c>
      <c r="B75" s="17" t="s">
        <v>67</v>
      </c>
      <c r="C75" s="18" t="s">
        <v>746</v>
      </c>
      <c r="D75" s="18" t="s">
        <v>29</v>
      </c>
      <c r="E75" s="19">
        <v>10110</v>
      </c>
      <c r="F75" s="18"/>
      <c r="G75" s="19">
        <v>63</v>
      </c>
      <c r="H75" s="19">
        <v>64</v>
      </c>
      <c r="I75" s="17">
        <v>127</v>
      </c>
      <c r="J75" s="18">
        <v>7578045403</v>
      </c>
      <c r="K75" s="18" t="s">
        <v>453</v>
      </c>
      <c r="L75" s="18" t="s">
        <v>469</v>
      </c>
      <c r="M75" s="18" t="s">
        <v>470</v>
      </c>
      <c r="N75" s="18" t="s">
        <v>747</v>
      </c>
      <c r="O75" s="18">
        <v>9613139063</v>
      </c>
      <c r="P75" s="23">
        <v>43400</v>
      </c>
      <c r="Q75" s="18" t="s">
        <v>120</v>
      </c>
      <c r="R75" s="18"/>
      <c r="S75" s="18" t="s">
        <v>1140</v>
      </c>
      <c r="T75" s="18"/>
    </row>
    <row r="76" spans="1:20">
      <c r="A76" s="4">
        <v>72</v>
      </c>
      <c r="B76" s="17" t="s">
        <v>67</v>
      </c>
      <c r="C76" s="18" t="s">
        <v>748</v>
      </c>
      <c r="D76" s="18" t="s">
        <v>29</v>
      </c>
      <c r="E76" s="19">
        <v>10341</v>
      </c>
      <c r="F76" s="18"/>
      <c r="G76" s="19">
        <v>32</v>
      </c>
      <c r="H76" s="19">
        <v>30</v>
      </c>
      <c r="I76" s="17">
        <v>62</v>
      </c>
      <c r="J76" s="18">
        <v>8399040026</v>
      </c>
      <c r="K76" s="18" t="s">
        <v>479</v>
      </c>
      <c r="L76" s="18" t="s">
        <v>713</v>
      </c>
      <c r="M76" s="18" t="s">
        <v>714</v>
      </c>
      <c r="N76" s="18" t="s">
        <v>749</v>
      </c>
      <c r="O76" s="18"/>
      <c r="P76" s="23">
        <v>43402</v>
      </c>
      <c r="Q76" s="18" t="s">
        <v>94</v>
      </c>
      <c r="R76" s="18"/>
      <c r="S76" s="18" t="s">
        <v>1140</v>
      </c>
      <c r="T76" s="18"/>
    </row>
    <row r="77" spans="1:20" ht="33">
      <c r="A77" s="4">
        <v>73</v>
      </c>
      <c r="B77" s="17" t="s">
        <v>67</v>
      </c>
      <c r="C77" s="18" t="s">
        <v>750</v>
      </c>
      <c r="D77" s="18" t="s">
        <v>27</v>
      </c>
      <c r="E77" s="19">
        <v>18101010909</v>
      </c>
      <c r="F77" s="18" t="s">
        <v>103</v>
      </c>
      <c r="G77" s="19">
        <v>44</v>
      </c>
      <c r="H77" s="19">
        <v>55</v>
      </c>
      <c r="I77" s="17">
        <v>99</v>
      </c>
      <c r="J77" s="18">
        <v>9854452339</v>
      </c>
      <c r="K77" s="18" t="s">
        <v>479</v>
      </c>
      <c r="L77" s="18" t="s">
        <v>713</v>
      </c>
      <c r="M77" s="18" t="s">
        <v>714</v>
      </c>
      <c r="N77" s="18"/>
      <c r="O77" s="18"/>
      <c r="P77" s="23">
        <v>43402</v>
      </c>
      <c r="Q77" s="18" t="s">
        <v>94</v>
      </c>
      <c r="R77" s="18"/>
      <c r="S77" s="18" t="s">
        <v>1140</v>
      </c>
      <c r="T77" s="18"/>
    </row>
    <row r="78" spans="1:20">
      <c r="A78" s="4">
        <v>74</v>
      </c>
      <c r="B78" s="17" t="s">
        <v>67</v>
      </c>
      <c r="C78" s="18" t="s">
        <v>751</v>
      </c>
      <c r="D78" s="18" t="s">
        <v>29</v>
      </c>
      <c r="E78" s="19">
        <v>190208</v>
      </c>
      <c r="F78" s="18"/>
      <c r="G78" s="19">
        <v>41</v>
      </c>
      <c r="H78" s="19">
        <v>28</v>
      </c>
      <c r="I78" s="17">
        <v>69</v>
      </c>
      <c r="J78" s="18">
        <v>9085965314</v>
      </c>
      <c r="K78" s="18" t="s">
        <v>479</v>
      </c>
      <c r="L78" s="18" t="s">
        <v>480</v>
      </c>
      <c r="M78" s="18" t="s">
        <v>481</v>
      </c>
      <c r="N78" s="18" t="s">
        <v>731</v>
      </c>
      <c r="O78" s="18">
        <v>9854202884</v>
      </c>
      <c r="P78" s="23">
        <v>43403</v>
      </c>
      <c r="Q78" s="18" t="s">
        <v>127</v>
      </c>
      <c r="R78" s="18"/>
      <c r="S78" s="18" t="s">
        <v>1140</v>
      </c>
      <c r="T78" s="18"/>
    </row>
    <row r="79" spans="1:20">
      <c r="A79" s="4">
        <v>75</v>
      </c>
      <c r="B79" s="17" t="s">
        <v>67</v>
      </c>
      <c r="C79" s="18" t="s">
        <v>752</v>
      </c>
      <c r="D79" s="18" t="s">
        <v>27</v>
      </c>
      <c r="E79" s="19" t="s">
        <v>753</v>
      </c>
      <c r="F79" s="18" t="s">
        <v>103</v>
      </c>
      <c r="G79" s="19">
        <v>324</v>
      </c>
      <c r="H79" s="19">
        <v>491</v>
      </c>
      <c r="I79" s="17">
        <v>815</v>
      </c>
      <c r="J79" s="18">
        <v>9435981330</v>
      </c>
      <c r="K79" s="18" t="s">
        <v>479</v>
      </c>
      <c r="L79" s="18" t="s">
        <v>713</v>
      </c>
      <c r="M79" s="18" t="s">
        <v>714</v>
      </c>
      <c r="N79" s="18"/>
      <c r="O79" s="18"/>
      <c r="P79" s="23">
        <v>43403</v>
      </c>
      <c r="Q79" s="18" t="s">
        <v>127</v>
      </c>
      <c r="R79" s="18"/>
      <c r="S79" s="18" t="s">
        <v>1140</v>
      </c>
      <c r="T79" s="18"/>
    </row>
    <row r="80" spans="1:20" ht="33">
      <c r="A80" s="4">
        <v>76</v>
      </c>
      <c r="B80" s="17" t="s">
        <v>67</v>
      </c>
      <c r="C80" s="18" t="s">
        <v>752</v>
      </c>
      <c r="D80" s="18" t="s">
        <v>27</v>
      </c>
      <c r="E80" s="19" t="s">
        <v>753</v>
      </c>
      <c r="F80" s="18" t="s">
        <v>103</v>
      </c>
      <c r="G80" s="19">
        <v>324</v>
      </c>
      <c r="H80" s="19">
        <v>491</v>
      </c>
      <c r="I80" s="17">
        <v>815</v>
      </c>
      <c r="J80" s="18">
        <v>9435981330</v>
      </c>
      <c r="K80" s="18" t="s">
        <v>479</v>
      </c>
      <c r="L80" s="18" t="s">
        <v>713</v>
      </c>
      <c r="M80" s="18" t="s">
        <v>714</v>
      </c>
      <c r="N80" s="18"/>
      <c r="O80" s="18"/>
      <c r="P80" s="23">
        <v>43404</v>
      </c>
      <c r="Q80" s="18" t="s">
        <v>100</v>
      </c>
      <c r="R80" s="18"/>
      <c r="S80" s="18" t="s">
        <v>1140</v>
      </c>
      <c r="T80" s="18"/>
    </row>
    <row r="81" spans="1:20">
      <c r="A81" s="4">
        <v>77</v>
      </c>
      <c r="B81" s="17"/>
      <c r="C81" s="18"/>
      <c r="D81" s="18"/>
      <c r="E81" s="19"/>
      <c r="F81" s="18"/>
      <c r="G81" s="19"/>
      <c r="H81" s="19"/>
      <c r="I81" s="17">
        <f t="shared" ref="I81:I133" si="0">+G81+H81</f>
        <v>0</v>
      </c>
      <c r="J81" s="18"/>
      <c r="K81" s="18"/>
      <c r="L81" s="18"/>
      <c r="M81" s="18"/>
      <c r="N81" s="18"/>
      <c r="O81" s="18"/>
      <c r="P81" s="23"/>
      <c r="Q81" s="18"/>
      <c r="R81" s="18"/>
      <c r="S81" s="18"/>
      <c r="T81" s="18"/>
    </row>
    <row r="82" spans="1:20">
      <c r="A82" s="4">
        <v>78</v>
      </c>
      <c r="B82" s="17"/>
      <c r="C82" s="18"/>
      <c r="D82" s="18"/>
      <c r="E82" s="19"/>
      <c r="F82" s="18"/>
      <c r="G82" s="19"/>
      <c r="H82" s="19"/>
      <c r="I82" s="17">
        <f t="shared" si="0"/>
        <v>0</v>
      </c>
      <c r="J82" s="18"/>
      <c r="K82" s="18"/>
      <c r="L82" s="18"/>
      <c r="M82" s="18"/>
      <c r="N82" s="18"/>
      <c r="O82" s="18"/>
      <c r="P82" s="23"/>
      <c r="Q82" s="18"/>
      <c r="R82" s="18"/>
      <c r="S82" s="18"/>
      <c r="T82" s="18"/>
    </row>
    <row r="83" spans="1:20">
      <c r="A83" s="4">
        <v>79</v>
      </c>
      <c r="B83" s="17"/>
      <c r="C83" s="18"/>
      <c r="D83" s="18"/>
      <c r="E83" s="19"/>
      <c r="F83" s="18"/>
      <c r="G83" s="19"/>
      <c r="H83" s="19"/>
      <c r="I83" s="17">
        <f t="shared" si="0"/>
        <v>0</v>
      </c>
      <c r="J83" s="18"/>
      <c r="K83" s="18"/>
      <c r="L83" s="18"/>
      <c r="M83" s="18"/>
      <c r="N83" s="18"/>
      <c r="O83" s="18"/>
      <c r="P83" s="23"/>
      <c r="Q83" s="18"/>
      <c r="R83" s="18"/>
      <c r="S83" s="18"/>
      <c r="T83" s="18"/>
    </row>
    <row r="84" spans="1:20">
      <c r="A84" s="4">
        <v>80</v>
      </c>
      <c r="B84" s="17"/>
      <c r="C84" s="18"/>
      <c r="D84" s="18"/>
      <c r="E84" s="19"/>
      <c r="F84" s="18"/>
      <c r="G84" s="19"/>
      <c r="H84" s="19"/>
      <c r="I84" s="17">
        <f t="shared" si="0"/>
        <v>0</v>
      </c>
      <c r="J84" s="18"/>
      <c r="K84" s="18"/>
      <c r="L84" s="18"/>
      <c r="M84" s="18"/>
      <c r="N84" s="18"/>
      <c r="O84" s="18"/>
      <c r="P84" s="23"/>
      <c r="Q84" s="18"/>
      <c r="R84" s="18"/>
      <c r="S84" s="18"/>
      <c r="T84" s="18"/>
    </row>
    <row r="85" spans="1:20">
      <c r="A85" s="4">
        <v>81</v>
      </c>
      <c r="B85" s="17"/>
      <c r="C85" s="18"/>
      <c r="D85" s="18"/>
      <c r="E85" s="19"/>
      <c r="F85" s="18"/>
      <c r="G85" s="19"/>
      <c r="H85" s="19"/>
      <c r="I85" s="17">
        <f t="shared" si="0"/>
        <v>0</v>
      </c>
      <c r="J85" s="18"/>
      <c r="K85" s="18"/>
      <c r="L85" s="18"/>
      <c r="M85" s="18"/>
      <c r="N85" s="18"/>
      <c r="O85" s="18"/>
      <c r="P85" s="23"/>
      <c r="Q85" s="18"/>
      <c r="R85" s="18"/>
      <c r="S85" s="18"/>
      <c r="T85" s="18"/>
    </row>
    <row r="86" spans="1:20">
      <c r="A86" s="4">
        <v>82</v>
      </c>
      <c r="B86" s="17"/>
      <c r="C86" s="18"/>
      <c r="D86" s="18"/>
      <c r="E86" s="19"/>
      <c r="F86" s="18"/>
      <c r="G86" s="19"/>
      <c r="H86" s="19"/>
      <c r="I86" s="17">
        <f t="shared" si="0"/>
        <v>0</v>
      </c>
      <c r="J86" s="18"/>
      <c r="K86" s="18"/>
      <c r="L86" s="18"/>
      <c r="M86" s="18"/>
      <c r="N86" s="18"/>
      <c r="O86" s="18"/>
      <c r="P86" s="23"/>
      <c r="Q86" s="18"/>
      <c r="R86" s="18"/>
      <c r="S86" s="18"/>
      <c r="T86" s="18"/>
    </row>
    <row r="87" spans="1:20">
      <c r="A87" s="4">
        <v>83</v>
      </c>
      <c r="B87" s="17"/>
      <c r="C87" s="18"/>
      <c r="D87" s="18"/>
      <c r="E87" s="19"/>
      <c r="F87" s="18"/>
      <c r="G87" s="19"/>
      <c r="H87" s="19"/>
      <c r="I87" s="17">
        <f t="shared" si="0"/>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3" t="s">
        <v>11</v>
      </c>
      <c r="B165" s="40"/>
      <c r="C165" s="3">
        <f>COUNTIFS(C5:C164,"*")</f>
        <v>76</v>
      </c>
      <c r="D165" s="3"/>
      <c r="E165" s="13"/>
      <c r="F165" s="3"/>
      <c r="G165" s="13">
        <f>SUM(G5:G164)</f>
        <v>4068</v>
      </c>
      <c r="H165" s="13">
        <f>SUM(H5:H164)</f>
        <v>4553</v>
      </c>
      <c r="I165" s="13">
        <f>SUM(I5:I164)</f>
        <v>8621</v>
      </c>
      <c r="J165" s="3"/>
      <c r="K165" s="7"/>
      <c r="L165" s="20"/>
      <c r="M165" s="20"/>
      <c r="N165" s="7"/>
      <c r="O165" s="7"/>
      <c r="P165" s="14"/>
      <c r="Q165" s="3"/>
      <c r="R165" s="3"/>
      <c r="S165" s="3"/>
      <c r="T165" s="12"/>
    </row>
    <row r="166" spans="1:20">
      <c r="A166" s="45" t="s">
        <v>66</v>
      </c>
      <c r="B166" s="10">
        <f>COUNTIF(B$5:B$164,"Team 1")</f>
        <v>42</v>
      </c>
      <c r="C166" s="45" t="s">
        <v>29</v>
      </c>
      <c r="D166" s="10">
        <f>COUNTIF(D5:D164,"Anganwadi")</f>
        <v>42</v>
      </c>
    </row>
    <row r="167" spans="1:20">
      <c r="A167" s="45" t="s">
        <v>67</v>
      </c>
      <c r="B167" s="10">
        <f>COUNTIF(B$6:B$164,"Team 2")</f>
        <v>34</v>
      </c>
      <c r="C167" s="45" t="s">
        <v>27</v>
      </c>
      <c r="D167" s="10">
        <f>COUNTIF(D5:D164,"School")</f>
        <v>34</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0"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0" t="s">
        <v>1148</v>
      </c>
      <c r="B1" s="100"/>
      <c r="C1" s="100"/>
      <c r="D1" s="101"/>
      <c r="E1" s="101"/>
      <c r="F1" s="101"/>
      <c r="G1" s="101"/>
      <c r="H1" s="101"/>
      <c r="I1" s="101"/>
      <c r="J1" s="101"/>
      <c r="K1" s="101"/>
      <c r="L1" s="101"/>
      <c r="M1" s="101"/>
      <c r="N1" s="101"/>
      <c r="O1" s="101"/>
      <c r="P1" s="101"/>
      <c r="Q1" s="101"/>
      <c r="R1" s="101"/>
      <c r="S1" s="101"/>
    </row>
    <row r="2" spans="1:20">
      <c r="A2" s="104" t="s">
        <v>63</v>
      </c>
      <c r="B2" s="105"/>
      <c r="C2" s="105"/>
      <c r="D2" s="24">
        <v>43405</v>
      </c>
      <c r="E2" s="21"/>
      <c r="F2" s="21"/>
      <c r="G2" s="21"/>
      <c r="H2" s="21"/>
      <c r="I2" s="21"/>
      <c r="J2" s="21"/>
      <c r="K2" s="21"/>
      <c r="L2" s="21"/>
      <c r="M2" s="21"/>
      <c r="N2" s="21"/>
      <c r="O2" s="21"/>
      <c r="P2" s="21"/>
      <c r="Q2" s="21"/>
      <c r="R2" s="21"/>
      <c r="S2" s="21"/>
    </row>
    <row r="3" spans="1:20" ht="24" customHeight="1">
      <c r="A3" s="99" t="s">
        <v>14</v>
      </c>
      <c r="B3" s="102" t="s">
        <v>65</v>
      </c>
      <c r="C3" s="98" t="s">
        <v>7</v>
      </c>
      <c r="D3" s="98" t="s">
        <v>59</v>
      </c>
      <c r="E3" s="98" t="s">
        <v>16</v>
      </c>
      <c r="F3" s="106" t="s">
        <v>17</v>
      </c>
      <c r="G3" s="98" t="s">
        <v>8</v>
      </c>
      <c r="H3" s="98"/>
      <c r="I3" s="98"/>
      <c r="J3" s="98" t="s">
        <v>35</v>
      </c>
      <c r="K3" s="102" t="s">
        <v>37</v>
      </c>
      <c r="L3" s="102" t="s">
        <v>54</v>
      </c>
      <c r="M3" s="102" t="s">
        <v>55</v>
      </c>
      <c r="N3" s="102" t="s">
        <v>38</v>
      </c>
      <c r="O3" s="102" t="s">
        <v>39</v>
      </c>
      <c r="P3" s="99" t="s">
        <v>58</v>
      </c>
      <c r="Q3" s="98" t="s">
        <v>56</v>
      </c>
      <c r="R3" s="98" t="s">
        <v>36</v>
      </c>
      <c r="S3" s="98" t="s">
        <v>57</v>
      </c>
      <c r="T3" s="98" t="s">
        <v>13</v>
      </c>
    </row>
    <row r="4" spans="1:20" ht="25.5" customHeight="1">
      <c r="A4" s="99"/>
      <c r="B4" s="107"/>
      <c r="C4" s="98"/>
      <c r="D4" s="98"/>
      <c r="E4" s="98"/>
      <c r="F4" s="106"/>
      <c r="G4" s="22" t="s">
        <v>9</v>
      </c>
      <c r="H4" s="22" t="s">
        <v>10</v>
      </c>
      <c r="I4" s="22" t="s">
        <v>11</v>
      </c>
      <c r="J4" s="98"/>
      <c r="K4" s="103"/>
      <c r="L4" s="103"/>
      <c r="M4" s="103"/>
      <c r="N4" s="103"/>
      <c r="O4" s="103"/>
      <c r="P4" s="99"/>
      <c r="Q4" s="99"/>
      <c r="R4" s="98"/>
      <c r="S4" s="98"/>
      <c r="T4" s="98"/>
    </row>
    <row r="5" spans="1:20">
      <c r="A5" s="4">
        <v>1</v>
      </c>
      <c r="B5" s="17" t="s">
        <v>66</v>
      </c>
      <c r="C5" s="18" t="s">
        <v>197</v>
      </c>
      <c r="D5" s="18" t="s">
        <v>29</v>
      </c>
      <c r="E5" s="19">
        <v>190434</v>
      </c>
      <c r="F5" s="18"/>
      <c r="G5" s="19">
        <v>25</v>
      </c>
      <c r="H5" s="19">
        <v>21</v>
      </c>
      <c r="I5" s="17">
        <v>46</v>
      </c>
      <c r="J5" s="18">
        <v>8812045122</v>
      </c>
      <c r="K5" s="18" t="s">
        <v>96</v>
      </c>
      <c r="L5" s="18" t="s">
        <v>97</v>
      </c>
      <c r="M5" s="18" t="s">
        <v>98</v>
      </c>
      <c r="N5" s="18" t="s">
        <v>194</v>
      </c>
      <c r="O5" s="18"/>
      <c r="P5" s="23">
        <v>43405</v>
      </c>
      <c r="Q5" s="18" t="s">
        <v>109</v>
      </c>
      <c r="R5" s="18"/>
      <c r="S5" s="18" t="s">
        <v>694</v>
      </c>
      <c r="T5" s="18"/>
    </row>
    <row r="6" spans="1:20">
      <c r="A6" s="4">
        <v>2</v>
      </c>
      <c r="B6" s="17" t="s">
        <v>66</v>
      </c>
      <c r="C6" s="18" t="s">
        <v>198</v>
      </c>
      <c r="D6" s="18" t="s">
        <v>27</v>
      </c>
      <c r="E6" s="19" t="s">
        <v>199</v>
      </c>
      <c r="F6" s="18" t="s">
        <v>166</v>
      </c>
      <c r="G6" s="19">
        <v>27</v>
      </c>
      <c r="H6" s="19">
        <v>67</v>
      </c>
      <c r="I6" s="17">
        <v>94</v>
      </c>
      <c r="J6" s="18">
        <v>9701027352</v>
      </c>
      <c r="K6" s="18" t="s">
        <v>96</v>
      </c>
      <c r="L6" s="18" t="s">
        <v>106</v>
      </c>
      <c r="M6" s="18" t="s">
        <v>107</v>
      </c>
      <c r="N6" s="18"/>
      <c r="O6" s="18"/>
      <c r="P6" s="23">
        <v>43405</v>
      </c>
      <c r="Q6" s="18" t="s">
        <v>109</v>
      </c>
      <c r="R6" s="18"/>
      <c r="S6" s="18" t="s">
        <v>694</v>
      </c>
      <c r="T6" s="18"/>
    </row>
    <row r="7" spans="1:20">
      <c r="A7" s="4">
        <v>3</v>
      </c>
      <c r="B7" s="17" t="s">
        <v>66</v>
      </c>
      <c r="C7" s="18" t="s">
        <v>200</v>
      </c>
      <c r="D7" s="18" t="s">
        <v>29</v>
      </c>
      <c r="E7" s="19">
        <v>190625</v>
      </c>
      <c r="F7" s="18"/>
      <c r="G7" s="19">
        <v>9</v>
      </c>
      <c r="H7" s="19">
        <v>14</v>
      </c>
      <c r="I7" s="17">
        <v>23</v>
      </c>
      <c r="J7" s="18">
        <v>7896221009</v>
      </c>
      <c r="K7" s="18" t="s">
        <v>201</v>
      </c>
      <c r="L7" s="18" t="s">
        <v>202</v>
      </c>
      <c r="M7" s="18" t="s">
        <v>203</v>
      </c>
      <c r="N7" s="18" t="s">
        <v>204</v>
      </c>
      <c r="O7" s="18"/>
      <c r="P7" s="23">
        <v>43406</v>
      </c>
      <c r="Q7" s="18" t="s">
        <v>117</v>
      </c>
      <c r="R7" s="18"/>
      <c r="S7" s="18" t="s">
        <v>694</v>
      </c>
      <c r="T7" s="18"/>
    </row>
    <row r="8" spans="1:20">
      <c r="A8" s="4">
        <v>4</v>
      </c>
      <c r="B8" s="17" t="s">
        <v>66</v>
      </c>
      <c r="C8" s="18" t="s">
        <v>205</v>
      </c>
      <c r="D8" s="18" t="s">
        <v>29</v>
      </c>
      <c r="E8" s="19">
        <v>20220</v>
      </c>
      <c r="F8" s="18"/>
      <c r="G8" s="19">
        <v>3</v>
      </c>
      <c r="H8" s="19">
        <v>12</v>
      </c>
      <c r="I8" s="17">
        <v>15</v>
      </c>
      <c r="J8" s="17">
        <v>9854623597</v>
      </c>
      <c r="K8" s="18" t="s">
        <v>201</v>
      </c>
      <c r="L8" s="18" t="s">
        <v>202</v>
      </c>
      <c r="M8" s="18" t="s">
        <v>203</v>
      </c>
      <c r="N8" s="18" t="s">
        <v>206</v>
      </c>
      <c r="O8" s="18"/>
      <c r="P8" s="23">
        <v>43406</v>
      </c>
      <c r="Q8" s="18" t="s">
        <v>117</v>
      </c>
      <c r="R8" s="18"/>
      <c r="S8" s="18" t="s">
        <v>694</v>
      </c>
      <c r="T8" s="18"/>
    </row>
    <row r="9" spans="1:20">
      <c r="A9" s="4">
        <v>5</v>
      </c>
      <c r="B9" s="17" t="s">
        <v>66</v>
      </c>
      <c r="C9" s="18" t="s">
        <v>207</v>
      </c>
      <c r="D9" s="18" t="s">
        <v>27</v>
      </c>
      <c r="E9" s="19" t="s">
        <v>208</v>
      </c>
      <c r="F9" s="18" t="s">
        <v>103</v>
      </c>
      <c r="G9" s="19">
        <v>51</v>
      </c>
      <c r="H9" s="19">
        <v>28</v>
      </c>
      <c r="I9" s="17">
        <v>79</v>
      </c>
      <c r="J9" s="18">
        <v>9435010966</v>
      </c>
      <c r="K9" s="18" t="s">
        <v>201</v>
      </c>
      <c r="L9" s="18" t="s">
        <v>209</v>
      </c>
      <c r="M9" s="18" t="s">
        <v>210</v>
      </c>
      <c r="N9" s="18"/>
      <c r="O9" s="18"/>
      <c r="P9" s="23">
        <v>43406</v>
      </c>
      <c r="Q9" s="18" t="s">
        <v>117</v>
      </c>
      <c r="R9" s="18"/>
      <c r="S9" s="18" t="s">
        <v>694</v>
      </c>
      <c r="T9" s="18"/>
    </row>
    <row r="10" spans="1:20" ht="33">
      <c r="A10" s="4">
        <v>6</v>
      </c>
      <c r="B10" s="17" t="s">
        <v>66</v>
      </c>
      <c r="C10" s="18" t="s">
        <v>211</v>
      </c>
      <c r="D10" s="18" t="s">
        <v>27</v>
      </c>
      <c r="E10" s="19">
        <v>18101019404</v>
      </c>
      <c r="F10" s="18" t="s">
        <v>212</v>
      </c>
      <c r="G10" s="19">
        <v>8</v>
      </c>
      <c r="H10" s="19">
        <v>142</v>
      </c>
      <c r="I10" s="17">
        <v>150</v>
      </c>
      <c r="J10" s="18">
        <v>8638922850</v>
      </c>
      <c r="K10" s="18" t="s">
        <v>201</v>
      </c>
      <c r="L10" s="18" t="s">
        <v>209</v>
      </c>
      <c r="M10" s="18" t="s">
        <v>210</v>
      </c>
      <c r="N10" s="18"/>
      <c r="O10" s="18"/>
      <c r="P10" s="23">
        <v>43409</v>
      </c>
      <c r="Q10" s="18" t="s">
        <v>94</v>
      </c>
      <c r="R10" s="18"/>
      <c r="S10" s="18" t="s">
        <v>694</v>
      </c>
      <c r="T10" s="18"/>
    </row>
    <row r="11" spans="1:20" ht="33">
      <c r="A11" s="4">
        <v>7</v>
      </c>
      <c r="B11" s="17" t="s">
        <v>66</v>
      </c>
      <c r="C11" s="18" t="s">
        <v>213</v>
      </c>
      <c r="D11" s="18" t="s">
        <v>29</v>
      </c>
      <c r="E11" s="19">
        <v>20215</v>
      </c>
      <c r="F11" s="18"/>
      <c r="G11" s="19">
        <v>8</v>
      </c>
      <c r="H11" s="19">
        <v>6</v>
      </c>
      <c r="I11" s="17">
        <v>14</v>
      </c>
      <c r="J11" s="18">
        <v>9957454150</v>
      </c>
      <c r="K11" s="18" t="s">
        <v>201</v>
      </c>
      <c r="L11" s="18" t="s">
        <v>202</v>
      </c>
      <c r="M11" s="18" t="s">
        <v>203</v>
      </c>
      <c r="N11" s="18" t="s">
        <v>214</v>
      </c>
      <c r="O11" s="18"/>
      <c r="P11" s="23">
        <v>43411</v>
      </c>
      <c r="Q11" s="18" t="s">
        <v>100</v>
      </c>
      <c r="R11" s="18"/>
      <c r="S11" s="18" t="s">
        <v>694</v>
      </c>
      <c r="T11" s="18"/>
    </row>
    <row r="12" spans="1:20" ht="33">
      <c r="A12" s="4">
        <v>8</v>
      </c>
      <c r="B12" s="17" t="s">
        <v>66</v>
      </c>
      <c r="C12" s="18" t="s">
        <v>215</v>
      </c>
      <c r="D12" s="18" t="s">
        <v>27</v>
      </c>
      <c r="E12" s="19" t="s">
        <v>216</v>
      </c>
      <c r="F12" s="18" t="s">
        <v>137</v>
      </c>
      <c r="G12" s="19">
        <v>54</v>
      </c>
      <c r="H12" s="19">
        <v>44</v>
      </c>
      <c r="I12" s="17">
        <v>98</v>
      </c>
      <c r="J12" s="18">
        <v>9435878055</v>
      </c>
      <c r="K12" s="18" t="s">
        <v>217</v>
      </c>
      <c r="L12" s="18" t="s">
        <v>218</v>
      </c>
      <c r="M12" s="18" t="s">
        <v>219</v>
      </c>
      <c r="N12" s="18"/>
      <c r="O12" s="18"/>
      <c r="P12" s="23">
        <v>43411</v>
      </c>
      <c r="Q12" s="18" t="s">
        <v>100</v>
      </c>
      <c r="R12" s="18"/>
      <c r="S12" s="18" t="s">
        <v>694</v>
      </c>
      <c r="T12" s="18"/>
    </row>
    <row r="13" spans="1:20" ht="33">
      <c r="A13" s="4">
        <v>9</v>
      </c>
      <c r="B13" s="17" t="s">
        <v>66</v>
      </c>
      <c r="C13" s="18" t="s">
        <v>220</v>
      </c>
      <c r="D13" s="18" t="s">
        <v>27</v>
      </c>
      <c r="E13" s="19" t="s">
        <v>221</v>
      </c>
      <c r="F13" s="18" t="s">
        <v>137</v>
      </c>
      <c r="G13" s="19">
        <v>14</v>
      </c>
      <c r="H13" s="19">
        <v>11</v>
      </c>
      <c r="I13" s="17">
        <v>25</v>
      </c>
      <c r="J13" s="18">
        <v>9531008192</v>
      </c>
      <c r="K13" s="18" t="s">
        <v>201</v>
      </c>
      <c r="L13" s="18" t="s">
        <v>209</v>
      </c>
      <c r="M13" s="18" t="s">
        <v>210</v>
      </c>
      <c r="N13" s="18"/>
      <c r="O13" s="18"/>
      <c r="P13" s="23">
        <v>43411</v>
      </c>
      <c r="Q13" s="18" t="s">
        <v>100</v>
      </c>
      <c r="R13" s="18"/>
      <c r="S13" s="18" t="s">
        <v>694</v>
      </c>
      <c r="T13" s="18"/>
    </row>
    <row r="14" spans="1:20" ht="33">
      <c r="A14" s="4">
        <v>10</v>
      </c>
      <c r="B14" s="17" t="s">
        <v>66</v>
      </c>
      <c r="C14" s="18" t="s">
        <v>222</v>
      </c>
      <c r="D14" s="18" t="s">
        <v>29</v>
      </c>
      <c r="E14" s="19">
        <v>10332</v>
      </c>
      <c r="F14" s="18"/>
      <c r="G14" s="19">
        <v>20</v>
      </c>
      <c r="H14" s="19">
        <v>17</v>
      </c>
      <c r="I14" s="17">
        <v>37</v>
      </c>
      <c r="J14" s="18">
        <v>9085970102</v>
      </c>
      <c r="K14" s="18" t="s">
        <v>223</v>
      </c>
      <c r="L14" s="18" t="s">
        <v>224</v>
      </c>
      <c r="M14" s="18" t="s">
        <v>225</v>
      </c>
      <c r="N14" s="18" t="s">
        <v>226</v>
      </c>
      <c r="O14" s="18"/>
      <c r="P14" s="23">
        <v>43412</v>
      </c>
      <c r="Q14" s="18" t="s">
        <v>109</v>
      </c>
      <c r="R14" s="18"/>
      <c r="S14" s="18" t="s">
        <v>694</v>
      </c>
      <c r="T14" s="18"/>
    </row>
    <row r="15" spans="1:20" ht="33">
      <c r="A15" s="4">
        <v>11</v>
      </c>
      <c r="B15" s="17" t="s">
        <v>66</v>
      </c>
      <c r="C15" s="18" t="s">
        <v>227</v>
      </c>
      <c r="D15" s="18" t="s">
        <v>27</v>
      </c>
      <c r="E15" s="19">
        <v>18101010405</v>
      </c>
      <c r="F15" s="18" t="s">
        <v>103</v>
      </c>
      <c r="G15" s="19">
        <v>67</v>
      </c>
      <c r="H15" s="19">
        <v>56</v>
      </c>
      <c r="I15" s="17">
        <v>123</v>
      </c>
      <c r="J15" s="18" t="s">
        <v>228</v>
      </c>
      <c r="K15" s="18" t="s">
        <v>223</v>
      </c>
      <c r="L15" s="18" t="s">
        <v>229</v>
      </c>
      <c r="M15" s="18" t="s">
        <v>230</v>
      </c>
      <c r="N15" s="18"/>
      <c r="O15" s="18"/>
      <c r="P15" s="23">
        <v>43412</v>
      </c>
      <c r="Q15" s="18" t="s">
        <v>109</v>
      </c>
      <c r="R15" s="18"/>
      <c r="S15" s="18" t="s">
        <v>694</v>
      </c>
      <c r="T15" s="18"/>
    </row>
    <row r="16" spans="1:20" ht="33">
      <c r="A16" s="4">
        <v>12</v>
      </c>
      <c r="B16" s="17" t="s">
        <v>66</v>
      </c>
      <c r="C16" s="18" t="s">
        <v>231</v>
      </c>
      <c r="D16" s="18" t="s">
        <v>29</v>
      </c>
      <c r="E16" s="19">
        <v>20107</v>
      </c>
      <c r="F16" s="18"/>
      <c r="G16" s="19">
        <v>8</v>
      </c>
      <c r="H16" s="19">
        <v>6</v>
      </c>
      <c r="I16" s="17">
        <v>14</v>
      </c>
      <c r="J16" s="18">
        <v>7896831186</v>
      </c>
      <c r="K16" s="18" t="s">
        <v>217</v>
      </c>
      <c r="L16" s="18" t="s">
        <v>232</v>
      </c>
      <c r="M16" s="18" t="s">
        <v>233</v>
      </c>
      <c r="N16" s="18" t="s">
        <v>234</v>
      </c>
      <c r="O16" s="18"/>
      <c r="P16" s="23">
        <v>43413</v>
      </c>
      <c r="Q16" s="18" t="s">
        <v>117</v>
      </c>
      <c r="R16" s="18"/>
      <c r="S16" s="18" t="s">
        <v>694</v>
      </c>
      <c r="T16" s="18"/>
    </row>
    <row r="17" spans="1:20" ht="33">
      <c r="A17" s="4">
        <v>13</v>
      </c>
      <c r="B17" s="17" t="s">
        <v>66</v>
      </c>
      <c r="C17" s="18" t="s">
        <v>235</v>
      </c>
      <c r="D17" s="18" t="s">
        <v>29</v>
      </c>
      <c r="E17" s="19">
        <v>20106</v>
      </c>
      <c r="F17" s="18"/>
      <c r="G17" s="19">
        <v>10</v>
      </c>
      <c r="H17" s="19">
        <v>11</v>
      </c>
      <c r="I17" s="17">
        <v>21</v>
      </c>
      <c r="J17" s="18">
        <v>7399689922</v>
      </c>
      <c r="K17" s="18" t="s">
        <v>236</v>
      </c>
      <c r="L17" s="18" t="s">
        <v>237</v>
      </c>
      <c r="M17" s="18" t="s">
        <v>238</v>
      </c>
      <c r="N17" s="18" t="s">
        <v>234</v>
      </c>
      <c r="O17" s="18"/>
      <c r="P17" s="23">
        <v>43413</v>
      </c>
      <c r="Q17" s="18" t="s">
        <v>117</v>
      </c>
      <c r="R17" s="18"/>
      <c r="S17" s="18" t="s">
        <v>694</v>
      </c>
      <c r="T17" s="18"/>
    </row>
    <row r="18" spans="1:20">
      <c r="A18" s="4">
        <v>14</v>
      </c>
      <c r="B18" s="17" t="s">
        <v>66</v>
      </c>
      <c r="C18" s="18" t="s">
        <v>239</v>
      </c>
      <c r="D18" s="18" t="s">
        <v>29</v>
      </c>
      <c r="E18" s="19">
        <v>20212</v>
      </c>
      <c r="F18" s="18"/>
      <c r="G18" s="19">
        <v>6</v>
      </c>
      <c r="H18" s="19">
        <v>10</v>
      </c>
      <c r="I18" s="17">
        <v>16</v>
      </c>
      <c r="J18" s="18">
        <v>9678896694</v>
      </c>
      <c r="K18" s="18" t="s">
        <v>201</v>
      </c>
      <c r="L18" s="18" t="s">
        <v>202</v>
      </c>
      <c r="M18" s="18" t="s">
        <v>203</v>
      </c>
      <c r="N18" s="18" t="s">
        <v>240</v>
      </c>
      <c r="O18" s="18"/>
      <c r="P18" s="23">
        <v>43413</v>
      </c>
      <c r="Q18" s="18" t="s">
        <v>117</v>
      </c>
      <c r="R18" s="18"/>
      <c r="S18" s="18" t="s">
        <v>694</v>
      </c>
      <c r="T18" s="18"/>
    </row>
    <row r="19" spans="1:20" ht="33">
      <c r="A19" s="4">
        <v>15</v>
      </c>
      <c r="B19" s="17" t="s">
        <v>66</v>
      </c>
      <c r="C19" s="18" t="s">
        <v>241</v>
      </c>
      <c r="D19" s="18" t="s">
        <v>29</v>
      </c>
      <c r="E19" s="19">
        <v>20127</v>
      </c>
      <c r="F19" s="18"/>
      <c r="G19" s="19">
        <v>8</v>
      </c>
      <c r="H19" s="19">
        <v>6</v>
      </c>
      <c r="I19" s="17">
        <v>14</v>
      </c>
      <c r="J19" s="18">
        <v>9678469832</v>
      </c>
      <c r="K19" s="18" t="s">
        <v>201</v>
      </c>
      <c r="L19" s="18" t="s">
        <v>209</v>
      </c>
      <c r="M19" s="18" t="s">
        <v>210</v>
      </c>
      <c r="N19" s="18" t="s">
        <v>234</v>
      </c>
      <c r="O19" s="18"/>
      <c r="P19" s="23">
        <v>43413</v>
      </c>
      <c r="Q19" s="18" t="s">
        <v>117</v>
      </c>
      <c r="R19" s="18"/>
      <c r="S19" s="18" t="s">
        <v>694</v>
      </c>
      <c r="T19" s="18"/>
    </row>
    <row r="20" spans="1:20">
      <c r="A20" s="4">
        <v>16</v>
      </c>
      <c r="B20" s="17" t="s">
        <v>66</v>
      </c>
      <c r="C20" s="18" t="s">
        <v>242</v>
      </c>
      <c r="D20" s="18" t="s">
        <v>27</v>
      </c>
      <c r="E20" s="19" t="s">
        <v>243</v>
      </c>
      <c r="F20" s="18" t="s">
        <v>103</v>
      </c>
      <c r="G20" s="19">
        <v>9</v>
      </c>
      <c r="H20" s="19">
        <v>3</v>
      </c>
      <c r="I20" s="17">
        <v>12</v>
      </c>
      <c r="J20" s="18">
        <v>9613174949</v>
      </c>
      <c r="K20" s="18" t="s">
        <v>201</v>
      </c>
      <c r="L20" s="18" t="s">
        <v>202</v>
      </c>
      <c r="M20" s="18" t="s">
        <v>203</v>
      </c>
      <c r="N20" s="18"/>
      <c r="O20" s="18"/>
      <c r="P20" s="23">
        <v>43413</v>
      </c>
      <c r="Q20" s="18" t="s">
        <v>117</v>
      </c>
      <c r="R20" s="18"/>
      <c r="S20" s="18" t="s">
        <v>694</v>
      </c>
      <c r="T20" s="18"/>
    </row>
    <row r="21" spans="1:20">
      <c r="A21" s="4">
        <v>17</v>
      </c>
      <c r="B21" s="17" t="s">
        <v>66</v>
      </c>
      <c r="C21" s="18" t="s">
        <v>244</v>
      </c>
      <c r="D21" s="18" t="s">
        <v>29</v>
      </c>
      <c r="E21" s="19">
        <v>190707</v>
      </c>
      <c r="F21" s="18"/>
      <c r="G21" s="19">
        <v>16</v>
      </c>
      <c r="H21" s="19">
        <v>25</v>
      </c>
      <c r="I21" s="17">
        <v>41</v>
      </c>
      <c r="J21" s="18">
        <v>9678137927</v>
      </c>
      <c r="K21" s="18" t="s">
        <v>201</v>
      </c>
      <c r="L21" s="18" t="s">
        <v>209</v>
      </c>
      <c r="M21" s="18" t="s">
        <v>210</v>
      </c>
      <c r="N21" s="18" t="s">
        <v>245</v>
      </c>
      <c r="O21" s="18"/>
      <c r="P21" s="23">
        <v>43416</v>
      </c>
      <c r="Q21" s="18" t="s">
        <v>94</v>
      </c>
      <c r="R21" s="18"/>
      <c r="S21" s="18" t="s">
        <v>694</v>
      </c>
      <c r="T21" s="18"/>
    </row>
    <row r="22" spans="1:20">
      <c r="A22" s="4">
        <v>18</v>
      </c>
      <c r="B22" s="17" t="s">
        <v>66</v>
      </c>
      <c r="C22" s="18" t="s">
        <v>246</v>
      </c>
      <c r="D22" s="18" t="s">
        <v>27</v>
      </c>
      <c r="E22" s="19" t="s">
        <v>247</v>
      </c>
      <c r="F22" s="18" t="s">
        <v>103</v>
      </c>
      <c r="G22" s="19">
        <v>5</v>
      </c>
      <c r="H22" s="19">
        <v>5</v>
      </c>
      <c r="I22" s="17">
        <v>10</v>
      </c>
      <c r="J22" s="18">
        <v>9678180134</v>
      </c>
      <c r="K22" s="18" t="s">
        <v>236</v>
      </c>
      <c r="L22" s="18" t="s">
        <v>237</v>
      </c>
      <c r="M22" s="18" t="s">
        <v>238</v>
      </c>
      <c r="N22" s="18"/>
      <c r="O22" s="18"/>
      <c r="P22" s="23">
        <v>43416</v>
      </c>
      <c r="Q22" s="18" t="s">
        <v>94</v>
      </c>
      <c r="R22" s="18"/>
      <c r="S22" s="18" t="s">
        <v>694</v>
      </c>
      <c r="T22" s="18"/>
    </row>
    <row r="23" spans="1:20">
      <c r="A23" s="4">
        <v>19</v>
      </c>
      <c r="B23" s="17" t="s">
        <v>66</v>
      </c>
      <c r="C23" s="18" t="s">
        <v>248</v>
      </c>
      <c r="D23" s="18" t="s">
        <v>27</v>
      </c>
      <c r="E23" s="19" t="s">
        <v>249</v>
      </c>
      <c r="F23" s="18" t="s">
        <v>103</v>
      </c>
      <c r="G23" s="19">
        <v>11</v>
      </c>
      <c r="H23" s="19">
        <v>13</v>
      </c>
      <c r="I23" s="17">
        <v>24</v>
      </c>
      <c r="J23" s="18">
        <v>9435936458</v>
      </c>
      <c r="K23" s="18" t="s">
        <v>201</v>
      </c>
      <c r="L23" s="18" t="s">
        <v>202</v>
      </c>
      <c r="M23" s="18" t="s">
        <v>203</v>
      </c>
      <c r="N23" s="18"/>
      <c r="O23" s="18"/>
      <c r="P23" s="23">
        <v>43416</v>
      </c>
      <c r="Q23" s="18" t="s">
        <v>94</v>
      </c>
      <c r="R23" s="18"/>
      <c r="S23" s="18" t="s">
        <v>694</v>
      </c>
      <c r="T23" s="18"/>
    </row>
    <row r="24" spans="1:20" ht="33">
      <c r="A24" s="4">
        <v>20</v>
      </c>
      <c r="B24" s="17" t="s">
        <v>66</v>
      </c>
      <c r="C24" s="18" t="s">
        <v>250</v>
      </c>
      <c r="D24" s="18" t="s">
        <v>27</v>
      </c>
      <c r="E24" s="19">
        <v>18101008305</v>
      </c>
      <c r="F24" s="18" t="s">
        <v>212</v>
      </c>
      <c r="G24" s="19">
        <v>28</v>
      </c>
      <c r="H24" s="19">
        <v>25</v>
      </c>
      <c r="I24" s="17">
        <v>30</v>
      </c>
      <c r="J24" s="18" t="s">
        <v>251</v>
      </c>
      <c r="K24" s="18" t="s">
        <v>252</v>
      </c>
      <c r="L24" s="18" t="s">
        <v>253</v>
      </c>
      <c r="M24" s="18" t="s">
        <v>254</v>
      </c>
      <c r="N24" s="18"/>
      <c r="O24" s="18"/>
      <c r="P24" s="23">
        <v>43416</v>
      </c>
      <c r="Q24" s="18" t="s">
        <v>94</v>
      </c>
      <c r="R24" s="18"/>
      <c r="S24" s="18" t="s">
        <v>694</v>
      </c>
      <c r="T24" s="18"/>
    </row>
    <row r="25" spans="1:20" ht="33">
      <c r="A25" s="4">
        <v>21</v>
      </c>
      <c r="B25" s="17" t="s">
        <v>66</v>
      </c>
      <c r="C25" s="18" t="s">
        <v>255</v>
      </c>
      <c r="D25" s="18" t="s">
        <v>27</v>
      </c>
      <c r="E25" s="19" t="s">
        <v>256</v>
      </c>
      <c r="F25" s="18" t="s">
        <v>166</v>
      </c>
      <c r="G25" s="19">
        <v>9</v>
      </c>
      <c r="H25" s="19">
        <v>14</v>
      </c>
      <c r="I25" s="17">
        <v>23</v>
      </c>
      <c r="J25" s="18" t="s">
        <v>257</v>
      </c>
      <c r="K25" s="18" t="s">
        <v>236</v>
      </c>
      <c r="L25" s="18" t="s">
        <v>237</v>
      </c>
      <c r="M25" s="18" t="s">
        <v>238</v>
      </c>
      <c r="N25" s="18"/>
      <c r="O25" s="18"/>
      <c r="P25" s="23">
        <v>43416</v>
      </c>
      <c r="Q25" s="18" t="s">
        <v>94</v>
      </c>
      <c r="R25" s="18"/>
      <c r="S25" s="18" t="s">
        <v>694</v>
      </c>
      <c r="T25" s="18"/>
    </row>
    <row r="26" spans="1:20" ht="33">
      <c r="A26" s="4">
        <v>22</v>
      </c>
      <c r="B26" s="17" t="s">
        <v>66</v>
      </c>
      <c r="C26" s="18" t="s">
        <v>258</v>
      </c>
      <c r="D26" s="18" t="s">
        <v>29</v>
      </c>
      <c r="E26" s="19">
        <v>10333</v>
      </c>
      <c r="F26" s="18"/>
      <c r="G26" s="19">
        <v>47</v>
      </c>
      <c r="H26" s="19">
        <v>41</v>
      </c>
      <c r="I26" s="17">
        <v>88</v>
      </c>
      <c r="J26" s="18">
        <v>7664014991</v>
      </c>
      <c r="K26" s="18" t="s">
        <v>223</v>
      </c>
      <c r="L26" s="18" t="s">
        <v>229</v>
      </c>
      <c r="M26" s="18" t="s">
        <v>230</v>
      </c>
      <c r="N26" s="18" t="s">
        <v>259</v>
      </c>
      <c r="O26" s="18">
        <v>9508503709</v>
      </c>
      <c r="P26" s="23">
        <v>43418</v>
      </c>
      <c r="Q26" s="18" t="s">
        <v>100</v>
      </c>
      <c r="R26" s="18"/>
      <c r="S26" s="18" t="s">
        <v>694</v>
      </c>
      <c r="T26" s="18"/>
    </row>
    <row r="27" spans="1:20" ht="33">
      <c r="A27" s="4">
        <v>23</v>
      </c>
      <c r="B27" s="17" t="s">
        <v>66</v>
      </c>
      <c r="C27" s="18" t="s">
        <v>260</v>
      </c>
      <c r="D27" s="18" t="s">
        <v>27</v>
      </c>
      <c r="E27" s="19" t="s">
        <v>261</v>
      </c>
      <c r="F27" s="18" t="s">
        <v>103</v>
      </c>
      <c r="G27" s="19">
        <v>56</v>
      </c>
      <c r="H27" s="19">
        <v>49</v>
      </c>
      <c r="I27" s="17">
        <v>105</v>
      </c>
      <c r="J27" s="18">
        <v>9706698836</v>
      </c>
      <c r="K27" s="18" t="s">
        <v>223</v>
      </c>
      <c r="L27" s="18" t="s">
        <v>229</v>
      </c>
      <c r="M27" s="18" t="s">
        <v>230</v>
      </c>
      <c r="N27" s="18"/>
      <c r="O27" s="18"/>
      <c r="P27" s="23">
        <v>43418</v>
      </c>
      <c r="Q27" s="18" t="s">
        <v>100</v>
      </c>
      <c r="R27" s="18"/>
      <c r="S27" s="18" t="s">
        <v>694</v>
      </c>
      <c r="T27" s="18"/>
    </row>
    <row r="28" spans="1:20">
      <c r="A28" s="4">
        <v>24</v>
      </c>
      <c r="B28" s="17" t="s">
        <v>66</v>
      </c>
      <c r="C28" s="18" t="s">
        <v>262</v>
      </c>
      <c r="D28" s="18" t="s">
        <v>29</v>
      </c>
      <c r="E28" s="19">
        <v>20213</v>
      </c>
      <c r="F28" s="18"/>
      <c r="G28" s="19">
        <v>5</v>
      </c>
      <c r="H28" s="19">
        <v>12</v>
      </c>
      <c r="I28" s="17">
        <v>17</v>
      </c>
      <c r="J28" s="18">
        <v>9678374085</v>
      </c>
      <c r="K28" s="18" t="s">
        <v>201</v>
      </c>
      <c r="L28" s="18" t="s">
        <v>209</v>
      </c>
      <c r="M28" s="18" t="s">
        <v>210</v>
      </c>
      <c r="N28" s="18" t="s">
        <v>234</v>
      </c>
      <c r="O28" s="18"/>
      <c r="P28" s="23">
        <v>43419</v>
      </c>
      <c r="Q28" s="18" t="s">
        <v>109</v>
      </c>
      <c r="R28" s="18"/>
      <c r="S28" s="18" t="s">
        <v>694</v>
      </c>
      <c r="T28" s="18"/>
    </row>
    <row r="29" spans="1:20">
      <c r="A29" s="4">
        <v>25</v>
      </c>
      <c r="B29" s="17" t="s">
        <v>66</v>
      </c>
      <c r="C29" s="18" t="s">
        <v>263</v>
      </c>
      <c r="D29" s="18" t="s">
        <v>29</v>
      </c>
      <c r="E29" s="19">
        <v>20219</v>
      </c>
      <c r="F29" s="18"/>
      <c r="G29" s="19">
        <v>11</v>
      </c>
      <c r="H29" s="19">
        <v>11</v>
      </c>
      <c r="I29" s="17">
        <v>22</v>
      </c>
      <c r="J29" s="18">
        <v>9706179361</v>
      </c>
      <c r="K29" s="18" t="s">
        <v>201</v>
      </c>
      <c r="L29" s="18" t="s">
        <v>209</v>
      </c>
      <c r="M29" s="18" t="s">
        <v>210</v>
      </c>
      <c r="N29" s="18" t="s">
        <v>264</v>
      </c>
      <c r="O29" s="18"/>
      <c r="P29" s="23">
        <v>43419</v>
      </c>
      <c r="Q29" s="18" t="s">
        <v>109</v>
      </c>
      <c r="R29" s="18"/>
      <c r="S29" s="18" t="s">
        <v>694</v>
      </c>
      <c r="T29" s="18"/>
    </row>
    <row r="30" spans="1:20">
      <c r="A30" s="4">
        <v>26</v>
      </c>
      <c r="B30" s="17" t="s">
        <v>66</v>
      </c>
      <c r="C30" s="18" t="s">
        <v>265</v>
      </c>
      <c r="D30" s="18" t="s">
        <v>29</v>
      </c>
      <c r="E30" s="19">
        <v>190616</v>
      </c>
      <c r="F30" s="18"/>
      <c r="G30" s="19">
        <v>7</v>
      </c>
      <c r="H30" s="19">
        <v>5</v>
      </c>
      <c r="I30" s="17">
        <v>12</v>
      </c>
      <c r="J30" s="18">
        <v>9401400007</v>
      </c>
      <c r="K30" s="18" t="s">
        <v>201</v>
      </c>
      <c r="L30" s="18" t="s">
        <v>202</v>
      </c>
      <c r="M30" s="18" t="s">
        <v>203</v>
      </c>
      <c r="N30" s="18" t="s">
        <v>266</v>
      </c>
      <c r="O30" s="18"/>
      <c r="P30" s="23">
        <v>43419</v>
      </c>
      <c r="Q30" s="18" t="s">
        <v>109</v>
      </c>
      <c r="R30" s="18"/>
      <c r="S30" s="18" t="s">
        <v>694</v>
      </c>
      <c r="T30" s="18"/>
    </row>
    <row r="31" spans="1:20" ht="33">
      <c r="A31" s="4">
        <v>27</v>
      </c>
      <c r="B31" s="17" t="s">
        <v>66</v>
      </c>
      <c r="C31" s="18" t="s">
        <v>267</v>
      </c>
      <c r="D31" s="18" t="s">
        <v>29</v>
      </c>
      <c r="E31" s="19">
        <v>190619</v>
      </c>
      <c r="F31" s="18"/>
      <c r="G31" s="19">
        <v>10</v>
      </c>
      <c r="H31" s="19">
        <v>14</v>
      </c>
      <c r="I31" s="17">
        <v>24</v>
      </c>
      <c r="J31" s="18">
        <v>9707058784</v>
      </c>
      <c r="K31" s="18" t="s">
        <v>236</v>
      </c>
      <c r="L31" s="18" t="s">
        <v>237</v>
      </c>
      <c r="M31" s="18" t="s">
        <v>238</v>
      </c>
      <c r="N31" s="18" t="s">
        <v>268</v>
      </c>
      <c r="O31" s="18"/>
      <c r="P31" s="23">
        <v>43419</v>
      </c>
      <c r="Q31" s="18" t="s">
        <v>109</v>
      </c>
      <c r="R31" s="18"/>
      <c r="S31" s="18" t="s">
        <v>694</v>
      </c>
      <c r="T31" s="18"/>
    </row>
    <row r="32" spans="1:20">
      <c r="A32" s="4">
        <v>28</v>
      </c>
      <c r="B32" s="17" t="s">
        <v>66</v>
      </c>
      <c r="C32" s="18" t="s">
        <v>269</v>
      </c>
      <c r="D32" s="18" t="s">
        <v>27</v>
      </c>
      <c r="E32" s="19">
        <v>18101019402</v>
      </c>
      <c r="F32" s="18" t="s">
        <v>270</v>
      </c>
      <c r="G32" s="19">
        <v>0</v>
      </c>
      <c r="H32" s="19">
        <v>32</v>
      </c>
      <c r="I32" s="17">
        <v>32</v>
      </c>
      <c r="J32" s="18">
        <v>9435395001</v>
      </c>
      <c r="K32" s="18" t="s">
        <v>236</v>
      </c>
      <c r="L32" s="18" t="s">
        <v>237</v>
      </c>
      <c r="M32" s="18" t="s">
        <v>238</v>
      </c>
      <c r="N32" s="18"/>
      <c r="O32" s="18"/>
      <c r="P32" s="23">
        <v>43419</v>
      </c>
      <c r="Q32" s="18" t="s">
        <v>109</v>
      </c>
      <c r="R32" s="18"/>
      <c r="S32" s="18" t="s">
        <v>694</v>
      </c>
      <c r="T32" s="18"/>
    </row>
    <row r="33" spans="1:20" ht="33">
      <c r="A33" s="4">
        <v>29</v>
      </c>
      <c r="B33" s="17" t="s">
        <v>66</v>
      </c>
      <c r="C33" s="18" t="s">
        <v>271</v>
      </c>
      <c r="D33" s="18" t="s">
        <v>29</v>
      </c>
      <c r="E33" s="19">
        <v>190115</v>
      </c>
      <c r="F33" s="18"/>
      <c r="G33" s="19">
        <v>33</v>
      </c>
      <c r="H33" s="19">
        <v>23</v>
      </c>
      <c r="I33" s="17">
        <v>56</v>
      </c>
      <c r="J33" s="18">
        <v>8486391777</v>
      </c>
      <c r="K33" s="18" t="s">
        <v>223</v>
      </c>
      <c r="L33" s="18" t="s">
        <v>224</v>
      </c>
      <c r="M33" s="18" t="s">
        <v>225</v>
      </c>
      <c r="N33" s="18" t="s">
        <v>272</v>
      </c>
      <c r="O33" s="18"/>
      <c r="P33" s="23">
        <v>43420</v>
      </c>
      <c r="Q33" s="18" t="s">
        <v>117</v>
      </c>
      <c r="R33" s="18"/>
      <c r="S33" s="18" t="s">
        <v>694</v>
      </c>
      <c r="T33" s="18"/>
    </row>
    <row r="34" spans="1:20" ht="33">
      <c r="A34" s="4">
        <v>30</v>
      </c>
      <c r="B34" s="17" t="s">
        <v>66</v>
      </c>
      <c r="C34" s="18" t="s">
        <v>273</v>
      </c>
      <c r="D34" s="18" t="s">
        <v>27</v>
      </c>
      <c r="E34" s="19">
        <v>18101010203</v>
      </c>
      <c r="F34" s="18" t="s">
        <v>103</v>
      </c>
      <c r="G34" s="19">
        <v>62</v>
      </c>
      <c r="H34" s="19">
        <v>63</v>
      </c>
      <c r="I34" s="17">
        <v>125</v>
      </c>
      <c r="J34" s="18">
        <v>8486377121</v>
      </c>
      <c r="K34" s="18" t="s">
        <v>223</v>
      </c>
      <c r="L34" s="18" t="s">
        <v>224</v>
      </c>
      <c r="M34" s="18" t="s">
        <v>225</v>
      </c>
      <c r="N34" s="18"/>
      <c r="O34" s="18"/>
      <c r="P34" s="23">
        <v>43420</v>
      </c>
      <c r="Q34" s="18" t="s">
        <v>117</v>
      </c>
      <c r="R34" s="18"/>
      <c r="S34" s="18" t="s">
        <v>694</v>
      </c>
      <c r="T34" s="18"/>
    </row>
    <row r="35" spans="1:20" ht="33">
      <c r="A35" s="4">
        <v>31</v>
      </c>
      <c r="B35" s="17" t="s">
        <v>66</v>
      </c>
      <c r="C35" s="18" t="s">
        <v>274</v>
      </c>
      <c r="D35" s="18" t="s">
        <v>29</v>
      </c>
      <c r="E35" s="19">
        <v>10310</v>
      </c>
      <c r="F35" s="18"/>
      <c r="G35" s="19">
        <v>58</v>
      </c>
      <c r="H35" s="19">
        <v>63</v>
      </c>
      <c r="I35" s="17">
        <v>121</v>
      </c>
      <c r="J35" s="18">
        <v>9864827433</v>
      </c>
      <c r="K35" s="18" t="s">
        <v>223</v>
      </c>
      <c r="L35" s="18" t="s">
        <v>229</v>
      </c>
      <c r="M35" s="18" t="s">
        <v>230</v>
      </c>
      <c r="N35" s="18" t="s">
        <v>275</v>
      </c>
      <c r="O35" s="18"/>
      <c r="P35" s="23">
        <v>43421</v>
      </c>
      <c r="Q35" s="18" t="s">
        <v>120</v>
      </c>
      <c r="R35" s="18"/>
      <c r="S35" s="18" t="s">
        <v>694</v>
      </c>
      <c r="T35" s="18"/>
    </row>
    <row r="36" spans="1:20" ht="33">
      <c r="A36" s="4">
        <v>32</v>
      </c>
      <c r="B36" s="17" t="s">
        <v>66</v>
      </c>
      <c r="C36" s="18" t="s">
        <v>276</v>
      </c>
      <c r="D36" s="18" t="s">
        <v>29</v>
      </c>
      <c r="E36" s="19">
        <v>10334</v>
      </c>
      <c r="F36" s="18"/>
      <c r="G36" s="19">
        <v>21</v>
      </c>
      <c r="H36" s="19">
        <v>28</v>
      </c>
      <c r="I36" s="17">
        <v>49</v>
      </c>
      <c r="J36" s="18">
        <v>8399027206</v>
      </c>
      <c r="K36" s="18" t="s">
        <v>223</v>
      </c>
      <c r="L36" s="18" t="s">
        <v>224</v>
      </c>
      <c r="M36" s="18" t="s">
        <v>225</v>
      </c>
      <c r="N36" s="18" t="s">
        <v>277</v>
      </c>
      <c r="O36" s="18"/>
      <c r="P36" s="23">
        <v>43421</v>
      </c>
      <c r="Q36" s="18" t="s">
        <v>120</v>
      </c>
      <c r="R36" s="18"/>
      <c r="S36" s="18" t="s">
        <v>694</v>
      </c>
      <c r="T36" s="18"/>
    </row>
    <row r="37" spans="1:20">
      <c r="A37" s="4">
        <v>33</v>
      </c>
      <c r="B37" s="17" t="s">
        <v>66</v>
      </c>
      <c r="C37" s="18" t="s">
        <v>278</v>
      </c>
      <c r="D37" s="18" t="s">
        <v>29</v>
      </c>
      <c r="E37" s="19">
        <v>20401</v>
      </c>
      <c r="F37" s="18"/>
      <c r="G37" s="19">
        <v>5</v>
      </c>
      <c r="H37" s="19">
        <v>17</v>
      </c>
      <c r="I37" s="17">
        <v>22</v>
      </c>
      <c r="J37" s="18">
        <v>9531253775</v>
      </c>
      <c r="K37" s="18" t="s">
        <v>201</v>
      </c>
      <c r="L37" s="18" t="s">
        <v>202</v>
      </c>
      <c r="M37" s="18" t="s">
        <v>203</v>
      </c>
      <c r="N37" s="18" t="s">
        <v>279</v>
      </c>
      <c r="O37" s="18"/>
      <c r="P37" s="23">
        <v>43423</v>
      </c>
      <c r="Q37" s="18" t="s">
        <v>94</v>
      </c>
      <c r="R37" s="18"/>
      <c r="S37" s="18" t="s">
        <v>694</v>
      </c>
      <c r="T37" s="18"/>
    </row>
    <row r="38" spans="1:20">
      <c r="A38" s="4">
        <v>34</v>
      </c>
      <c r="B38" s="17" t="s">
        <v>66</v>
      </c>
      <c r="C38" s="18" t="s">
        <v>280</v>
      </c>
      <c r="D38" s="18" t="s">
        <v>29</v>
      </c>
      <c r="E38" s="19">
        <v>20411</v>
      </c>
      <c r="F38" s="18"/>
      <c r="G38" s="19">
        <v>7</v>
      </c>
      <c r="H38" s="19">
        <v>3</v>
      </c>
      <c r="I38" s="17">
        <v>10</v>
      </c>
      <c r="J38" s="18">
        <v>9678790013</v>
      </c>
      <c r="K38" s="18" t="s">
        <v>236</v>
      </c>
      <c r="L38" s="18" t="s">
        <v>237</v>
      </c>
      <c r="M38" s="18" t="s">
        <v>238</v>
      </c>
      <c r="N38" s="18" t="s">
        <v>281</v>
      </c>
      <c r="O38" s="18"/>
      <c r="P38" s="23">
        <v>43423</v>
      </c>
      <c r="Q38" s="18" t="s">
        <v>94</v>
      </c>
      <c r="R38" s="18"/>
      <c r="S38" s="18" t="s">
        <v>694</v>
      </c>
      <c r="T38" s="18"/>
    </row>
    <row r="39" spans="1:20" ht="33">
      <c r="A39" s="4">
        <v>35</v>
      </c>
      <c r="B39" s="17" t="s">
        <v>66</v>
      </c>
      <c r="C39" s="18" t="s">
        <v>282</v>
      </c>
      <c r="D39" s="18" t="s">
        <v>29</v>
      </c>
      <c r="E39" s="19">
        <v>20123</v>
      </c>
      <c r="F39" s="18"/>
      <c r="G39" s="19">
        <v>7</v>
      </c>
      <c r="H39" s="19">
        <v>11</v>
      </c>
      <c r="I39" s="17">
        <v>18</v>
      </c>
      <c r="J39" s="18">
        <v>9957535465</v>
      </c>
      <c r="K39" s="18" t="s">
        <v>236</v>
      </c>
      <c r="L39" s="18" t="s">
        <v>237</v>
      </c>
      <c r="M39" s="18" t="s">
        <v>238</v>
      </c>
      <c r="N39" s="18" t="s">
        <v>283</v>
      </c>
      <c r="O39" s="18"/>
      <c r="P39" s="23">
        <v>43423</v>
      </c>
      <c r="Q39" s="18" t="s">
        <v>94</v>
      </c>
      <c r="R39" s="18"/>
      <c r="S39" s="18" t="s">
        <v>694</v>
      </c>
      <c r="T39" s="18"/>
    </row>
    <row r="40" spans="1:20" ht="33">
      <c r="A40" s="4">
        <v>36</v>
      </c>
      <c r="B40" s="17" t="s">
        <v>66</v>
      </c>
      <c r="C40" s="18" t="s">
        <v>284</v>
      </c>
      <c r="D40" s="18" t="s">
        <v>29</v>
      </c>
      <c r="E40" s="19">
        <v>20128</v>
      </c>
      <c r="F40" s="18"/>
      <c r="G40" s="19">
        <v>9</v>
      </c>
      <c r="H40" s="19">
        <v>6</v>
      </c>
      <c r="I40" s="17">
        <v>15</v>
      </c>
      <c r="J40" s="18">
        <v>8011788681</v>
      </c>
      <c r="K40" s="18" t="s">
        <v>236</v>
      </c>
      <c r="L40" s="18" t="s">
        <v>237</v>
      </c>
      <c r="M40" s="18" t="s">
        <v>238</v>
      </c>
      <c r="N40" s="18" t="s">
        <v>285</v>
      </c>
      <c r="O40" s="18"/>
      <c r="P40" s="23">
        <v>43423</v>
      </c>
      <c r="Q40" s="18" t="s">
        <v>94</v>
      </c>
      <c r="R40" s="18"/>
      <c r="S40" s="18" t="s">
        <v>694</v>
      </c>
      <c r="T40" s="18"/>
    </row>
    <row r="41" spans="1:20">
      <c r="A41" s="4">
        <v>37</v>
      </c>
      <c r="B41" s="17" t="s">
        <v>66</v>
      </c>
      <c r="C41" s="18" t="s">
        <v>286</v>
      </c>
      <c r="D41" s="18" t="s">
        <v>27</v>
      </c>
      <c r="E41" s="19" t="s">
        <v>287</v>
      </c>
      <c r="F41" s="18" t="s">
        <v>103</v>
      </c>
      <c r="G41" s="19">
        <v>5</v>
      </c>
      <c r="H41" s="19">
        <v>7</v>
      </c>
      <c r="I41" s="17">
        <v>12</v>
      </c>
      <c r="J41" s="18">
        <v>9435286784</v>
      </c>
      <c r="K41" s="18" t="s">
        <v>201</v>
      </c>
      <c r="L41" s="18" t="s">
        <v>209</v>
      </c>
      <c r="M41" s="18" t="s">
        <v>210</v>
      </c>
      <c r="N41" s="18"/>
      <c r="O41" s="18"/>
      <c r="P41" s="23">
        <v>43423</v>
      </c>
      <c r="Q41" s="18" t="s">
        <v>94</v>
      </c>
      <c r="R41" s="18"/>
      <c r="S41" s="18" t="s">
        <v>694</v>
      </c>
      <c r="T41" s="18"/>
    </row>
    <row r="42" spans="1:20">
      <c r="A42" s="4">
        <v>38</v>
      </c>
      <c r="B42" s="17" t="s">
        <v>66</v>
      </c>
      <c r="C42" s="18" t="s">
        <v>288</v>
      </c>
      <c r="D42" s="18" t="s">
        <v>29</v>
      </c>
      <c r="E42" s="19">
        <v>20216</v>
      </c>
      <c r="F42" s="18"/>
      <c r="G42" s="19">
        <v>9</v>
      </c>
      <c r="H42" s="19">
        <v>7</v>
      </c>
      <c r="I42" s="17">
        <v>16</v>
      </c>
      <c r="J42" s="18">
        <v>9957074429</v>
      </c>
      <c r="K42" s="18" t="s">
        <v>201</v>
      </c>
      <c r="L42" s="18" t="s">
        <v>209</v>
      </c>
      <c r="M42" s="18" t="s">
        <v>210</v>
      </c>
      <c r="N42" s="18" t="s">
        <v>264</v>
      </c>
      <c r="O42" s="18"/>
      <c r="P42" s="23">
        <v>43424</v>
      </c>
      <c r="Q42" s="18" t="s">
        <v>127</v>
      </c>
      <c r="R42" s="18"/>
      <c r="S42" s="18" t="s">
        <v>694</v>
      </c>
      <c r="T42" s="18"/>
    </row>
    <row r="43" spans="1:20">
      <c r="A43" s="4">
        <v>39</v>
      </c>
      <c r="B43" s="17" t="s">
        <v>66</v>
      </c>
      <c r="C43" s="18" t="s">
        <v>289</v>
      </c>
      <c r="D43" s="18" t="s">
        <v>29</v>
      </c>
      <c r="E43" s="19">
        <v>190612</v>
      </c>
      <c r="F43" s="18"/>
      <c r="G43" s="19">
        <v>6</v>
      </c>
      <c r="H43" s="19">
        <v>7</v>
      </c>
      <c r="I43" s="17">
        <v>13</v>
      </c>
      <c r="J43" s="18">
        <v>8486425213</v>
      </c>
      <c r="K43" s="18" t="s">
        <v>236</v>
      </c>
      <c r="L43" s="18" t="s">
        <v>237</v>
      </c>
      <c r="M43" s="18" t="s">
        <v>238</v>
      </c>
      <c r="N43" s="18" t="s">
        <v>290</v>
      </c>
      <c r="O43" s="18"/>
      <c r="P43" s="23">
        <v>43424</v>
      </c>
      <c r="Q43" s="18" t="s">
        <v>127</v>
      </c>
      <c r="R43" s="18"/>
      <c r="S43" s="18" t="s">
        <v>694</v>
      </c>
      <c r="T43" s="18"/>
    </row>
    <row r="44" spans="1:20">
      <c r="A44" s="4">
        <v>40</v>
      </c>
      <c r="B44" s="17" t="s">
        <v>66</v>
      </c>
      <c r="C44" s="18" t="s">
        <v>291</v>
      </c>
      <c r="D44" s="18" t="s">
        <v>29</v>
      </c>
      <c r="E44" s="19"/>
      <c r="F44" s="18"/>
      <c r="G44" s="19">
        <v>9</v>
      </c>
      <c r="H44" s="19">
        <v>11</v>
      </c>
      <c r="I44" s="17">
        <v>20</v>
      </c>
      <c r="J44" s="18">
        <v>8876468902</v>
      </c>
      <c r="K44" s="18" t="s">
        <v>201</v>
      </c>
      <c r="L44" s="18" t="s">
        <v>209</v>
      </c>
      <c r="M44" s="18" t="s">
        <v>210</v>
      </c>
      <c r="N44" s="18" t="s">
        <v>292</v>
      </c>
      <c r="O44" s="18"/>
      <c r="P44" s="23">
        <v>43424</v>
      </c>
      <c r="Q44" s="18" t="s">
        <v>127</v>
      </c>
      <c r="R44" s="18"/>
      <c r="S44" s="18" t="s">
        <v>694</v>
      </c>
      <c r="T44" s="18"/>
    </row>
    <row r="45" spans="1:20">
      <c r="A45" s="4">
        <v>41</v>
      </c>
      <c r="B45" s="17" t="s">
        <v>66</v>
      </c>
      <c r="C45" s="18" t="s">
        <v>293</v>
      </c>
      <c r="D45" s="18" t="s">
        <v>29</v>
      </c>
      <c r="E45" s="19">
        <v>190617</v>
      </c>
      <c r="F45" s="18"/>
      <c r="G45" s="19">
        <v>2</v>
      </c>
      <c r="H45" s="19">
        <v>10</v>
      </c>
      <c r="I45" s="17">
        <v>12</v>
      </c>
      <c r="J45" s="18">
        <v>9954645056</v>
      </c>
      <c r="K45" s="18" t="s">
        <v>201</v>
      </c>
      <c r="L45" s="18" t="s">
        <v>202</v>
      </c>
      <c r="M45" s="18" t="s">
        <v>203</v>
      </c>
      <c r="N45" s="18" t="s">
        <v>294</v>
      </c>
      <c r="O45" s="18"/>
      <c r="P45" s="23">
        <v>43424</v>
      </c>
      <c r="Q45" s="18" t="s">
        <v>127</v>
      </c>
      <c r="R45" s="18"/>
      <c r="S45" s="18" t="s">
        <v>694</v>
      </c>
      <c r="T45" s="18"/>
    </row>
    <row r="46" spans="1:20" ht="33">
      <c r="A46" s="4">
        <v>42</v>
      </c>
      <c r="B46" s="17" t="s">
        <v>66</v>
      </c>
      <c r="C46" s="18" t="s">
        <v>295</v>
      </c>
      <c r="D46" s="18" t="s">
        <v>29</v>
      </c>
      <c r="E46" s="19">
        <v>190618</v>
      </c>
      <c r="F46" s="18"/>
      <c r="G46" s="19">
        <v>10</v>
      </c>
      <c r="H46" s="19">
        <v>12</v>
      </c>
      <c r="I46" s="17">
        <v>22</v>
      </c>
      <c r="J46" s="18">
        <v>99575721351</v>
      </c>
      <c r="K46" s="18" t="s">
        <v>201</v>
      </c>
      <c r="L46" s="18" t="s">
        <v>209</v>
      </c>
      <c r="M46" s="18" t="s">
        <v>210</v>
      </c>
      <c r="N46" s="18" t="s">
        <v>116</v>
      </c>
      <c r="O46" s="18"/>
      <c r="P46" s="23">
        <v>43424</v>
      </c>
      <c r="Q46" s="18" t="s">
        <v>127</v>
      </c>
      <c r="R46" s="18"/>
      <c r="S46" s="18" t="s">
        <v>694</v>
      </c>
      <c r="T46" s="18"/>
    </row>
    <row r="47" spans="1:20" ht="33">
      <c r="A47" s="4">
        <v>43</v>
      </c>
      <c r="B47" s="17" t="s">
        <v>66</v>
      </c>
      <c r="C47" s="18" t="s">
        <v>296</v>
      </c>
      <c r="D47" s="18" t="s">
        <v>29</v>
      </c>
      <c r="E47" s="19">
        <v>10312</v>
      </c>
      <c r="F47" s="18"/>
      <c r="G47" s="19">
        <v>34</v>
      </c>
      <c r="H47" s="19">
        <v>25</v>
      </c>
      <c r="I47" s="17">
        <v>59</v>
      </c>
      <c r="J47" s="18">
        <v>9706976311</v>
      </c>
      <c r="K47" s="18" t="s">
        <v>223</v>
      </c>
      <c r="L47" s="18" t="s">
        <v>229</v>
      </c>
      <c r="M47" s="18" t="s">
        <v>230</v>
      </c>
      <c r="N47" s="18" t="s">
        <v>297</v>
      </c>
      <c r="O47" s="18"/>
      <c r="P47" s="23">
        <v>43425</v>
      </c>
      <c r="Q47" s="18" t="s">
        <v>100</v>
      </c>
      <c r="R47" s="18"/>
      <c r="S47" s="18" t="s">
        <v>694</v>
      </c>
      <c r="T47" s="18"/>
    </row>
    <row r="48" spans="1:20" ht="33">
      <c r="A48" s="4">
        <v>44</v>
      </c>
      <c r="B48" s="17" t="s">
        <v>66</v>
      </c>
      <c r="C48" s="18" t="s">
        <v>298</v>
      </c>
      <c r="D48" s="18" t="s">
        <v>27</v>
      </c>
      <c r="E48" s="19">
        <v>18101010602</v>
      </c>
      <c r="F48" s="18" t="s">
        <v>103</v>
      </c>
      <c r="G48" s="19">
        <v>58</v>
      </c>
      <c r="H48" s="19">
        <v>62</v>
      </c>
      <c r="I48" s="17">
        <v>120</v>
      </c>
      <c r="J48" s="18">
        <v>9859852398</v>
      </c>
      <c r="K48" s="18" t="s">
        <v>223</v>
      </c>
      <c r="L48" s="18" t="s">
        <v>224</v>
      </c>
      <c r="M48" s="18" t="s">
        <v>225</v>
      </c>
      <c r="N48" s="18"/>
      <c r="O48" s="18"/>
      <c r="P48" s="23">
        <v>43425</v>
      </c>
      <c r="Q48" s="18" t="s">
        <v>100</v>
      </c>
      <c r="R48" s="18"/>
      <c r="S48" s="18" t="s">
        <v>694</v>
      </c>
      <c r="T48" s="18"/>
    </row>
    <row r="49" spans="1:20" ht="33">
      <c r="A49" s="4">
        <v>45</v>
      </c>
      <c r="B49" s="17" t="s">
        <v>66</v>
      </c>
      <c r="C49" s="18" t="s">
        <v>299</v>
      </c>
      <c r="D49" s="18" t="s">
        <v>29</v>
      </c>
      <c r="E49" s="19">
        <v>10309</v>
      </c>
      <c r="F49" s="18"/>
      <c r="G49" s="19">
        <v>22</v>
      </c>
      <c r="H49" s="19">
        <v>19</v>
      </c>
      <c r="I49" s="17">
        <v>41</v>
      </c>
      <c r="J49" s="18">
        <v>8486787734</v>
      </c>
      <c r="K49" s="18" t="s">
        <v>223</v>
      </c>
      <c r="L49" s="18" t="s">
        <v>229</v>
      </c>
      <c r="M49" s="18" t="s">
        <v>230</v>
      </c>
      <c r="N49" s="18" t="s">
        <v>277</v>
      </c>
      <c r="O49" s="18"/>
      <c r="P49" s="23">
        <v>43426</v>
      </c>
      <c r="Q49" s="18" t="s">
        <v>109</v>
      </c>
      <c r="R49" s="18"/>
      <c r="S49" s="18" t="s">
        <v>694</v>
      </c>
      <c r="T49" s="18"/>
    </row>
    <row r="50" spans="1:20" ht="33">
      <c r="A50" s="4">
        <v>46</v>
      </c>
      <c r="B50" s="17" t="s">
        <v>66</v>
      </c>
      <c r="C50" s="18" t="s">
        <v>300</v>
      </c>
      <c r="D50" s="18" t="s">
        <v>27</v>
      </c>
      <c r="E50" s="19" t="s">
        <v>301</v>
      </c>
      <c r="F50" s="18" t="s">
        <v>103</v>
      </c>
      <c r="G50" s="19">
        <v>54</v>
      </c>
      <c r="H50" s="19">
        <v>58</v>
      </c>
      <c r="I50" s="17">
        <v>112</v>
      </c>
      <c r="J50" s="18">
        <v>9706903743</v>
      </c>
      <c r="K50" s="18" t="s">
        <v>223</v>
      </c>
      <c r="L50" s="18" t="s">
        <v>229</v>
      </c>
      <c r="M50" s="18" t="s">
        <v>230</v>
      </c>
      <c r="N50" s="18"/>
      <c r="O50" s="18"/>
      <c r="P50" s="23">
        <v>43426</v>
      </c>
      <c r="Q50" s="18" t="s">
        <v>109</v>
      </c>
      <c r="R50" s="18"/>
      <c r="S50" s="18" t="s">
        <v>694</v>
      </c>
      <c r="T50" s="18"/>
    </row>
    <row r="51" spans="1:20" ht="33">
      <c r="A51" s="4">
        <v>47</v>
      </c>
      <c r="B51" s="17" t="s">
        <v>66</v>
      </c>
      <c r="C51" s="18" t="s">
        <v>302</v>
      </c>
      <c r="D51" s="18" t="s">
        <v>29</v>
      </c>
      <c r="E51" s="19">
        <v>10306</v>
      </c>
      <c r="F51" s="18"/>
      <c r="G51" s="19">
        <v>18</v>
      </c>
      <c r="H51" s="19">
        <v>48</v>
      </c>
      <c r="I51" s="17">
        <v>66</v>
      </c>
      <c r="J51" s="18">
        <v>9864827906</v>
      </c>
      <c r="K51" s="18" t="s">
        <v>223</v>
      </c>
      <c r="L51" s="18" t="s">
        <v>224</v>
      </c>
      <c r="M51" s="18" t="s">
        <v>225</v>
      </c>
      <c r="N51" s="18" t="s">
        <v>259</v>
      </c>
      <c r="O51" s="18"/>
      <c r="P51" s="23" t="s">
        <v>303</v>
      </c>
      <c r="Q51" s="18" t="s">
        <v>94</v>
      </c>
      <c r="R51" s="18"/>
      <c r="S51" s="18" t="s">
        <v>694</v>
      </c>
      <c r="T51" s="18"/>
    </row>
    <row r="52" spans="1:20" ht="33">
      <c r="A52" s="4">
        <v>48</v>
      </c>
      <c r="B52" s="17" t="s">
        <v>66</v>
      </c>
      <c r="C52" s="18" t="s">
        <v>304</v>
      </c>
      <c r="D52" s="18" t="s">
        <v>27</v>
      </c>
      <c r="E52" s="19" t="s">
        <v>305</v>
      </c>
      <c r="F52" s="18" t="s">
        <v>103</v>
      </c>
      <c r="G52" s="19">
        <v>41</v>
      </c>
      <c r="H52" s="19">
        <v>42</v>
      </c>
      <c r="I52" s="17">
        <v>83</v>
      </c>
      <c r="J52" s="18">
        <v>8472029118</v>
      </c>
      <c r="K52" s="18" t="s">
        <v>223</v>
      </c>
      <c r="L52" s="18" t="s">
        <v>224</v>
      </c>
      <c r="M52" s="18" t="s">
        <v>225</v>
      </c>
      <c r="N52" s="18"/>
      <c r="O52" s="18"/>
      <c r="P52" s="23" t="s">
        <v>303</v>
      </c>
      <c r="Q52" s="18" t="s">
        <v>94</v>
      </c>
      <c r="R52" s="18"/>
      <c r="S52" s="18" t="s">
        <v>694</v>
      </c>
      <c r="T52" s="18"/>
    </row>
    <row r="53" spans="1:20" ht="33">
      <c r="A53" s="4">
        <v>49</v>
      </c>
      <c r="B53" s="17" t="s">
        <v>66</v>
      </c>
      <c r="C53" s="18" t="s">
        <v>306</v>
      </c>
      <c r="D53" s="18" t="s">
        <v>29</v>
      </c>
      <c r="E53" s="19">
        <v>190119</v>
      </c>
      <c r="F53" s="18"/>
      <c r="G53" s="19">
        <v>44</v>
      </c>
      <c r="H53" s="19">
        <v>35</v>
      </c>
      <c r="I53" s="17">
        <v>79</v>
      </c>
      <c r="J53" s="18">
        <v>9859118785</v>
      </c>
      <c r="K53" s="18" t="s">
        <v>223</v>
      </c>
      <c r="L53" s="18" t="s">
        <v>224</v>
      </c>
      <c r="M53" s="18" t="s">
        <v>225</v>
      </c>
      <c r="N53" s="18" t="s">
        <v>307</v>
      </c>
      <c r="O53" s="18"/>
      <c r="P53" s="23">
        <v>43431</v>
      </c>
      <c r="Q53" s="18" t="s">
        <v>127</v>
      </c>
      <c r="R53" s="18"/>
      <c r="S53" s="18" t="s">
        <v>694</v>
      </c>
      <c r="T53" s="18"/>
    </row>
    <row r="54" spans="1:20" ht="33">
      <c r="A54" s="4">
        <v>50</v>
      </c>
      <c r="B54" s="17" t="s">
        <v>66</v>
      </c>
      <c r="C54" s="18" t="s">
        <v>308</v>
      </c>
      <c r="D54" s="18" t="s">
        <v>27</v>
      </c>
      <c r="E54" s="19" t="s">
        <v>309</v>
      </c>
      <c r="F54" s="18" t="s">
        <v>103</v>
      </c>
      <c r="G54" s="19">
        <v>78</v>
      </c>
      <c r="H54" s="19">
        <v>72</v>
      </c>
      <c r="I54" s="17">
        <v>150</v>
      </c>
      <c r="J54" s="18" t="s">
        <v>310</v>
      </c>
      <c r="K54" s="18" t="s">
        <v>223</v>
      </c>
      <c r="L54" s="18" t="s">
        <v>224</v>
      </c>
      <c r="M54" s="18" t="s">
        <v>225</v>
      </c>
      <c r="N54" s="18"/>
      <c r="O54" s="18"/>
      <c r="P54" s="23">
        <v>43431</v>
      </c>
      <c r="Q54" s="18" t="s">
        <v>127</v>
      </c>
      <c r="R54" s="18"/>
      <c r="S54" s="18" t="s">
        <v>694</v>
      </c>
      <c r="T54" s="18"/>
    </row>
    <row r="55" spans="1:20" ht="33">
      <c r="A55" s="4">
        <v>51</v>
      </c>
      <c r="B55" s="17" t="s">
        <v>66</v>
      </c>
      <c r="C55" s="18" t="s">
        <v>311</v>
      </c>
      <c r="D55" s="18" t="s">
        <v>29</v>
      </c>
      <c r="E55" s="19">
        <v>190118</v>
      </c>
      <c r="F55" s="18"/>
      <c r="G55" s="19">
        <v>36</v>
      </c>
      <c r="H55" s="19">
        <v>43</v>
      </c>
      <c r="I55" s="17">
        <v>79</v>
      </c>
      <c r="J55" s="18">
        <v>7578901565</v>
      </c>
      <c r="K55" s="18"/>
      <c r="L55" s="18"/>
      <c r="M55" s="18"/>
      <c r="N55" s="18" t="s">
        <v>312</v>
      </c>
      <c r="O55" s="18"/>
      <c r="P55" s="23">
        <v>43432</v>
      </c>
      <c r="Q55" s="18" t="s">
        <v>100</v>
      </c>
      <c r="R55" s="18"/>
      <c r="S55" s="18" t="s">
        <v>694</v>
      </c>
      <c r="T55" s="18"/>
    </row>
    <row r="56" spans="1:20" ht="33">
      <c r="A56" s="4">
        <v>52</v>
      </c>
      <c r="B56" s="17" t="s">
        <v>66</v>
      </c>
      <c r="C56" s="18" t="s">
        <v>308</v>
      </c>
      <c r="D56" s="18" t="s">
        <v>27</v>
      </c>
      <c r="E56" s="19" t="s">
        <v>309</v>
      </c>
      <c r="F56" s="18" t="s">
        <v>103</v>
      </c>
      <c r="G56" s="19">
        <v>78</v>
      </c>
      <c r="H56" s="19">
        <v>72</v>
      </c>
      <c r="I56" s="17">
        <v>150</v>
      </c>
      <c r="J56" s="18" t="s">
        <v>310</v>
      </c>
      <c r="K56" s="18" t="s">
        <v>223</v>
      </c>
      <c r="L56" s="18" t="s">
        <v>224</v>
      </c>
      <c r="M56" s="18" t="s">
        <v>225</v>
      </c>
      <c r="N56" s="18"/>
      <c r="O56" s="18"/>
      <c r="P56" s="23">
        <v>43432</v>
      </c>
      <c r="Q56" s="18" t="s">
        <v>100</v>
      </c>
      <c r="R56" s="18"/>
      <c r="S56" s="18" t="s">
        <v>694</v>
      </c>
      <c r="T56" s="18"/>
    </row>
    <row r="57" spans="1:20" ht="33">
      <c r="A57" s="4">
        <v>53</v>
      </c>
      <c r="B57" s="17" t="s">
        <v>66</v>
      </c>
      <c r="C57" s="18" t="s">
        <v>313</v>
      </c>
      <c r="D57" s="18" t="s">
        <v>29</v>
      </c>
      <c r="E57" s="19">
        <v>10311</v>
      </c>
      <c r="F57" s="18"/>
      <c r="G57" s="19">
        <v>35</v>
      </c>
      <c r="H57" s="19">
        <v>26</v>
      </c>
      <c r="I57" s="17">
        <v>61</v>
      </c>
      <c r="J57" s="18">
        <v>8486933608</v>
      </c>
      <c r="K57" s="18" t="s">
        <v>223</v>
      </c>
      <c r="L57" s="18" t="s">
        <v>229</v>
      </c>
      <c r="M57" s="18" t="s">
        <v>230</v>
      </c>
      <c r="N57" s="18" t="s">
        <v>314</v>
      </c>
      <c r="O57" s="18"/>
      <c r="P57" s="23">
        <v>43433</v>
      </c>
      <c r="Q57" s="18" t="s">
        <v>109</v>
      </c>
      <c r="R57" s="18"/>
      <c r="S57" s="18" t="s">
        <v>694</v>
      </c>
      <c r="T57" s="18"/>
    </row>
    <row r="58" spans="1:20" ht="33">
      <c r="A58" s="4">
        <v>54</v>
      </c>
      <c r="B58" s="17" t="s">
        <v>66</v>
      </c>
      <c r="C58" s="18" t="s">
        <v>315</v>
      </c>
      <c r="D58" s="18" t="s">
        <v>27</v>
      </c>
      <c r="E58" s="19" t="s">
        <v>316</v>
      </c>
      <c r="F58" s="18" t="s">
        <v>103</v>
      </c>
      <c r="G58" s="19">
        <v>44</v>
      </c>
      <c r="H58" s="19">
        <v>51</v>
      </c>
      <c r="I58" s="17">
        <v>95</v>
      </c>
      <c r="J58" s="18">
        <v>9954360799</v>
      </c>
      <c r="K58" s="18" t="s">
        <v>223</v>
      </c>
      <c r="L58" s="18" t="s">
        <v>229</v>
      </c>
      <c r="M58" s="18" t="s">
        <v>230</v>
      </c>
      <c r="N58" s="18"/>
      <c r="O58" s="18"/>
      <c r="P58" s="23">
        <v>43433</v>
      </c>
      <c r="Q58" s="18" t="s">
        <v>109</v>
      </c>
      <c r="R58" s="18"/>
      <c r="S58" s="18" t="s">
        <v>694</v>
      </c>
      <c r="T58" s="18"/>
    </row>
    <row r="59" spans="1:20" ht="33">
      <c r="A59" s="4">
        <v>55</v>
      </c>
      <c r="B59" s="17" t="s">
        <v>66</v>
      </c>
      <c r="C59" s="18" t="s">
        <v>317</v>
      </c>
      <c r="D59" s="18" t="s">
        <v>29</v>
      </c>
      <c r="E59" s="19">
        <v>190117</v>
      </c>
      <c r="F59" s="18"/>
      <c r="G59" s="19">
        <v>51</v>
      </c>
      <c r="H59" s="19">
        <v>46</v>
      </c>
      <c r="I59" s="17">
        <v>97</v>
      </c>
      <c r="J59" s="18">
        <v>7663811413</v>
      </c>
      <c r="K59" s="18" t="s">
        <v>223</v>
      </c>
      <c r="L59" s="18" t="s">
        <v>229</v>
      </c>
      <c r="M59" s="18" t="s">
        <v>230</v>
      </c>
      <c r="N59" s="18" t="s">
        <v>314</v>
      </c>
      <c r="O59" s="18"/>
      <c r="P59" s="23">
        <v>43434</v>
      </c>
      <c r="Q59" s="18" t="s">
        <v>117</v>
      </c>
      <c r="R59" s="18"/>
      <c r="S59" s="18" t="s">
        <v>694</v>
      </c>
      <c r="T59" s="18"/>
    </row>
    <row r="60" spans="1:20" ht="33">
      <c r="A60" s="4">
        <v>56</v>
      </c>
      <c r="B60" s="17" t="s">
        <v>66</v>
      </c>
      <c r="C60" s="18" t="s">
        <v>318</v>
      </c>
      <c r="D60" s="18" t="s">
        <v>27</v>
      </c>
      <c r="E60" s="19" t="s">
        <v>319</v>
      </c>
      <c r="F60" s="18" t="s">
        <v>103</v>
      </c>
      <c r="G60" s="19">
        <v>116</v>
      </c>
      <c r="H60" s="19">
        <v>126</v>
      </c>
      <c r="I60" s="17">
        <v>242</v>
      </c>
      <c r="J60" s="18">
        <v>9957315524</v>
      </c>
      <c r="K60" s="18" t="s">
        <v>223</v>
      </c>
      <c r="L60" s="18" t="s">
        <v>224</v>
      </c>
      <c r="M60" s="18" t="s">
        <v>225</v>
      </c>
      <c r="N60" s="18"/>
      <c r="O60" s="18"/>
      <c r="P60" s="23">
        <v>43434</v>
      </c>
      <c r="Q60" s="18" t="s">
        <v>117</v>
      </c>
      <c r="R60" s="18"/>
      <c r="S60" s="18" t="s">
        <v>694</v>
      </c>
      <c r="T60" s="18"/>
    </row>
    <row r="61" spans="1:20">
      <c r="A61" s="4">
        <v>57</v>
      </c>
      <c r="B61" s="17" t="s">
        <v>67</v>
      </c>
      <c r="C61" s="18" t="s">
        <v>752</v>
      </c>
      <c r="D61" s="18" t="s">
        <v>27</v>
      </c>
      <c r="E61" s="19">
        <v>181010010903</v>
      </c>
      <c r="F61" s="18" t="s">
        <v>212</v>
      </c>
      <c r="G61" s="19">
        <v>324</v>
      </c>
      <c r="H61" s="19">
        <v>491</v>
      </c>
      <c r="I61" s="17">
        <v>815</v>
      </c>
      <c r="J61" s="18">
        <v>8638108741</v>
      </c>
      <c r="K61" s="18" t="s">
        <v>479</v>
      </c>
      <c r="L61" s="18" t="s">
        <v>480</v>
      </c>
      <c r="M61" s="18" t="s">
        <v>481</v>
      </c>
      <c r="N61" s="18"/>
      <c r="O61" s="18"/>
      <c r="P61" s="23">
        <v>43405</v>
      </c>
      <c r="Q61" s="18" t="s">
        <v>109</v>
      </c>
      <c r="R61" s="18"/>
      <c r="S61" s="18" t="s">
        <v>1140</v>
      </c>
      <c r="T61" s="18"/>
    </row>
    <row r="62" spans="1:20">
      <c r="A62" s="4">
        <v>58</v>
      </c>
      <c r="B62" s="17" t="s">
        <v>67</v>
      </c>
      <c r="C62" s="18" t="s">
        <v>752</v>
      </c>
      <c r="D62" s="18" t="s">
        <v>27</v>
      </c>
      <c r="E62" s="19">
        <v>181010010903</v>
      </c>
      <c r="F62" s="18" t="s">
        <v>212</v>
      </c>
      <c r="G62" s="19">
        <v>324</v>
      </c>
      <c r="H62" s="19">
        <v>491</v>
      </c>
      <c r="I62" s="17">
        <v>815</v>
      </c>
      <c r="J62" s="18">
        <v>8638108741</v>
      </c>
      <c r="K62" s="18" t="s">
        <v>479</v>
      </c>
      <c r="L62" s="18" t="s">
        <v>480</v>
      </c>
      <c r="M62" s="18" t="s">
        <v>481</v>
      </c>
      <c r="N62" s="18"/>
      <c r="O62" s="18"/>
      <c r="P62" s="23">
        <v>43406</v>
      </c>
      <c r="Q62" s="18" t="s">
        <v>117</v>
      </c>
      <c r="R62" s="18"/>
      <c r="S62" s="18" t="s">
        <v>1140</v>
      </c>
      <c r="T62" s="18"/>
    </row>
    <row r="63" spans="1:20">
      <c r="A63" s="4">
        <v>59</v>
      </c>
      <c r="B63" s="17" t="s">
        <v>67</v>
      </c>
      <c r="C63" s="18" t="s">
        <v>752</v>
      </c>
      <c r="D63" s="18" t="s">
        <v>27</v>
      </c>
      <c r="E63" s="19">
        <v>181010010903</v>
      </c>
      <c r="F63" s="18" t="s">
        <v>212</v>
      </c>
      <c r="G63" s="19">
        <v>324</v>
      </c>
      <c r="H63" s="19">
        <v>491</v>
      </c>
      <c r="I63" s="17">
        <v>815</v>
      </c>
      <c r="J63" s="18">
        <v>8638108741</v>
      </c>
      <c r="K63" s="18" t="s">
        <v>479</v>
      </c>
      <c r="L63" s="18" t="s">
        <v>480</v>
      </c>
      <c r="M63" s="18" t="s">
        <v>481</v>
      </c>
      <c r="N63" s="18"/>
      <c r="O63" s="18"/>
      <c r="P63" s="23">
        <v>43407</v>
      </c>
      <c r="Q63" s="18" t="s">
        <v>120</v>
      </c>
      <c r="R63" s="18"/>
      <c r="S63" s="18" t="s">
        <v>1140</v>
      </c>
      <c r="T63" s="18"/>
    </row>
    <row r="64" spans="1:20">
      <c r="A64" s="4">
        <v>60</v>
      </c>
      <c r="B64" s="17" t="s">
        <v>67</v>
      </c>
      <c r="C64" s="18" t="s">
        <v>754</v>
      </c>
      <c r="D64" s="18" t="s">
        <v>27</v>
      </c>
      <c r="E64" s="19" t="s">
        <v>755</v>
      </c>
      <c r="F64" s="18" t="s">
        <v>103</v>
      </c>
      <c r="G64" s="19">
        <v>72</v>
      </c>
      <c r="H64" s="19">
        <v>64</v>
      </c>
      <c r="I64" s="17">
        <v>136</v>
      </c>
      <c r="J64" s="18">
        <v>9678273793</v>
      </c>
      <c r="K64" s="18" t="s">
        <v>479</v>
      </c>
      <c r="L64" s="18" t="s">
        <v>713</v>
      </c>
      <c r="M64" s="18" t="s">
        <v>714</v>
      </c>
      <c r="N64" s="18"/>
      <c r="O64" s="18"/>
      <c r="P64" s="23">
        <v>43409</v>
      </c>
      <c r="Q64" s="18" t="s">
        <v>94</v>
      </c>
      <c r="R64" s="18"/>
      <c r="S64" s="18" t="s">
        <v>1140</v>
      </c>
      <c r="T64" s="18"/>
    </row>
    <row r="65" spans="1:20" ht="33">
      <c r="A65" s="4">
        <v>61</v>
      </c>
      <c r="B65" s="17" t="s">
        <v>67</v>
      </c>
      <c r="C65" s="18" t="s">
        <v>756</v>
      </c>
      <c r="D65" s="18" t="s">
        <v>27</v>
      </c>
      <c r="E65" s="19" t="s">
        <v>757</v>
      </c>
      <c r="F65" s="18" t="s">
        <v>103</v>
      </c>
      <c r="G65" s="19">
        <v>78</v>
      </c>
      <c r="H65" s="19">
        <v>74</v>
      </c>
      <c r="I65" s="17">
        <v>152</v>
      </c>
      <c r="J65" s="18">
        <v>9678193392</v>
      </c>
      <c r="K65" s="18" t="s">
        <v>479</v>
      </c>
      <c r="L65" s="18" t="s">
        <v>480</v>
      </c>
      <c r="M65" s="18" t="s">
        <v>481</v>
      </c>
      <c r="N65" s="18"/>
      <c r="O65" s="18"/>
      <c r="P65" s="23">
        <v>43411</v>
      </c>
      <c r="Q65" s="18" t="s">
        <v>100</v>
      </c>
      <c r="R65" s="18"/>
      <c r="S65" s="18" t="s">
        <v>1140</v>
      </c>
      <c r="T65" s="18"/>
    </row>
    <row r="66" spans="1:20">
      <c r="A66" s="4">
        <v>62</v>
      </c>
      <c r="B66" s="17" t="s">
        <v>67</v>
      </c>
      <c r="C66" s="18" t="s">
        <v>758</v>
      </c>
      <c r="D66" s="18" t="s">
        <v>29</v>
      </c>
      <c r="E66" s="19">
        <v>190210</v>
      </c>
      <c r="F66" s="18"/>
      <c r="G66" s="19">
        <v>44</v>
      </c>
      <c r="H66" s="19">
        <v>45</v>
      </c>
      <c r="I66" s="17">
        <v>89</v>
      </c>
      <c r="J66" s="18">
        <v>9085719832</v>
      </c>
      <c r="K66" s="18" t="s">
        <v>479</v>
      </c>
      <c r="L66" s="18" t="s">
        <v>480</v>
      </c>
      <c r="M66" s="18" t="s">
        <v>481</v>
      </c>
      <c r="N66" s="18" t="s">
        <v>498</v>
      </c>
      <c r="O66" s="18"/>
      <c r="P66" s="23">
        <v>43412</v>
      </c>
      <c r="Q66" s="18" t="s">
        <v>109</v>
      </c>
      <c r="R66" s="18"/>
      <c r="S66" s="18" t="s">
        <v>1140</v>
      </c>
      <c r="T66" s="18"/>
    </row>
    <row r="67" spans="1:20">
      <c r="A67" s="4">
        <v>63</v>
      </c>
      <c r="B67" s="17" t="s">
        <v>67</v>
      </c>
      <c r="C67" s="18" t="s">
        <v>759</v>
      </c>
      <c r="D67" s="18" t="s">
        <v>27</v>
      </c>
      <c r="E67" s="19" t="s">
        <v>760</v>
      </c>
      <c r="F67" s="18" t="s">
        <v>103</v>
      </c>
      <c r="G67" s="19">
        <v>81</v>
      </c>
      <c r="H67" s="19">
        <v>79</v>
      </c>
      <c r="I67" s="17">
        <v>160</v>
      </c>
      <c r="J67" s="18">
        <v>9678991922</v>
      </c>
      <c r="K67" s="18" t="s">
        <v>479</v>
      </c>
      <c r="L67" s="18" t="s">
        <v>713</v>
      </c>
      <c r="M67" s="18" t="s">
        <v>714</v>
      </c>
      <c r="N67" s="18"/>
      <c r="O67" s="18"/>
      <c r="P67" s="23">
        <v>43412</v>
      </c>
      <c r="Q67" s="18" t="s">
        <v>109</v>
      </c>
      <c r="R67" s="18"/>
      <c r="S67" s="18" t="s">
        <v>1140</v>
      </c>
      <c r="T67" s="18"/>
    </row>
    <row r="68" spans="1:20">
      <c r="A68" s="4">
        <v>64</v>
      </c>
      <c r="B68" s="17" t="s">
        <v>67</v>
      </c>
      <c r="C68" s="18" t="s">
        <v>759</v>
      </c>
      <c r="D68" s="18" t="s">
        <v>27</v>
      </c>
      <c r="E68" s="19" t="s">
        <v>760</v>
      </c>
      <c r="F68" s="18" t="s">
        <v>103</v>
      </c>
      <c r="G68" s="19">
        <v>81</v>
      </c>
      <c r="H68" s="19">
        <v>79</v>
      </c>
      <c r="I68" s="17">
        <v>160</v>
      </c>
      <c r="J68" s="18">
        <v>9678991922</v>
      </c>
      <c r="K68" s="18" t="s">
        <v>479</v>
      </c>
      <c r="L68" s="18" t="s">
        <v>713</v>
      </c>
      <c r="M68" s="18" t="s">
        <v>714</v>
      </c>
      <c r="N68" s="18"/>
      <c r="O68" s="18"/>
      <c r="P68" s="23">
        <v>43413</v>
      </c>
      <c r="Q68" s="18" t="s">
        <v>117</v>
      </c>
      <c r="R68" s="18"/>
      <c r="S68" s="18" t="s">
        <v>1140</v>
      </c>
      <c r="T68" s="18"/>
    </row>
    <row r="69" spans="1:20">
      <c r="A69" s="4">
        <v>65</v>
      </c>
      <c r="B69" s="17" t="s">
        <v>67</v>
      </c>
      <c r="C69" s="18" t="s">
        <v>761</v>
      </c>
      <c r="D69" s="18" t="s">
        <v>29</v>
      </c>
      <c r="E69" s="19">
        <v>190207</v>
      </c>
      <c r="F69" s="18"/>
      <c r="G69" s="19">
        <v>66</v>
      </c>
      <c r="H69" s="19">
        <v>51</v>
      </c>
      <c r="I69" s="17">
        <v>117</v>
      </c>
      <c r="J69" s="18">
        <v>9678908314</v>
      </c>
      <c r="K69" s="18" t="s">
        <v>479</v>
      </c>
      <c r="L69" s="18" t="s">
        <v>713</v>
      </c>
      <c r="M69" s="18" t="s">
        <v>714</v>
      </c>
      <c r="N69" s="18" t="s">
        <v>711</v>
      </c>
      <c r="O69" s="18"/>
      <c r="P69" s="23">
        <v>43414</v>
      </c>
      <c r="Q69" s="18" t="s">
        <v>120</v>
      </c>
      <c r="R69" s="18"/>
      <c r="S69" s="18" t="s">
        <v>1140</v>
      </c>
      <c r="T69" s="18"/>
    </row>
    <row r="70" spans="1:20">
      <c r="A70" s="4">
        <v>66</v>
      </c>
      <c r="B70" s="17" t="s">
        <v>67</v>
      </c>
      <c r="C70" s="18" t="s">
        <v>762</v>
      </c>
      <c r="D70" s="18" t="s">
        <v>29</v>
      </c>
      <c r="E70" s="19">
        <v>190211</v>
      </c>
      <c r="F70" s="18"/>
      <c r="G70" s="19">
        <v>47</v>
      </c>
      <c r="H70" s="19">
        <v>43</v>
      </c>
      <c r="I70" s="17">
        <v>90</v>
      </c>
      <c r="J70" s="18">
        <v>8486783951</v>
      </c>
      <c r="K70" s="18" t="s">
        <v>479</v>
      </c>
      <c r="L70" s="18" t="s">
        <v>713</v>
      </c>
      <c r="M70" s="18" t="s">
        <v>714</v>
      </c>
      <c r="N70" s="18" t="s">
        <v>484</v>
      </c>
      <c r="O70" s="18"/>
      <c r="P70" s="23">
        <v>43416</v>
      </c>
      <c r="Q70" s="18" t="s">
        <v>94</v>
      </c>
      <c r="R70" s="18"/>
      <c r="S70" s="18" t="s">
        <v>1140</v>
      </c>
      <c r="T70" s="18"/>
    </row>
    <row r="71" spans="1:20">
      <c r="A71" s="4">
        <v>67</v>
      </c>
      <c r="B71" s="17" t="s">
        <v>67</v>
      </c>
      <c r="C71" s="18" t="s">
        <v>763</v>
      </c>
      <c r="D71" s="18" t="s">
        <v>27</v>
      </c>
      <c r="E71" s="19" t="s">
        <v>764</v>
      </c>
      <c r="F71" s="18" t="s">
        <v>103</v>
      </c>
      <c r="G71" s="19">
        <v>59</v>
      </c>
      <c r="H71" s="19">
        <v>52</v>
      </c>
      <c r="I71" s="17">
        <v>111</v>
      </c>
      <c r="J71" s="18">
        <v>9678384894</v>
      </c>
      <c r="K71" s="18" t="s">
        <v>479</v>
      </c>
      <c r="L71" s="18" t="s">
        <v>480</v>
      </c>
      <c r="M71" s="18" t="s">
        <v>481</v>
      </c>
      <c r="N71" s="18"/>
      <c r="O71" s="18"/>
      <c r="P71" s="23">
        <v>43416</v>
      </c>
      <c r="Q71" s="18" t="s">
        <v>94</v>
      </c>
      <c r="R71" s="18"/>
      <c r="S71" s="18" t="s">
        <v>1140</v>
      </c>
      <c r="T71" s="18"/>
    </row>
    <row r="72" spans="1:20" ht="33">
      <c r="A72" s="4">
        <v>68</v>
      </c>
      <c r="B72" s="17" t="s">
        <v>67</v>
      </c>
      <c r="C72" s="18" t="s">
        <v>765</v>
      </c>
      <c r="D72" s="18" t="s">
        <v>27</v>
      </c>
      <c r="E72" s="19" t="s">
        <v>766</v>
      </c>
      <c r="F72" s="18" t="s">
        <v>103</v>
      </c>
      <c r="G72" s="19">
        <v>55</v>
      </c>
      <c r="H72" s="19">
        <v>70</v>
      </c>
      <c r="I72" s="17">
        <v>125</v>
      </c>
      <c r="J72" s="18" t="s">
        <v>767</v>
      </c>
      <c r="K72" s="18" t="s">
        <v>479</v>
      </c>
      <c r="L72" s="18" t="s">
        <v>480</v>
      </c>
      <c r="M72" s="18" t="s">
        <v>481</v>
      </c>
      <c r="N72" s="18"/>
      <c r="O72" s="18"/>
      <c r="P72" s="23">
        <v>43418</v>
      </c>
      <c r="Q72" s="18" t="s">
        <v>100</v>
      </c>
      <c r="R72" s="18"/>
      <c r="S72" s="18" t="s">
        <v>1140</v>
      </c>
      <c r="T72" s="18"/>
    </row>
    <row r="73" spans="1:20">
      <c r="A73" s="4">
        <v>69</v>
      </c>
      <c r="B73" s="17" t="s">
        <v>67</v>
      </c>
      <c r="C73" s="18" t="s">
        <v>768</v>
      </c>
      <c r="D73" s="18" t="s">
        <v>29</v>
      </c>
      <c r="E73" s="19">
        <v>190213</v>
      </c>
      <c r="F73" s="18"/>
      <c r="G73" s="19">
        <v>38</v>
      </c>
      <c r="H73" s="19">
        <v>44</v>
      </c>
      <c r="I73" s="17">
        <v>82</v>
      </c>
      <c r="J73" s="18">
        <v>8723812192</v>
      </c>
      <c r="K73" s="18" t="s">
        <v>479</v>
      </c>
      <c r="L73" s="18" t="s">
        <v>480</v>
      </c>
      <c r="M73" s="18" t="s">
        <v>481</v>
      </c>
      <c r="N73" s="18" t="s">
        <v>769</v>
      </c>
      <c r="O73" s="18"/>
      <c r="P73" s="23">
        <v>43419</v>
      </c>
      <c r="Q73" s="18" t="s">
        <v>109</v>
      </c>
      <c r="R73" s="18"/>
      <c r="S73" s="18" t="s">
        <v>1140</v>
      </c>
      <c r="T73" s="18"/>
    </row>
    <row r="74" spans="1:20">
      <c r="A74" s="4">
        <v>70</v>
      </c>
      <c r="B74" s="17" t="s">
        <v>67</v>
      </c>
      <c r="C74" s="18" t="s">
        <v>770</v>
      </c>
      <c r="D74" s="18" t="s">
        <v>27</v>
      </c>
      <c r="E74" s="19">
        <v>18101011107</v>
      </c>
      <c r="F74" s="18" t="s">
        <v>103</v>
      </c>
      <c r="G74" s="19">
        <v>37</v>
      </c>
      <c r="H74" s="19">
        <v>33</v>
      </c>
      <c r="I74" s="17">
        <v>70</v>
      </c>
      <c r="J74" s="18">
        <v>9854322557</v>
      </c>
      <c r="K74" s="18" t="s">
        <v>479</v>
      </c>
      <c r="L74" s="18" t="s">
        <v>713</v>
      </c>
      <c r="M74" s="18" t="s">
        <v>714</v>
      </c>
      <c r="N74" s="18"/>
      <c r="O74" s="18"/>
      <c r="P74" s="23">
        <v>43419</v>
      </c>
      <c r="Q74" s="18" t="s">
        <v>109</v>
      </c>
      <c r="R74" s="18"/>
      <c r="S74" s="18" t="s">
        <v>1140</v>
      </c>
      <c r="T74" s="18"/>
    </row>
    <row r="75" spans="1:20">
      <c r="A75" s="4">
        <v>71</v>
      </c>
      <c r="B75" s="17" t="s">
        <v>67</v>
      </c>
      <c r="C75" s="18" t="s">
        <v>771</v>
      </c>
      <c r="D75" s="18" t="s">
        <v>29</v>
      </c>
      <c r="E75" s="19">
        <v>190209</v>
      </c>
      <c r="F75" s="18"/>
      <c r="G75" s="19">
        <v>43</v>
      </c>
      <c r="H75" s="19">
        <v>50</v>
      </c>
      <c r="I75" s="17">
        <v>93</v>
      </c>
      <c r="J75" s="18">
        <v>9854222269</v>
      </c>
      <c r="K75" s="18" t="s">
        <v>479</v>
      </c>
      <c r="L75" s="18" t="s">
        <v>713</v>
      </c>
      <c r="M75" s="18" t="s">
        <v>714</v>
      </c>
      <c r="N75" s="18" t="s">
        <v>772</v>
      </c>
      <c r="O75" s="18"/>
      <c r="P75" s="23">
        <v>43420</v>
      </c>
      <c r="Q75" s="18" t="s">
        <v>117</v>
      </c>
      <c r="R75" s="18"/>
      <c r="S75" s="18" t="s">
        <v>1140</v>
      </c>
      <c r="T75" s="18"/>
    </row>
    <row r="76" spans="1:20">
      <c r="A76" s="4">
        <v>72</v>
      </c>
      <c r="B76" s="17" t="s">
        <v>67</v>
      </c>
      <c r="C76" s="18" t="s">
        <v>773</v>
      </c>
      <c r="D76" s="18" t="s">
        <v>27</v>
      </c>
      <c r="E76" s="19" t="s">
        <v>774</v>
      </c>
      <c r="F76" s="18" t="s">
        <v>103</v>
      </c>
      <c r="G76" s="19">
        <v>134</v>
      </c>
      <c r="H76" s="19">
        <v>158</v>
      </c>
      <c r="I76" s="17">
        <v>292</v>
      </c>
      <c r="J76" s="18" t="s">
        <v>775</v>
      </c>
      <c r="K76" s="18" t="s">
        <v>697</v>
      </c>
      <c r="L76" s="18" t="s">
        <v>706</v>
      </c>
      <c r="M76" s="18" t="s">
        <v>707</v>
      </c>
      <c r="N76" s="18"/>
      <c r="O76" s="18"/>
      <c r="P76" s="23">
        <v>43420</v>
      </c>
      <c r="Q76" s="18" t="s">
        <v>117</v>
      </c>
      <c r="R76" s="18"/>
      <c r="S76" s="18" t="s">
        <v>1140</v>
      </c>
      <c r="T76" s="18"/>
    </row>
    <row r="77" spans="1:20">
      <c r="A77" s="4">
        <v>73</v>
      </c>
      <c r="B77" s="17" t="s">
        <v>67</v>
      </c>
      <c r="C77" s="18" t="s">
        <v>773</v>
      </c>
      <c r="D77" s="18" t="s">
        <v>27</v>
      </c>
      <c r="E77" s="19" t="s">
        <v>774</v>
      </c>
      <c r="F77" s="18" t="s">
        <v>103</v>
      </c>
      <c r="G77" s="19">
        <v>134</v>
      </c>
      <c r="H77" s="19">
        <v>158</v>
      </c>
      <c r="I77" s="17">
        <v>292</v>
      </c>
      <c r="J77" s="18" t="s">
        <v>775</v>
      </c>
      <c r="K77" s="18" t="s">
        <v>697</v>
      </c>
      <c r="L77" s="18" t="s">
        <v>706</v>
      </c>
      <c r="M77" s="18" t="s">
        <v>707</v>
      </c>
      <c r="N77" s="18"/>
      <c r="O77" s="18"/>
      <c r="P77" s="23">
        <v>43423</v>
      </c>
      <c r="Q77" s="18" t="s">
        <v>94</v>
      </c>
      <c r="R77" s="18"/>
      <c r="S77" s="18" t="s">
        <v>1140</v>
      </c>
      <c r="T77" s="18"/>
    </row>
    <row r="78" spans="1:20">
      <c r="A78" s="4">
        <v>74</v>
      </c>
      <c r="B78" s="17" t="s">
        <v>67</v>
      </c>
      <c r="C78" s="18" t="s">
        <v>773</v>
      </c>
      <c r="D78" s="18" t="s">
        <v>27</v>
      </c>
      <c r="E78" s="19" t="s">
        <v>774</v>
      </c>
      <c r="F78" s="18" t="s">
        <v>103</v>
      </c>
      <c r="G78" s="19">
        <v>134</v>
      </c>
      <c r="H78" s="19">
        <v>158</v>
      </c>
      <c r="I78" s="17">
        <v>292</v>
      </c>
      <c r="J78" s="18" t="s">
        <v>775</v>
      </c>
      <c r="K78" s="18" t="s">
        <v>697</v>
      </c>
      <c r="L78" s="18" t="s">
        <v>706</v>
      </c>
      <c r="M78" s="18" t="s">
        <v>707</v>
      </c>
      <c r="N78" s="18"/>
      <c r="O78" s="18"/>
      <c r="P78" s="23">
        <v>43424</v>
      </c>
      <c r="Q78" s="18" t="s">
        <v>127</v>
      </c>
      <c r="R78" s="18"/>
      <c r="S78" s="18" t="s">
        <v>1140</v>
      </c>
      <c r="T78" s="18"/>
    </row>
    <row r="79" spans="1:20" ht="33">
      <c r="A79" s="4">
        <v>75</v>
      </c>
      <c r="B79" s="17" t="s">
        <v>67</v>
      </c>
      <c r="C79" s="18" t="s">
        <v>776</v>
      </c>
      <c r="D79" s="18" t="s">
        <v>29</v>
      </c>
      <c r="E79" s="19">
        <v>10130</v>
      </c>
      <c r="F79" s="18"/>
      <c r="G79" s="19">
        <v>29</v>
      </c>
      <c r="H79" s="19">
        <v>39</v>
      </c>
      <c r="I79" s="17">
        <v>68</v>
      </c>
      <c r="J79" s="18">
        <v>9854191293</v>
      </c>
      <c r="K79" s="18" t="s">
        <v>488</v>
      </c>
      <c r="L79" s="18" t="s">
        <v>504</v>
      </c>
      <c r="M79" s="18" t="s">
        <v>505</v>
      </c>
      <c r="N79" s="18" t="s">
        <v>777</v>
      </c>
      <c r="O79" s="18"/>
      <c r="P79" s="23">
        <v>43425</v>
      </c>
      <c r="Q79" s="18" t="s">
        <v>100</v>
      </c>
      <c r="R79" s="18"/>
      <c r="S79" s="18" t="s">
        <v>1140</v>
      </c>
      <c r="T79" s="18"/>
    </row>
    <row r="80" spans="1:20" ht="33">
      <c r="A80" s="4">
        <v>76</v>
      </c>
      <c r="B80" s="17" t="s">
        <v>67</v>
      </c>
      <c r="C80" s="18" t="s">
        <v>778</v>
      </c>
      <c r="D80" s="18" t="s">
        <v>27</v>
      </c>
      <c r="E80" s="19" t="s">
        <v>779</v>
      </c>
      <c r="F80" s="18" t="s">
        <v>103</v>
      </c>
      <c r="G80" s="19">
        <v>16</v>
      </c>
      <c r="H80" s="19">
        <v>24</v>
      </c>
      <c r="I80" s="17">
        <v>40</v>
      </c>
      <c r="J80" s="18">
        <v>9101901094</v>
      </c>
      <c r="K80" s="18" t="s">
        <v>488</v>
      </c>
      <c r="L80" s="18" t="s">
        <v>780</v>
      </c>
      <c r="M80" s="18" t="s">
        <v>781</v>
      </c>
      <c r="N80" s="18"/>
      <c r="O80" s="18"/>
      <c r="P80" s="23">
        <v>43425</v>
      </c>
      <c r="Q80" s="18" t="s">
        <v>100</v>
      </c>
      <c r="R80" s="18"/>
      <c r="S80" s="18" t="s">
        <v>1140</v>
      </c>
      <c r="T80" s="18"/>
    </row>
    <row r="81" spans="1:20" ht="33">
      <c r="A81" s="4">
        <v>77</v>
      </c>
      <c r="B81" s="17" t="s">
        <v>67</v>
      </c>
      <c r="C81" s="18" t="s">
        <v>782</v>
      </c>
      <c r="D81" s="18" t="s">
        <v>27</v>
      </c>
      <c r="E81" s="19" t="s">
        <v>783</v>
      </c>
      <c r="F81" s="18" t="s">
        <v>103</v>
      </c>
      <c r="G81" s="19">
        <v>6</v>
      </c>
      <c r="H81" s="19">
        <v>21</v>
      </c>
      <c r="I81" s="17">
        <v>27</v>
      </c>
      <c r="J81" s="18">
        <v>9954259136</v>
      </c>
      <c r="K81" s="18" t="s">
        <v>488</v>
      </c>
      <c r="L81" s="18" t="s">
        <v>780</v>
      </c>
      <c r="M81" s="18" t="s">
        <v>781</v>
      </c>
      <c r="N81" s="18"/>
      <c r="O81" s="18"/>
      <c r="P81" s="23">
        <v>43425</v>
      </c>
      <c r="Q81" s="18" t="s">
        <v>100</v>
      </c>
      <c r="R81" s="18"/>
      <c r="S81" s="18" t="s">
        <v>1140</v>
      </c>
      <c r="T81" s="18"/>
    </row>
    <row r="82" spans="1:20" ht="33">
      <c r="A82" s="4">
        <v>78</v>
      </c>
      <c r="B82" s="17" t="s">
        <v>67</v>
      </c>
      <c r="C82" s="18" t="s">
        <v>784</v>
      </c>
      <c r="D82" s="18" t="s">
        <v>27</v>
      </c>
      <c r="E82" s="19" t="s">
        <v>785</v>
      </c>
      <c r="F82" s="18" t="s">
        <v>103</v>
      </c>
      <c r="G82" s="19">
        <v>8</v>
      </c>
      <c r="H82" s="19">
        <v>8</v>
      </c>
      <c r="I82" s="17">
        <v>16</v>
      </c>
      <c r="J82" s="18">
        <v>9365452885</v>
      </c>
      <c r="K82" s="18" t="s">
        <v>488</v>
      </c>
      <c r="L82" s="18" t="s">
        <v>492</v>
      </c>
      <c r="M82" s="18" t="s">
        <v>493</v>
      </c>
      <c r="N82" s="18"/>
      <c r="O82" s="18"/>
      <c r="P82" s="23">
        <v>43425</v>
      </c>
      <c r="Q82" s="18" t="s">
        <v>100</v>
      </c>
      <c r="R82" s="18"/>
      <c r="S82" s="18" t="s">
        <v>1140</v>
      </c>
      <c r="T82" s="18"/>
    </row>
    <row r="83" spans="1:20">
      <c r="A83" s="4">
        <v>79</v>
      </c>
      <c r="B83" s="17" t="s">
        <v>67</v>
      </c>
      <c r="C83" s="18" t="s">
        <v>786</v>
      </c>
      <c r="D83" s="18" t="s">
        <v>27</v>
      </c>
      <c r="E83" s="19" t="s">
        <v>787</v>
      </c>
      <c r="F83" s="18" t="s">
        <v>103</v>
      </c>
      <c r="G83" s="19">
        <v>50</v>
      </c>
      <c r="H83" s="19">
        <v>63</v>
      </c>
      <c r="I83" s="17">
        <v>113</v>
      </c>
      <c r="J83" s="18">
        <v>9859585843</v>
      </c>
      <c r="K83" s="18" t="s">
        <v>488</v>
      </c>
      <c r="L83" s="18" t="s">
        <v>496</v>
      </c>
      <c r="M83" s="18" t="s">
        <v>497</v>
      </c>
      <c r="N83" s="18"/>
      <c r="O83" s="18"/>
      <c r="P83" s="23">
        <v>43426</v>
      </c>
      <c r="Q83" s="18" t="s">
        <v>109</v>
      </c>
      <c r="R83" s="18"/>
      <c r="S83" s="18" t="s">
        <v>1140</v>
      </c>
      <c r="T83" s="18"/>
    </row>
    <row r="84" spans="1:20">
      <c r="A84" s="4">
        <v>80</v>
      </c>
      <c r="B84" s="17" t="s">
        <v>67</v>
      </c>
      <c r="C84" s="18" t="s">
        <v>788</v>
      </c>
      <c r="D84" s="18" t="s">
        <v>27</v>
      </c>
      <c r="E84" s="19" t="s">
        <v>789</v>
      </c>
      <c r="F84" s="18" t="s">
        <v>166</v>
      </c>
      <c r="G84" s="19">
        <v>89</v>
      </c>
      <c r="H84" s="19">
        <v>65</v>
      </c>
      <c r="I84" s="17">
        <v>154</v>
      </c>
      <c r="J84" s="18">
        <v>9401698567</v>
      </c>
      <c r="K84" s="18" t="s">
        <v>488</v>
      </c>
      <c r="L84" s="18" t="s">
        <v>500</v>
      </c>
      <c r="M84" s="18" t="s">
        <v>501</v>
      </c>
      <c r="N84" s="18"/>
      <c r="O84" s="18"/>
      <c r="P84" s="23">
        <v>43430</v>
      </c>
      <c r="Q84" s="18" t="s">
        <v>94</v>
      </c>
      <c r="R84" s="18"/>
      <c r="S84" s="18" t="s">
        <v>1140</v>
      </c>
      <c r="T84" s="18"/>
    </row>
    <row r="85" spans="1:20">
      <c r="A85" s="4">
        <v>81</v>
      </c>
      <c r="B85" s="17" t="s">
        <v>67</v>
      </c>
      <c r="C85" s="18" t="s">
        <v>790</v>
      </c>
      <c r="D85" s="18" t="s">
        <v>29</v>
      </c>
      <c r="E85" s="19">
        <v>10129</v>
      </c>
      <c r="F85" s="18"/>
      <c r="G85" s="19">
        <v>28</v>
      </c>
      <c r="H85" s="19">
        <v>26</v>
      </c>
      <c r="I85" s="17">
        <v>54</v>
      </c>
      <c r="J85" s="18">
        <v>9508422363</v>
      </c>
      <c r="K85" s="18" t="s">
        <v>488</v>
      </c>
      <c r="L85" s="18" t="s">
        <v>496</v>
      </c>
      <c r="M85" s="18" t="s">
        <v>497</v>
      </c>
      <c r="N85" s="18" t="s">
        <v>693</v>
      </c>
      <c r="O85" s="18"/>
      <c r="P85" s="23">
        <v>43431</v>
      </c>
      <c r="Q85" s="18" t="s">
        <v>127</v>
      </c>
      <c r="R85" s="18"/>
      <c r="S85" s="18" t="s">
        <v>1140</v>
      </c>
      <c r="T85" s="18"/>
    </row>
    <row r="86" spans="1:20">
      <c r="A86" s="4">
        <v>82</v>
      </c>
      <c r="B86" s="17" t="s">
        <v>67</v>
      </c>
      <c r="C86" s="18" t="s">
        <v>791</v>
      </c>
      <c r="D86" s="18" t="s">
        <v>27</v>
      </c>
      <c r="E86" s="19" t="s">
        <v>792</v>
      </c>
      <c r="F86" s="18" t="s">
        <v>103</v>
      </c>
      <c r="G86" s="19">
        <v>45</v>
      </c>
      <c r="H86" s="19">
        <v>55</v>
      </c>
      <c r="I86" s="17">
        <v>100</v>
      </c>
      <c r="J86" s="18">
        <v>9954041654</v>
      </c>
      <c r="K86" s="18" t="s">
        <v>488</v>
      </c>
      <c r="L86" s="18" t="s">
        <v>489</v>
      </c>
      <c r="M86" s="18" t="s">
        <v>490</v>
      </c>
      <c r="N86" s="18"/>
      <c r="O86" s="18"/>
      <c r="P86" s="23">
        <v>43431</v>
      </c>
      <c r="Q86" s="18" t="s">
        <v>127</v>
      </c>
      <c r="R86" s="18"/>
      <c r="S86" s="18" t="s">
        <v>1140</v>
      </c>
      <c r="T86" s="18"/>
    </row>
    <row r="87" spans="1:20" ht="33">
      <c r="A87" s="4">
        <v>83</v>
      </c>
      <c r="B87" s="17" t="s">
        <v>67</v>
      </c>
      <c r="C87" s="18" t="s">
        <v>793</v>
      </c>
      <c r="D87" s="18" t="s">
        <v>29</v>
      </c>
      <c r="E87" s="19">
        <v>190504</v>
      </c>
      <c r="F87" s="18"/>
      <c r="G87" s="19">
        <v>30</v>
      </c>
      <c r="H87" s="19">
        <v>34</v>
      </c>
      <c r="I87" s="17">
        <v>64</v>
      </c>
      <c r="J87" s="18">
        <v>8486406630</v>
      </c>
      <c r="K87" s="18" t="s">
        <v>488</v>
      </c>
      <c r="L87" s="18" t="s">
        <v>780</v>
      </c>
      <c r="M87" s="18" t="s">
        <v>781</v>
      </c>
      <c r="N87" s="18" t="s">
        <v>794</v>
      </c>
      <c r="O87" s="18"/>
      <c r="P87" s="23">
        <v>43432</v>
      </c>
      <c r="Q87" s="18" t="s">
        <v>100</v>
      </c>
      <c r="R87" s="18"/>
      <c r="S87" s="18" t="s">
        <v>1140</v>
      </c>
      <c r="T87" s="18"/>
    </row>
    <row r="88" spans="1:20" ht="33">
      <c r="A88" s="4">
        <v>84</v>
      </c>
      <c r="B88" s="17" t="s">
        <v>67</v>
      </c>
      <c r="C88" s="18" t="s">
        <v>795</v>
      </c>
      <c r="D88" s="18" t="s">
        <v>27</v>
      </c>
      <c r="E88" s="19" t="s">
        <v>796</v>
      </c>
      <c r="F88" s="18" t="s">
        <v>166</v>
      </c>
      <c r="G88" s="19">
        <v>230</v>
      </c>
      <c r="H88" s="19">
        <v>238</v>
      </c>
      <c r="I88" s="17">
        <v>468</v>
      </c>
      <c r="J88" s="18">
        <v>9101284605</v>
      </c>
      <c r="K88" s="18" t="s">
        <v>488</v>
      </c>
      <c r="L88" s="18" t="s">
        <v>500</v>
      </c>
      <c r="M88" s="18" t="s">
        <v>501</v>
      </c>
      <c r="N88" s="18"/>
      <c r="O88" s="18"/>
      <c r="P88" s="23">
        <v>43432</v>
      </c>
      <c r="Q88" s="18" t="s">
        <v>100</v>
      </c>
      <c r="R88" s="18"/>
      <c r="S88" s="18" t="s">
        <v>1140</v>
      </c>
      <c r="T88" s="18"/>
    </row>
    <row r="89" spans="1:20">
      <c r="A89" s="4">
        <v>85</v>
      </c>
      <c r="B89" s="17" t="s">
        <v>67</v>
      </c>
      <c r="C89" s="18" t="s">
        <v>797</v>
      </c>
      <c r="D89" s="18" t="s">
        <v>29</v>
      </c>
      <c r="E89" s="19">
        <v>10144</v>
      </c>
      <c r="F89" s="18"/>
      <c r="G89" s="19">
        <v>8</v>
      </c>
      <c r="H89" s="19">
        <v>5</v>
      </c>
      <c r="I89" s="17">
        <v>13</v>
      </c>
      <c r="J89" s="18">
        <v>8876559784</v>
      </c>
      <c r="K89" s="18" t="s">
        <v>488</v>
      </c>
      <c r="L89" s="18" t="s">
        <v>500</v>
      </c>
      <c r="M89" s="18" t="s">
        <v>501</v>
      </c>
      <c r="N89" s="18" t="s">
        <v>798</v>
      </c>
      <c r="O89" s="18"/>
      <c r="P89" s="23">
        <v>43433</v>
      </c>
      <c r="Q89" s="18" t="s">
        <v>109</v>
      </c>
      <c r="R89" s="18"/>
      <c r="S89" s="18" t="s">
        <v>1140</v>
      </c>
      <c r="T89" s="18"/>
    </row>
    <row r="90" spans="1:20" ht="33">
      <c r="A90" s="4">
        <v>86</v>
      </c>
      <c r="B90" s="17" t="s">
        <v>67</v>
      </c>
      <c r="C90" s="18" t="s">
        <v>795</v>
      </c>
      <c r="D90" s="18" t="s">
        <v>27</v>
      </c>
      <c r="E90" s="19">
        <v>18101019905</v>
      </c>
      <c r="F90" s="18" t="s">
        <v>212</v>
      </c>
      <c r="G90" s="19">
        <v>230</v>
      </c>
      <c r="H90" s="19">
        <v>238</v>
      </c>
      <c r="I90" s="17">
        <v>468</v>
      </c>
      <c r="J90" s="18">
        <v>9707766676</v>
      </c>
      <c r="K90" s="18"/>
      <c r="L90" s="18"/>
      <c r="M90" s="18"/>
      <c r="N90" s="18"/>
      <c r="O90" s="18"/>
      <c r="P90" s="23">
        <v>43433</v>
      </c>
      <c r="Q90" s="18" t="s">
        <v>109</v>
      </c>
      <c r="R90" s="18"/>
      <c r="S90" s="18" t="s">
        <v>1140</v>
      </c>
      <c r="T90" s="18"/>
    </row>
    <row r="91" spans="1:20">
      <c r="A91" s="4">
        <v>87</v>
      </c>
      <c r="B91" s="17" t="s">
        <v>67</v>
      </c>
      <c r="C91" s="18" t="s">
        <v>799</v>
      </c>
      <c r="D91" s="18" t="s">
        <v>27</v>
      </c>
      <c r="E91" s="19" t="s">
        <v>800</v>
      </c>
      <c r="F91" s="18" t="s">
        <v>137</v>
      </c>
      <c r="G91" s="19">
        <v>55</v>
      </c>
      <c r="H91" s="19">
        <v>48</v>
      </c>
      <c r="I91" s="17">
        <v>103</v>
      </c>
      <c r="J91" s="18">
        <v>9401735370</v>
      </c>
      <c r="K91" s="18" t="s">
        <v>488</v>
      </c>
      <c r="L91" s="18" t="s">
        <v>504</v>
      </c>
      <c r="M91" s="18" t="s">
        <v>505</v>
      </c>
      <c r="N91" s="18"/>
      <c r="O91" s="18"/>
      <c r="P91" s="23">
        <v>43434</v>
      </c>
      <c r="Q91" s="18" t="s">
        <v>117</v>
      </c>
      <c r="R91" s="18"/>
      <c r="S91" s="18" t="s">
        <v>1140</v>
      </c>
      <c r="T91" s="18"/>
    </row>
    <row r="92" spans="1:20">
      <c r="A92" s="4">
        <v>88</v>
      </c>
      <c r="B92" s="17"/>
      <c r="C92" s="18"/>
      <c r="D92" s="18"/>
      <c r="E92" s="19"/>
      <c r="F92" s="18"/>
      <c r="G92" s="19"/>
      <c r="H92" s="19"/>
      <c r="I92" s="17">
        <f t="shared" ref="I92:I134" si="0">+G92+H92</f>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20" t="s">
        <v>11</v>
      </c>
      <c r="B165" s="40"/>
      <c r="C165" s="20">
        <f>COUNTIFS(C5:C164,"*")</f>
        <v>87</v>
      </c>
      <c r="D165" s="20"/>
      <c r="E165" s="13"/>
      <c r="F165" s="20"/>
      <c r="G165" s="20">
        <f>SUM(G5:G164)</f>
        <v>4383</v>
      </c>
      <c r="H165" s="20">
        <f>SUM(H5:H164)</f>
        <v>5188</v>
      </c>
      <c r="I165" s="20">
        <f>SUM(I5:I164)</f>
        <v>9548</v>
      </c>
      <c r="J165" s="20"/>
      <c r="K165" s="20"/>
      <c r="L165" s="20"/>
      <c r="M165" s="20"/>
      <c r="N165" s="20"/>
      <c r="O165" s="20"/>
      <c r="P165" s="14"/>
      <c r="Q165" s="20"/>
      <c r="R165" s="20"/>
      <c r="S165" s="20"/>
      <c r="T165" s="12"/>
    </row>
    <row r="166" spans="1:20">
      <c r="A166" s="45" t="s">
        <v>66</v>
      </c>
      <c r="B166" s="10">
        <f>COUNTIF(B$5:B$164,"Team 1")</f>
        <v>56</v>
      </c>
      <c r="C166" s="45" t="s">
        <v>29</v>
      </c>
      <c r="D166" s="10">
        <f>COUNTIF(D5:D164,"Anganwadi")</f>
        <v>43</v>
      </c>
    </row>
    <row r="167" spans="1:20">
      <c r="A167" s="45" t="s">
        <v>67</v>
      </c>
      <c r="B167" s="10">
        <f>COUNTIF(B$6:B$164,"Team 2")</f>
        <v>31</v>
      </c>
      <c r="C167" s="45" t="s">
        <v>27</v>
      </c>
      <c r="D167" s="10">
        <f>COUNTIF(D5:D164,"School")</f>
        <v>44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04"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0" t="s">
        <v>1149</v>
      </c>
      <c r="B1" s="100"/>
      <c r="C1" s="100"/>
      <c r="D1" s="101"/>
      <c r="E1" s="101"/>
      <c r="F1" s="101"/>
      <c r="G1" s="101"/>
      <c r="H1" s="101"/>
      <c r="I1" s="101"/>
      <c r="J1" s="101"/>
      <c r="K1" s="101"/>
      <c r="L1" s="101"/>
      <c r="M1" s="101"/>
      <c r="N1" s="101"/>
      <c r="O1" s="101"/>
      <c r="P1" s="101"/>
      <c r="Q1" s="101"/>
      <c r="R1" s="101"/>
      <c r="S1" s="101"/>
    </row>
    <row r="2" spans="1:20">
      <c r="A2" s="104" t="s">
        <v>63</v>
      </c>
      <c r="B2" s="105"/>
      <c r="C2" s="105"/>
      <c r="D2" s="24">
        <v>43435</v>
      </c>
      <c r="E2" s="21"/>
      <c r="F2" s="21"/>
      <c r="G2" s="21"/>
      <c r="H2" s="21"/>
      <c r="I2" s="21"/>
      <c r="J2" s="21"/>
      <c r="K2" s="21"/>
      <c r="L2" s="21"/>
      <c r="M2" s="21"/>
      <c r="N2" s="21"/>
      <c r="O2" s="21"/>
      <c r="P2" s="21"/>
      <c r="Q2" s="21"/>
      <c r="R2" s="21"/>
      <c r="S2" s="21"/>
    </row>
    <row r="3" spans="1:20" ht="24" customHeight="1">
      <c r="A3" s="99" t="s">
        <v>14</v>
      </c>
      <c r="B3" s="102" t="s">
        <v>65</v>
      </c>
      <c r="C3" s="98" t="s">
        <v>7</v>
      </c>
      <c r="D3" s="98" t="s">
        <v>59</v>
      </c>
      <c r="E3" s="98" t="s">
        <v>16</v>
      </c>
      <c r="F3" s="106" t="s">
        <v>17</v>
      </c>
      <c r="G3" s="98" t="s">
        <v>8</v>
      </c>
      <c r="H3" s="98"/>
      <c r="I3" s="98"/>
      <c r="J3" s="98" t="s">
        <v>35</v>
      </c>
      <c r="K3" s="102" t="s">
        <v>37</v>
      </c>
      <c r="L3" s="102" t="s">
        <v>54</v>
      </c>
      <c r="M3" s="102" t="s">
        <v>55</v>
      </c>
      <c r="N3" s="102" t="s">
        <v>38</v>
      </c>
      <c r="O3" s="102" t="s">
        <v>39</v>
      </c>
      <c r="P3" s="99" t="s">
        <v>58</v>
      </c>
      <c r="Q3" s="98" t="s">
        <v>56</v>
      </c>
      <c r="R3" s="98" t="s">
        <v>36</v>
      </c>
      <c r="S3" s="98" t="s">
        <v>57</v>
      </c>
      <c r="T3" s="98" t="s">
        <v>13</v>
      </c>
    </row>
    <row r="4" spans="1:20" ht="25.5" customHeight="1">
      <c r="A4" s="99"/>
      <c r="B4" s="107"/>
      <c r="C4" s="98"/>
      <c r="D4" s="98"/>
      <c r="E4" s="98"/>
      <c r="F4" s="106"/>
      <c r="G4" s="22" t="s">
        <v>9</v>
      </c>
      <c r="H4" s="22" t="s">
        <v>10</v>
      </c>
      <c r="I4" s="22" t="s">
        <v>11</v>
      </c>
      <c r="J4" s="98"/>
      <c r="K4" s="103"/>
      <c r="L4" s="103"/>
      <c r="M4" s="103"/>
      <c r="N4" s="103"/>
      <c r="O4" s="103"/>
      <c r="P4" s="99"/>
      <c r="Q4" s="99"/>
      <c r="R4" s="98"/>
      <c r="S4" s="98"/>
      <c r="T4" s="98"/>
    </row>
    <row r="5" spans="1:20" ht="33">
      <c r="A5" s="4">
        <v>1</v>
      </c>
      <c r="B5" s="17" t="s">
        <v>66</v>
      </c>
      <c r="C5" s="18" t="s">
        <v>320</v>
      </c>
      <c r="D5" s="18" t="s">
        <v>29</v>
      </c>
      <c r="E5" s="19">
        <v>10307</v>
      </c>
      <c r="F5" s="18"/>
      <c r="G5" s="19">
        <v>25</v>
      </c>
      <c r="H5" s="19">
        <v>21</v>
      </c>
      <c r="I5" s="17">
        <v>46</v>
      </c>
      <c r="J5" s="18">
        <v>9864466403</v>
      </c>
      <c r="K5" s="18" t="s">
        <v>223</v>
      </c>
      <c r="L5" s="18" t="s">
        <v>229</v>
      </c>
      <c r="M5" s="18" t="s">
        <v>230</v>
      </c>
      <c r="N5" s="18" t="s">
        <v>321</v>
      </c>
      <c r="O5" s="18">
        <v>8876956804</v>
      </c>
      <c r="P5" s="23">
        <v>43437</v>
      </c>
      <c r="Q5" s="18" t="s">
        <v>94</v>
      </c>
      <c r="R5" s="18"/>
      <c r="S5" s="18" t="s">
        <v>694</v>
      </c>
      <c r="T5" s="18"/>
    </row>
    <row r="6" spans="1:20" ht="33">
      <c r="A6" s="4">
        <v>2</v>
      </c>
      <c r="B6" s="17" t="s">
        <v>66</v>
      </c>
      <c r="C6" s="18" t="s">
        <v>318</v>
      </c>
      <c r="D6" s="18" t="s">
        <v>27</v>
      </c>
      <c r="E6" s="19" t="s">
        <v>319</v>
      </c>
      <c r="F6" s="18" t="s">
        <v>103</v>
      </c>
      <c r="G6" s="19">
        <v>116</v>
      </c>
      <c r="H6" s="19">
        <v>126</v>
      </c>
      <c r="I6" s="17">
        <v>242</v>
      </c>
      <c r="J6" s="18">
        <v>9957315524</v>
      </c>
      <c r="K6" s="18" t="s">
        <v>223</v>
      </c>
      <c r="L6" s="18" t="s">
        <v>224</v>
      </c>
      <c r="M6" s="18" t="s">
        <v>225</v>
      </c>
      <c r="N6" s="18"/>
      <c r="O6" s="18"/>
      <c r="P6" s="23">
        <v>43437</v>
      </c>
      <c r="Q6" s="18" t="s">
        <v>94</v>
      </c>
      <c r="R6" s="18"/>
      <c r="S6" s="18" t="s">
        <v>694</v>
      </c>
      <c r="T6" s="18"/>
    </row>
    <row r="7" spans="1:20" ht="33">
      <c r="A7" s="4">
        <v>3</v>
      </c>
      <c r="B7" s="17" t="s">
        <v>66</v>
      </c>
      <c r="C7" s="18" t="s">
        <v>322</v>
      </c>
      <c r="D7" s="18" t="s">
        <v>27</v>
      </c>
      <c r="E7" s="19" t="s">
        <v>323</v>
      </c>
      <c r="F7" s="18" t="s">
        <v>103</v>
      </c>
      <c r="G7" s="19">
        <v>99</v>
      </c>
      <c r="H7" s="19">
        <v>92</v>
      </c>
      <c r="I7" s="17">
        <v>191</v>
      </c>
      <c r="J7" s="18">
        <v>9435367962</v>
      </c>
      <c r="K7" s="18" t="s">
        <v>223</v>
      </c>
      <c r="L7" s="18" t="s">
        <v>224</v>
      </c>
      <c r="M7" s="18" t="s">
        <v>225</v>
      </c>
      <c r="N7" s="18"/>
      <c r="O7" s="18"/>
      <c r="P7" s="23">
        <v>43438</v>
      </c>
      <c r="Q7" s="18" t="s">
        <v>127</v>
      </c>
      <c r="R7" s="18"/>
      <c r="S7" s="18" t="s">
        <v>694</v>
      </c>
      <c r="T7" s="18"/>
    </row>
    <row r="8" spans="1:20" ht="33">
      <c r="A8" s="4">
        <v>4</v>
      </c>
      <c r="B8" s="17" t="s">
        <v>66</v>
      </c>
      <c r="C8" s="18" t="s">
        <v>324</v>
      </c>
      <c r="D8" s="18" t="s">
        <v>29</v>
      </c>
      <c r="E8" s="19">
        <v>10335</v>
      </c>
      <c r="F8" s="18"/>
      <c r="G8" s="19">
        <v>17</v>
      </c>
      <c r="H8" s="19">
        <v>17</v>
      </c>
      <c r="I8" s="17">
        <v>34</v>
      </c>
      <c r="J8" s="17">
        <v>8402965924</v>
      </c>
      <c r="K8" s="18" t="s">
        <v>223</v>
      </c>
      <c r="L8" s="18" t="s">
        <v>224</v>
      </c>
      <c r="M8" s="18" t="s">
        <v>225</v>
      </c>
      <c r="N8" s="18" t="s">
        <v>325</v>
      </c>
      <c r="O8" s="18"/>
      <c r="P8" s="23">
        <v>43440</v>
      </c>
      <c r="Q8" s="18" t="s">
        <v>109</v>
      </c>
      <c r="R8" s="18"/>
      <c r="S8" s="18" t="s">
        <v>694</v>
      </c>
      <c r="T8" s="18"/>
    </row>
    <row r="9" spans="1:20" ht="33">
      <c r="A9" s="4">
        <v>5</v>
      </c>
      <c r="B9" s="17" t="s">
        <v>66</v>
      </c>
      <c r="C9" s="18" t="s">
        <v>322</v>
      </c>
      <c r="D9" s="18" t="s">
        <v>27</v>
      </c>
      <c r="E9" s="19" t="s">
        <v>323</v>
      </c>
      <c r="F9" s="18" t="s">
        <v>103</v>
      </c>
      <c r="G9" s="19">
        <v>99</v>
      </c>
      <c r="H9" s="19">
        <v>92</v>
      </c>
      <c r="I9" s="17">
        <v>191</v>
      </c>
      <c r="J9" s="18">
        <v>9435367962</v>
      </c>
      <c r="K9" s="18" t="s">
        <v>223</v>
      </c>
      <c r="L9" s="18" t="s">
        <v>224</v>
      </c>
      <c r="M9" s="18" t="s">
        <v>225</v>
      </c>
      <c r="N9" s="18"/>
      <c r="O9" s="18"/>
      <c r="P9" s="23">
        <v>43440</v>
      </c>
      <c r="Q9" s="18" t="s">
        <v>109</v>
      </c>
      <c r="R9" s="18"/>
      <c r="S9" s="18" t="s">
        <v>694</v>
      </c>
      <c r="T9" s="18"/>
    </row>
    <row r="10" spans="1:20" ht="33">
      <c r="A10" s="4">
        <v>6</v>
      </c>
      <c r="B10" s="17" t="s">
        <v>66</v>
      </c>
      <c r="C10" s="18" t="s">
        <v>326</v>
      </c>
      <c r="D10" s="18" t="s">
        <v>29</v>
      </c>
      <c r="E10" s="19">
        <v>10308</v>
      </c>
      <c r="F10" s="18"/>
      <c r="G10" s="19">
        <v>35</v>
      </c>
      <c r="H10" s="19">
        <v>20</v>
      </c>
      <c r="I10" s="17">
        <v>55</v>
      </c>
      <c r="J10" s="18">
        <v>8486900855</v>
      </c>
      <c r="K10" s="18" t="s">
        <v>223</v>
      </c>
      <c r="L10" s="18" t="s">
        <v>224</v>
      </c>
      <c r="M10" s="18" t="s">
        <v>225</v>
      </c>
      <c r="N10" s="18" t="s">
        <v>327</v>
      </c>
      <c r="O10" s="18">
        <v>9678485194</v>
      </c>
      <c r="P10" s="23">
        <v>43441</v>
      </c>
      <c r="Q10" s="18" t="s">
        <v>117</v>
      </c>
      <c r="R10" s="18"/>
      <c r="S10" s="18" t="s">
        <v>694</v>
      </c>
      <c r="T10" s="18"/>
    </row>
    <row r="11" spans="1:20" ht="33">
      <c r="A11" s="4">
        <v>7</v>
      </c>
      <c r="B11" s="17" t="s">
        <v>66</v>
      </c>
      <c r="C11" s="18" t="s">
        <v>328</v>
      </c>
      <c r="D11" s="18" t="s">
        <v>27</v>
      </c>
      <c r="E11" s="19" t="s">
        <v>329</v>
      </c>
      <c r="F11" s="18" t="s">
        <v>132</v>
      </c>
      <c r="G11" s="19">
        <v>37</v>
      </c>
      <c r="H11" s="19">
        <v>57</v>
      </c>
      <c r="I11" s="17">
        <v>94</v>
      </c>
      <c r="J11" s="18">
        <v>8486458894</v>
      </c>
      <c r="K11" s="18" t="s">
        <v>223</v>
      </c>
      <c r="L11" s="18" t="s">
        <v>229</v>
      </c>
      <c r="M11" s="18" t="s">
        <v>230</v>
      </c>
      <c r="N11" s="18"/>
      <c r="O11" s="18"/>
      <c r="P11" s="23">
        <v>43441</v>
      </c>
      <c r="Q11" s="18" t="s">
        <v>117</v>
      </c>
      <c r="R11" s="18"/>
      <c r="S11" s="18" t="s">
        <v>694</v>
      </c>
      <c r="T11" s="18"/>
    </row>
    <row r="12" spans="1:20">
      <c r="A12" s="4">
        <v>8</v>
      </c>
      <c r="B12" s="17" t="s">
        <v>66</v>
      </c>
      <c r="C12" s="18" t="s">
        <v>330</v>
      </c>
      <c r="D12" s="18" t="s">
        <v>29</v>
      </c>
      <c r="E12" s="19">
        <v>190315</v>
      </c>
      <c r="F12" s="18"/>
      <c r="G12" s="19">
        <v>43</v>
      </c>
      <c r="H12" s="19">
        <v>38</v>
      </c>
      <c r="I12" s="17">
        <v>81</v>
      </c>
      <c r="J12" s="18">
        <v>7664078331</v>
      </c>
      <c r="K12" s="18" t="s">
        <v>96</v>
      </c>
      <c r="L12" s="18" t="s">
        <v>97</v>
      </c>
      <c r="M12" s="18" t="s">
        <v>98</v>
      </c>
      <c r="N12" s="18" t="s">
        <v>331</v>
      </c>
      <c r="O12" s="18"/>
      <c r="P12" s="23">
        <v>43444</v>
      </c>
      <c r="Q12" s="18" t="s">
        <v>94</v>
      </c>
      <c r="R12" s="18"/>
      <c r="S12" s="18" t="s">
        <v>694</v>
      </c>
      <c r="T12" s="18"/>
    </row>
    <row r="13" spans="1:20">
      <c r="A13" s="4">
        <v>9</v>
      </c>
      <c r="B13" s="17" t="s">
        <v>66</v>
      </c>
      <c r="C13" s="18" t="s">
        <v>332</v>
      </c>
      <c r="D13" s="18" t="s">
        <v>29</v>
      </c>
      <c r="E13" s="19">
        <v>190316</v>
      </c>
      <c r="F13" s="18"/>
      <c r="G13" s="19">
        <v>27</v>
      </c>
      <c r="H13" s="19">
        <v>21</v>
      </c>
      <c r="I13" s="17">
        <v>48</v>
      </c>
      <c r="J13" s="18">
        <v>9085409922</v>
      </c>
      <c r="K13" s="18" t="s">
        <v>96</v>
      </c>
      <c r="L13" s="18" t="s">
        <v>97</v>
      </c>
      <c r="M13" s="18" t="s">
        <v>98</v>
      </c>
      <c r="N13" s="18" t="s">
        <v>331</v>
      </c>
      <c r="O13" s="18"/>
      <c r="P13" s="23">
        <v>43444</v>
      </c>
      <c r="Q13" s="18" t="s">
        <v>94</v>
      </c>
      <c r="R13" s="18"/>
      <c r="S13" s="18" t="s">
        <v>694</v>
      </c>
      <c r="T13" s="18"/>
    </row>
    <row r="14" spans="1:20">
      <c r="A14" s="4">
        <v>10</v>
      </c>
      <c r="B14" s="17" t="s">
        <v>66</v>
      </c>
      <c r="C14" s="18" t="s">
        <v>333</v>
      </c>
      <c r="D14" s="18" t="s">
        <v>29</v>
      </c>
      <c r="E14" s="19">
        <v>190329</v>
      </c>
      <c r="F14" s="18"/>
      <c r="G14" s="19">
        <v>28</v>
      </c>
      <c r="H14" s="19">
        <v>25</v>
      </c>
      <c r="I14" s="17">
        <v>53</v>
      </c>
      <c r="J14" s="18">
        <v>9707377873</v>
      </c>
      <c r="K14" s="18" t="s">
        <v>334</v>
      </c>
      <c r="L14" s="18" t="s">
        <v>335</v>
      </c>
      <c r="M14" s="18" t="s">
        <v>336</v>
      </c>
      <c r="N14" s="18" t="s">
        <v>337</v>
      </c>
      <c r="O14" s="18"/>
      <c r="P14" s="23">
        <v>43445</v>
      </c>
      <c r="Q14" s="18" t="s">
        <v>127</v>
      </c>
      <c r="R14" s="18"/>
      <c r="S14" s="18" t="s">
        <v>694</v>
      </c>
      <c r="T14" s="18"/>
    </row>
    <row r="15" spans="1:20">
      <c r="A15" s="4">
        <v>11</v>
      </c>
      <c r="B15" s="17" t="s">
        <v>66</v>
      </c>
      <c r="C15" s="18" t="s">
        <v>338</v>
      </c>
      <c r="D15" s="18" t="s">
        <v>29</v>
      </c>
      <c r="E15" s="19">
        <v>190321</v>
      </c>
      <c r="F15" s="18"/>
      <c r="G15" s="19">
        <v>69</v>
      </c>
      <c r="H15" s="19">
        <v>48</v>
      </c>
      <c r="I15" s="17">
        <v>117</v>
      </c>
      <c r="J15" s="18">
        <v>9577494225</v>
      </c>
      <c r="K15" s="18" t="s">
        <v>96</v>
      </c>
      <c r="L15" s="18" t="s">
        <v>106</v>
      </c>
      <c r="M15" s="18" t="s">
        <v>107</v>
      </c>
      <c r="N15" s="18" t="s">
        <v>156</v>
      </c>
      <c r="O15" s="18"/>
      <c r="P15" s="23">
        <v>43445</v>
      </c>
      <c r="Q15" s="18" t="s">
        <v>127</v>
      </c>
      <c r="R15" s="18"/>
      <c r="S15" s="18" t="s">
        <v>694</v>
      </c>
      <c r="T15" s="18"/>
    </row>
    <row r="16" spans="1:20" ht="33">
      <c r="A16" s="4">
        <v>12</v>
      </c>
      <c r="B16" s="17" t="s">
        <v>66</v>
      </c>
      <c r="C16" s="18" t="s">
        <v>339</v>
      </c>
      <c r="D16" s="18" t="s">
        <v>29</v>
      </c>
      <c r="E16" s="19">
        <v>190330</v>
      </c>
      <c r="F16" s="18"/>
      <c r="G16" s="19">
        <v>54</v>
      </c>
      <c r="H16" s="19">
        <v>35</v>
      </c>
      <c r="I16" s="17">
        <v>89</v>
      </c>
      <c r="J16" s="18">
        <v>9126940770</v>
      </c>
      <c r="K16" s="18" t="s">
        <v>334</v>
      </c>
      <c r="L16" s="18" t="s">
        <v>335</v>
      </c>
      <c r="M16" s="18" t="s">
        <v>336</v>
      </c>
      <c r="N16" s="18" t="s">
        <v>340</v>
      </c>
      <c r="O16" s="18"/>
      <c r="P16" s="23">
        <v>43446</v>
      </c>
      <c r="Q16" s="18" t="s">
        <v>341</v>
      </c>
      <c r="R16" s="18"/>
      <c r="S16" s="18" t="s">
        <v>694</v>
      </c>
      <c r="T16" s="18"/>
    </row>
    <row r="17" spans="1:20" ht="33">
      <c r="A17" s="4">
        <v>13</v>
      </c>
      <c r="B17" s="17" t="s">
        <v>66</v>
      </c>
      <c r="C17" s="18" t="s">
        <v>342</v>
      </c>
      <c r="D17" s="18" t="s">
        <v>29</v>
      </c>
      <c r="E17" s="19">
        <v>190317</v>
      </c>
      <c r="F17" s="18"/>
      <c r="G17" s="19">
        <v>37</v>
      </c>
      <c r="H17" s="19">
        <v>34</v>
      </c>
      <c r="I17" s="17">
        <v>71</v>
      </c>
      <c r="J17" s="18">
        <v>9085253146</v>
      </c>
      <c r="K17" s="18" t="s">
        <v>334</v>
      </c>
      <c r="L17" s="18" t="s">
        <v>335</v>
      </c>
      <c r="M17" s="18" t="s">
        <v>336</v>
      </c>
      <c r="N17" s="18" t="s">
        <v>343</v>
      </c>
      <c r="O17" s="18"/>
      <c r="P17" s="23">
        <v>43446</v>
      </c>
      <c r="Q17" s="18" t="s">
        <v>341</v>
      </c>
      <c r="R17" s="18"/>
      <c r="S17" s="18" t="s">
        <v>694</v>
      </c>
      <c r="T17" s="18"/>
    </row>
    <row r="18" spans="1:20">
      <c r="A18" s="4">
        <v>14</v>
      </c>
      <c r="B18" s="17" t="s">
        <v>66</v>
      </c>
      <c r="C18" s="18" t="s">
        <v>344</v>
      </c>
      <c r="D18" s="18" t="s">
        <v>29</v>
      </c>
      <c r="E18" s="19">
        <v>190328</v>
      </c>
      <c r="F18" s="18"/>
      <c r="G18" s="19">
        <v>29</v>
      </c>
      <c r="H18" s="19">
        <v>39</v>
      </c>
      <c r="I18" s="17">
        <v>68</v>
      </c>
      <c r="J18" s="18">
        <v>8638889152</v>
      </c>
      <c r="K18" s="18" t="s">
        <v>345</v>
      </c>
      <c r="L18" s="18" t="s">
        <v>346</v>
      </c>
      <c r="M18" s="18"/>
      <c r="N18" s="18" t="s">
        <v>347</v>
      </c>
      <c r="O18" s="18"/>
      <c r="P18" s="23">
        <v>43447</v>
      </c>
      <c r="Q18" s="18" t="s">
        <v>109</v>
      </c>
      <c r="R18" s="18"/>
      <c r="S18" s="18" t="s">
        <v>694</v>
      </c>
      <c r="T18" s="18"/>
    </row>
    <row r="19" spans="1:20">
      <c r="A19" s="4">
        <v>15</v>
      </c>
      <c r="B19" s="17" t="s">
        <v>66</v>
      </c>
      <c r="C19" s="18" t="s">
        <v>348</v>
      </c>
      <c r="D19" s="18" t="s">
        <v>29</v>
      </c>
      <c r="E19" s="19">
        <v>190332</v>
      </c>
      <c r="F19" s="18"/>
      <c r="G19" s="19">
        <v>31</v>
      </c>
      <c r="H19" s="19">
        <v>45</v>
      </c>
      <c r="I19" s="17">
        <v>76</v>
      </c>
      <c r="J19" s="18">
        <v>9401146978</v>
      </c>
      <c r="K19" s="18" t="s">
        <v>345</v>
      </c>
      <c r="L19" s="18" t="s">
        <v>349</v>
      </c>
      <c r="M19" s="18" t="s">
        <v>350</v>
      </c>
      <c r="N19" s="18" t="s">
        <v>337</v>
      </c>
      <c r="O19" s="18"/>
      <c r="P19" s="23">
        <v>43447</v>
      </c>
      <c r="Q19" s="18" t="s">
        <v>109</v>
      </c>
      <c r="R19" s="18"/>
      <c r="S19" s="18" t="s">
        <v>694</v>
      </c>
      <c r="T19" s="18"/>
    </row>
    <row r="20" spans="1:20">
      <c r="A20" s="4">
        <v>16</v>
      </c>
      <c r="B20" s="17" t="s">
        <v>66</v>
      </c>
      <c r="C20" s="18" t="s">
        <v>351</v>
      </c>
      <c r="D20" s="18" t="s">
        <v>29</v>
      </c>
      <c r="E20" s="19">
        <v>190324</v>
      </c>
      <c r="F20" s="18"/>
      <c r="G20" s="19">
        <v>31</v>
      </c>
      <c r="H20" s="19">
        <v>24</v>
      </c>
      <c r="I20" s="17">
        <v>55</v>
      </c>
      <c r="J20" s="18">
        <v>7002419973</v>
      </c>
      <c r="K20" s="18" t="s">
        <v>345</v>
      </c>
      <c r="L20" s="18" t="s">
        <v>346</v>
      </c>
      <c r="M20" s="18"/>
      <c r="N20" s="18" t="s">
        <v>352</v>
      </c>
      <c r="O20" s="18"/>
      <c r="P20" s="23">
        <v>43447</v>
      </c>
      <c r="Q20" s="18" t="s">
        <v>109</v>
      </c>
      <c r="R20" s="18"/>
      <c r="S20" s="18" t="s">
        <v>694</v>
      </c>
      <c r="T20" s="18"/>
    </row>
    <row r="21" spans="1:20">
      <c r="A21" s="4">
        <v>17</v>
      </c>
      <c r="B21" s="17" t="s">
        <v>66</v>
      </c>
      <c r="C21" s="18" t="s">
        <v>353</v>
      </c>
      <c r="D21" s="18" t="s">
        <v>29</v>
      </c>
      <c r="E21" s="19">
        <v>190908</v>
      </c>
      <c r="F21" s="18"/>
      <c r="G21" s="19">
        <v>53</v>
      </c>
      <c r="H21" s="19">
        <v>47</v>
      </c>
      <c r="I21" s="17">
        <v>100</v>
      </c>
      <c r="J21" s="18">
        <v>9435880596</v>
      </c>
      <c r="K21" s="18" t="s">
        <v>345</v>
      </c>
      <c r="L21" s="18" t="s">
        <v>346</v>
      </c>
      <c r="M21" s="18"/>
      <c r="N21" s="18" t="s">
        <v>337</v>
      </c>
      <c r="O21" s="18"/>
      <c r="P21" s="23">
        <v>43448</v>
      </c>
      <c r="Q21" s="18" t="s">
        <v>117</v>
      </c>
      <c r="R21" s="18"/>
      <c r="S21" s="18" t="s">
        <v>694</v>
      </c>
      <c r="T21" s="18"/>
    </row>
    <row r="22" spans="1:20" ht="33">
      <c r="A22" s="4">
        <v>18</v>
      </c>
      <c r="B22" s="17" t="s">
        <v>66</v>
      </c>
      <c r="C22" s="18" t="s">
        <v>354</v>
      </c>
      <c r="D22" s="18" t="s">
        <v>29</v>
      </c>
      <c r="E22" s="19">
        <v>190323</v>
      </c>
      <c r="F22" s="18"/>
      <c r="G22" s="19">
        <v>24</v>
      </c>
      <c r="H22" s="19">
        <v>24</v>
      </c>
      <c r="I22" s="17">
        <v>48</v>
      </c>
      <c r="J22" s="18">
        <v>9707045888</v>
      </c>
      <c r="K22" s="18" t="s">
        <v>345</v>
      </c>
      <c r="L22" s="18" t="s">
        <v>349</v>
      </c>
      <c r="M22" s="18" t="s">
        <v>350</v>
      </c>
      <c r="N22" s="18" t="s">
        <v>355</v>
      </c>
      <c r="O22" s="18"/>
      <c r="P22" s="23">
        <v>43448</v>
      </c>
      <c r="Q22" s="18" t="s">
        <v>117</v>
      </c>
      <c r="R22" s="18"/>
      <c r="S22" s="18" t="s">
        <v>694</v>
      </c>
      <c r="T22" s="18"/>
    </row>
    <row r="23" spans="1:20" ht="33">
      <c r="A23" s="4">
        <v>19</v>
      </c>
      <c r="B23" s="17" t="s">
        <v>66</v>
      </c>
      <c r="C23" s="18" t="s">
        <v>356</v>
      </c>
      <c r="D23" s="18" t="s">
        <v>29</v>
      </c>
      <c r="E23" s="19">
        <v>190318</v>
      </c>
      <c r="F23" s="18"/>
      <c r="G23" s="19">
        <v>44</v>
      </c>
      <c r="H23" s="19">
        <v>36</v>
      </c>
      <c r="I23" s="17">
        <v>80</v>
      </c>
      <c r="J23" s="18">
        <v>9854935122</v>
      </c>
      <c r="K23" s="18" t="s">
        <v>334</v>
      </c>
      <c r="L23" s="18" t="s">
        <v>335</v>
      </c>
      <c r="M23" s="18" t="s">
        <v>336</v>
      </c>
      <c r="N23" s="18" t="s">
        <v>357</v>
      </c>
      <c r="O23" s="18"/>
      <c r="P23" s="23">
        <v>43449</v>
      </c>
      <c r="Q23" s="18" t="s">
        <v>120</v>
      </c>
      <c r="R23" s="18"/>
      <c r="S23" s="18" t="s">
        <v>694</v>
      </c>
      <c r="T23" s="18"/>
    </row>
    <row r="24" spans="1:20" ht="33">
      <c r="A24" s="4">
        <v>20</v>
      </c>
      <c r="B24" s="17" t="s">
        <v>66</v>
      </c>
      <c r="C24" s="18" t="s">
        <v>358</v>
      </c>
      <c r="D24" s="18" t="s">
        <v>29</v>
      </c>
      <c r="E24" s="19">
        <v>190319</v>
      </c>
      <c r="F24" s="18"/>
      <c r="G24" s="19">
        <v>35</v>
      </c>
      <c r="H24" s="19">
        <v>37</v>
      </c>
      <c r="I24" s="17">
        <v>72</v>
      </c>
      <c r="J24" s="18">
        <v>9707651332</v>
      </c>
      <c r="K24" s="18" t="s">
        <v>359</v>
      </c>
      <c r="L24" s="18" t="s">
        <v>360</v>
      </c>
      <c r="M24" s="18" t="s">
        <v>203</v>
      </c>
      <c r="N24" s="18" t="s">
        <v>361</v>
      </c>
      <c r="O24" s="18"/>
      <c r="P24" s="23">
        <v>43449</v>
      </c>
      <c r="Q24" s="18" t="s">
        <v>120</v>
      </c>
      <c r="R24" s="18"/>
      <c r="S24" s="18" t="s">
        <v>694</v>
      </c>
      <c r="T24" s="18"/>
    </row>
    <row r="25" spans="1:20">
      <c r="A25" s="4">
        <v>21</v>
      </c>
      <c r="B25" s="17" t="s">
        <v>66</v>
      </c>
      <c r="C25" s="18" t="s">
        <v>362</v>
      </c>
      <c r="D25" s="18" t="s">
        <v>29</v>
      </c>
      <c r="E25" s="19">
        <v>190913</v>
      </c>
      <c r="F25" s="18"/>
      <c r="G25" s="19">
        <v>35</v>
      </c>
      <c r="H25" s="19">
        <v>39</v>
      </c>
      <c r="I25" s="17">
        <v>74</v>
      </c>
      <c r="J25" s="18">
        <v>9508495187</v>
      </c>
      <c r="K25" s="18" t="s">
        <v>345</v>
      </c>
      <c r="L25" s="18" t="s">
        <v>349</v>
      </c>
      <c r="M25" s="18" t="s">
        <v>350</v>
      </c>
      <c r="N25" s="18" t="s">
        <v>363</v>
      </c>
      <c r="O25" s="18"/>
      <c r="P25" s="23">
        <v>43451</v>
      </c>
      <c r="Q25" s="18" t="s">
        <v>94</v>
      </c>
      <c r="R25" s="18"/>
      <c r="S25" s="18" t="s">
        <v>694</v>
      </c>
      <c r="T25" s="18"/>
    </row>
    <row r="26" spans="1:20">
      <c r="A26" s="4">
        <v>22</v>
      </c>
      <c r="B26" s="17" t="s">
        <v>66</v>
      </c>
      <c r="C26" s="18" t="s">
        <v>364</v>
      </c>
      <c r="D26" s="18" t="s">
        <v>29</v>
      </c>
      <c r="E26" s="19">
        <v>190331</v>
      </c>
      <c r="F26" s="18"/>
      <c r="G26" s="19">
        <v>41</v>
      </c>
      <c r="H26" s="19">
        <v>46</v>
      </c>
      <c r="I26" s="17">
        <v>87</v>
      </c>
      <c r="J26" s="18">
        <v>8822607702</v>
      </c>
      <c r="K26" s="18" t="s">
        <v>345</v>
      </c>
      <c r="L26" s="18" t="s">
        <v>349</v>
      </c>
      <c r="M26" s="18" t="s">
        <v>350</v>
      </c>
      <c r="N26" s="18" t="s">
        <v>365</v>
      </c>
      <c r="O26" s="18"/>
      <c r="P26" s="23">
        <v>43451</v>
      </c>
      <c r="Q26" s="18" t="s">
        <v>94</v>
      </c>
      <c r="R26" s="18"/>
      <c r="S26" s="18" t="s">
        <v>694</v>
      </c>
      <c r="T26" s="18"/>
    </row>
    <row r="27" spans="1:20">
      <c r="A27" s="4">
        <v>23</v>
      </c>
      <c r="B27" s="17" t="s">
        <v>66</v>
      </c>
      <c r="C27" s="18" t="s">
        <v>366</v>
      </c>
      <c r="D27" s="18" t="s">
        <v>29</v>
      </c>
      <c r="E27" s="19">
        <v>190325</v>
      </c>
      <c r="F27" s="18"/>
      <c r="G27" s="19">
        <v>27</v>
      </c>
      <c r="H27" s="19">
        <v>36</v>
      </c>
      <c r="I27" s="17">
        <v>63</v>
      </c>
      <c r="J27" s="18">
        <v>9864615186</v>
      </c>
      <c r="K27" s="18" t="s">
        <v>367</v>
      </c>
      <c r="L27" s="18" t="s">
        <v>368</v>
      </c>
      <c r="M27" s="18" t="s">
        <v>369</v>
      </c>
      <c r="N27" s="18" t="s">
        <v>347</v>
      </c>
      <c r="O27" s="18"/>
      <c r="P27" s="23">
        <v>43452</v>
      </c>
      <c r="Q27" s="18" t="s">
        <v>127</v>
      </c>
      <c r="R27" s="18"/>
      <c r="S27" s="18" t="s">
        <v>694</v>
      </c>
      <c r="T27" s="18"/>
    </row>
    <row r="28" spans="1:20">
      <c r="A28" s="4">
        <v>24</v>
      </c>
      <c r="B28" s="17" t="s">
        <v>66</v>
      </c>
      <c r="C28" s="18" t="s">
        <v>370</v>
      </c>
      <c r="D28" s="18" t="s">
        <v>29</v>
      </c>
      <c r="E28" s="19">
        <v>190326</v>
      </c>
      <c r="F28" s="18"/>
      <c r="G28" s="19">
        <v>35</v>
      </c>
      <c r="H28" s="19">
        <v>44</v>
      </c>
      <c r="I28" s="17">
        <v>79</v>
      </c>
      <c r="J28" s="18">
        <v>9707132880</v>
      </c>
      <c r="K28" s="18" t="s">
        <v>367</v>
      </c>
      <c r="L28" s="18" t="s">
        <v>371</v>
      </c>
      <c r="M28" s="18" t="s">
        <v>372</v>
      </c>
      <c r="N28" s="18" t="s">
        <v>373</v>
      </c>
      <c r="O28" s="18"/>
      <c r="P28" s="23">
        <v>43452</v>
      </c>
      <c r="Q28" s="18" t="s">
        <v>127</v>
      </c>
      <c r="R28" s="18"/>
      <c r="S28" s="18" t="s">
        <v>694</v>
      </c>
      <c r="T28" s="18"/>
    </row>
    <row r="29" spans="1:20" ht="33">
      <c r="A29" s="4">
        <v>25</v>
      </c>
      <c r="B29" s="17" t="s">
        <v>66</v>
      </c>
      <c r="C29" s="18" t="s">
        <v>374</v>
      </c>
      <c r="D29" s="18" t="s">
        <v>29</v>
      </c>
      <c r="E29" s="19"/>
      <c r="F29" s="18"/>
      <c r="G29" s="19">
        <v>34</v>
      </c>
      <c r="H29" s="19">
        <v>22</v>
      </c>
      <c r="I29" s="17">
        <v>56</v>
      </c>
      <c r="J29" s="18"/>
      <c r="K29" s="18" t="s">
        <v>345</v>
      </c>
      <c r="L29" s="18" t="s">
        <v>349</v>
      </c>
      <c r="M29" s="18" t="s">
        <v>350</v>
      </c>
      <c r="N29" s="18"/>
      <c r="O29" s="18"/>
      <c r="P29" s="23">
        <v>43453</v>
      </c>
      <c r="Q29" s="18" t="s">
        <v>341</v>
      </c>
      <c r="R29" s="18"/>
      <c r="S29" s="18" t="s">
        <v>694</v>
      </c>
      <c r="T29" s="18"/>
    </row>
    <row r="30" spans="1:20" ht="33">
      <c r="A30" s="4">
        <v>26</v>
      </c>
      <c r="B30" s="17" t="s">
        <v>66</v>
      </c>
      <c r="C30" s="18" t="s">
        <v>375</v>
      </c>
      <c r="D30" s="18" t="s">
        <v>29</v>
      </c>
      <c r="E30" s="19">
        <v>190320</v>
      </c>
      <c r="F30" s="18"/>
      <c r="G30" s="19">
        <v>37</v>
      </c>
      <c r="H30" s="19">
        <v>39</v>
      </c>
      <c r="I30" s="17">
        <v>76</v>
      </c>
      <c r="J30" s="18">
        <v>7896627747</v>
      </c>
      <c r="K30" s="18" t="s">
        <v>334</v>
      </c>
      <c r="L30" s="18" t="s">
        <v>335</v>
      </c>
      <c r="M30" s="18" t="s">
        <v>336</v>
      </c>
      <c r="N30" s="18" t="s">
        <v>376</v>
      </c>
      <c r="O30" s="18"/>
      <c r="P30" s="23">
        <v>43453</v>
      </c>
      <c r="Q30" s="18" t="s">
        <v>341</v>
      </c>
      <c r="R30" s="18"/>
      <c r="S30" s="18" t="s">
        <v>694</v>
      </c>
      <c r="T30" s="18"/>
    </row>
    <row r="31" spans="1:20">
      <c r="A31" s="4">
        <v>27</v>
      </c>
      <c r="B31" s="17" t="s">
        <v>66</v>
      </c>
      <c r="C31" s="18" t="s">
        <v>377</v>
      </c>
      <c r="D31" s="18" t="s">
        <v>29</v>
      </c>
      <c r="E31" s="19">
        <v>190416</v>
      </c>
      <c r="F31" s="18"/>
      <c r="G31" s="19">
        <v>19</v>
      </c>
      <c r="H31" s="19">
        <v>13</v>
      </c>
      <c r="I31" s="17">
        <v>32</v>
      </c>
      <c r="J31" s="18" t="s">
        <v>378</v>
      </c>
      <c r="K31" s="18" t="s">
        <v>379</v>
      </c>
      <c r="L31" s="18" t="s">
        <v>380</v>
      </c>
      <c r="M31" s="18" t="s">
        <v>381</v>
      </c>
      <c r="N31" s="18" t="s">
        <v>382</v>
      </c>
      <c r="O31" s="18"/>
      <c r="P31" s="23">
        <v>43454</v>
      </c>
      <c r="Q31" s="18" t="s">
        <v>109</v>
      </c>
      <c r="R31" s="18"/>
      <c r="S31" s="18" t="s">
        <v>694</v>
      </c>
      <c r="T31" s="18"/>
    </row>
    <row r="32" spans="1:20">
      <c r="A32" s="4">
        <v>28</v>
      </c>
      <c r="B32" s="17" t="s">
        <v>66</v>
      </c>
      <c r="C32" s="18" t="s">
        <v>383</v>
      </c>
      <c r="D32" s="18" t="s">
        <v>29</v>
      </c>
      <c r="E32" s="19">
        <v>190423</v>
      </c>
      <c r="F32" s="18"/>
      <c r="G32" s="19">
        <v>21</v>
      </c>
      <c r="H32" s="19">
        <v>21</v>
      </c>
      <c r="I32" s="17">
        <v>42</v>
      </c>
      <c r="J32" s="18">
        <v>9864085861</v>
      </c>
      <c r="K32" s="18" t="s">
        <v>112</v>
      </c>
      <c r="L32" s="18" t="s">
        <v>113</v>
      </c>
      <c r="M32" s="18" t="s">
        <v>114</v>
      </c>
      <c r="N32" s="18" t="s">
        <v>384</v>
      </c>
      <c r="O32" s="18"/>
      <c r="P32" s="23">
        <v>43454</v>
      </c>
      <c r="Q32" s="18" t="s">
        <v>109</v>
      </c>
      <c r="R32" s="18"/>
      <c r="S32" s="18" t="s">
        <v>694</v>
      </c>
      <c r="T32" s="18"/>
    </row>
    <row r="33" spans="1:20" ht="33">
      <c r="A33" s="4">
        <v>29</v>
      </c>
      <c r="B33" s="17" t="s">
        <v>66</v>
      </c>
      <c r="C33" s="18" t="s">
        <v>385</v>
      </c>
      <c r="D33" s="18" t="s">
        <v>29</v>
      </c>
      <c r="E33" s="19">
        <v>190424</v>
      </c>
      <c r="F33" s="18"/>
      <c r="G33" s="19">
        <v>25</v>
      </c>
      <c r="H33" s="19">
        <v>20</v>
      </c>
      <c r="I33" s="17">
        <v>45</v>
      </c>
      <c r="J33" s="18">
        <v>9957370053</v>
      </c>
      <c r="K33" s="18" t="s">
        <v>90</v>
      </c>
      <c r="L33" s="18" t="s">
        <v>91</v>
      </c>
      <c r="M33" s="18" t="s">
        <v>92</v>
      </c>
      <c r="N33" s="18" t="s">
        <v>163</v>
      </c>
      <c r="O33" s="18"/>
      <c r="P33" s="23">
        <v>43454</v>
      </c>
      <c r="Q33" s="18" t="s">
        <v>109</v>
      </c>
      <c r="R33" s="18"/>
      <c r="S33" s="18" t="s">
        <v>694</v>
      </c>
      <c r="T33" s="18"/>
    </row>
    <row r="34" spans="1:20">
      <c r="A34" s="4">
        <v>30</v>
      </c>
      <c r="B34" s="17" t="s">
        <v>66</v>
      </c>
      <c r="C34" s="18" t="s">
        <v>386</v>
      </c>
      <c r="D34" s="18" t="s">
        <v>29</v>
      </c>
      <c r="E34" s="19">
        <v>190432</v>
      </c>
      <c r="F34" s="18"/>
      <c r="G34" s="19">
        <v>4</v>
      </c>
      <c r="H34" s="19">
        <v>7</v>
      </c>
      <c r="I34" s="17">
        <v>11</v>
      </c>
      <c r="J34" s="18">
        <v>7896628843</v>
      </c>
      <c r="K34" s="18" t="s">
        <v>90</v>
      </c>
      <c r="L34" s="18" t="s">
        <v>91</v>
      </c>
      <c r="M34" s="18" t="s">
        <v>92</v>
      </c>
      <c r="N34" s="18" t="s">
        <v>387</v>
      </c>
      <c r="O34" s="18"/>
      <c r="P34" s="23">
        <v>43454</v>
      </c>
      <c r="Q34" s="18" t="s">
        <v>109</v>
      </c>
      <c r="R34" s="18"/>
      <c r="S34" s="18" t="s">
        <v>694</v>
      </c>
      <c r="T34" s="18"/>
    </row>
    <row r="35" spans="1:20">
      <c r="A35" s="4">
        <v>31</v>
      </c>
      <c r="B35" s="17" t="s">
        <v>66</v>
      </c>
      <c r="C35" s="18" t="s">
        <v>388</v>
      </c>
      <c r="D35" s="18" t="s">
        <v>29</v>
      </c>
      <c r="E35" s="19">
        <v>20201</v>
      </c>
      <c r="F35" s="18"/>
      <c r="G35" s="19">
        <v>15</v>
      </c>
      <c r="H35" s="19">
        <v>17</v>
      </c>
      <c r="I35" s="17">
        <v>32</v>
      </c>
      <c r="J35" s="18">
        <v>7086249698</v>
      </c>
      <c r="K35" s="18" t="s">
        <v>389</v>
      </c>
      <c r="L35" s="18" t="s">
        <v>390</v>
      </c>
      <c r="M35" s="18" t="s">
        <v>391</v>
      </c>
      <c r="N35" s="18" t="s">
        <v>392</v>
      </c>
      <c r="O35" s="18"/>
      <c r="P35" s="23">
        <v>43455</v>
      </c>
      <c r="Q35" s="18" t="s">
        <v>117</v>
      </c>
      <c r="R35" s="18"/>
      <c r="S35" s="18" t="s">
        <v>694</v>
      </c>
      <c r="T35" s="18"/>
    </row>
    <row r="36" spans="1:20">
      <c r="A36" s="4">
        <v>32</v>
      </c>
      <c r="B36" s="17" t="s">
        <v>66</v>
      </c>
      <c r="C36" s="18" t="s">
        <v>393</v>
      </c>
      <c r="D36" s="18" t="s">
        <v>29</v>
      </c>
      <c r="E36" s="19">
        <v>20209</v>
      </c>
      <c r="F36" s="18"/>
      <c r="G36" s="19">
        <v>25</v>
      </c>
      <c r="H36" s="19">
        <v>32</v>
      </c>
      <c r="I36" s="17">
        <v>57</v>
      </c>
      <c r="J36" s="18">
        <v>8761849328</v>
      </c>
      <c r="K36" s="18" t="s">
        <v>394</v>
      </c>
      <c r="L36" s="18" t="s">
        <v>395</v>
      </c>
      <c r="M36" s="18" t="s">
        <v>396</v>
      </c>
      <c r="N36" s="18" t="s">
        <v>397</v>
      </c>
      <c r="O36" s="18"/>
      <c r="P36" s="23">
        <v>43455</v>
      </c>
      <c r="Q36" s="18" t="s">
        <v>117</v>
      </c>
      <c r="R36" s="18"/>
      <c r="S36" s="18" t="s">
        <v>694</v>
      </c>
      <c r="T36" s="18"/>
    </row>
    <row r="37" spans="1:20">
      <c r="A37" s="4">
        <v>33</v>
      </c>
      <c r="B37" s="17" t="s">
        <v>66</v>
      </c>
      <c r="C37" s="18" t="s">
        <v>398</v>
      </c>
      <c r="D37" s="18" t="s">
        <v>29</v>
      </c>
      <c r="E37" s="19">
        <v>190602</v>
      </c>
      <c r="F37" s="18"/>
      <c r="G37" s="19">
        <v>31</v>
      </c>
      <c r="H37" s="19">
        <v>39</v>
      </c>
      <c r="I37" s="17">
        <v>70</v>
      </c>
      <c r="J37" s="18">
        <v>9707252374</v>
      </c>
      <c r="K37" s="18" t="s">
        <v>389</v>
      </c>
      <c r="L37" s="18" t="s">
        <v>399</v>
      </c>
      <c r="M37" s="18" t="s">
        <v>400</v>
      </c>
      <c r="N37" s="18" t="s">
        <v>401</v>
      </c>
      <c r="O37" s="18"/>
      <c r="P37" s="23">
        <v>43455</v>
      </c>
      <c r="Q37" s="18" t="s">
        <v>117</v>
      </c>
      <c r="R37" s="18"/>
      <c r="S37" s="18" t="s">
        <v>694</v>
      </c>
      <c r="T37" s="18"/>
    </row>
    <row r="38" spans="1:20">
      <c r="A38" s="4">
        <v>34</v>
      </c>
      <c r="B38" s="17" t="s">
        <v>66</v>
      </c>
      <c r="C38" s="18" t="s">
        <v>402</v>
      </c>
      <c r="D38" s="18" t="s">
        <v>29</v>
      </c>
      <c r="E38" s="19">
        <v>20219</v>
      </c>
      <c r="F38" s="18"/>
      <c r="G38" s="19">
        <v>13</v>
      </c>
      <c r="H38" s="19">
        <v>12</v>
      </c>
      <c r="I38" s="17">
        <v>25</v>
      </c>
      <c r="J38" s="18">
        <v>9678425661</v>
      </c>
      <c r="K38" s="18" t="s">
        <v>389</v>
      </c>
      <c r="L38" s="18" t="s">
        <v>390</v>
      </c>
      <c r="M38" s="18" t="s">
        <v>391</v>
      </c>
      <c r="N38" s="18" t="s">
        <v>403</v>
      </c>
      <c r="O38" s="18"/>
      <c r="P38" s="23">
        <v>43456</v>
      </c>
      <c r="Q38" s="18" t="s">
        <v>120</v>
      </c>
      <c r="R38" s="18"/>
      <c r="S38" s="18" t="s">
        <v>694</v>
      </c>
      <c r="T38" s="18"/>
    </row>
    <row r="39" spans="1:20" ht="33">
      <c r="A39" s="4">
        <v>35</v>
      </c>
      <c r="B39" s="17" t="s">
        <v>66</v>
      </c>
      <c r="C39" s="18" t="s">
        <v>404</v>
      </c>
      <c r="D39" s="18" t="s">
        <v>29</v>
      </c>
      <c r="E39" s="19">
        <v>20203</v>
      </c>
      <c r="F39" s="18"/>
      <c r="G39" s="19">
        <v>16</v>
      </c>
      <c r="H39" s="19">
        <v>18</v>
      </c>
      <c r="I39" s="17">
        <v>34</v>
      </c>
      <c r="J39" s="18">
        <v>8011101828</v>
      </c>
      <c r="K39" s="18" t="s">
        <v>394</v>
      </c>
      <c r="L39" s="18" t="s">
        <v>395</v>
      </c>
      <c r="M39" s="18" t="s">
        <v>396</v>
      </c>
      <c r="N39" s="18" t="s">
        <v>405</v>
      </c>
      <c r="O39" s="18"/>
      <c r="P39" s="23">
        <v>43456</v>
      </c>
      <c r="Q39" s="18" t="s">
        <v>120</v>
      </c>
      <c r="R39" s="18"/>
      <c r="S39" s="18" t="s">
        <v>694</v>
      </c>
      <c r="T39" s="18"/>
    </row>
    <row r="40" spans="1:20" ht="33">
      <c r="A40" s="4">
        <v>36</v>
      </c>
      <c r="B40" s="17" t="s">
        <v>66</v>
      </c>
      <c r="C40" s="18" t="s">
        <v>406</v>
      </c>
      <c r="D40" s="18" t="s">
        <v>29</v>
      </c>
      <c r="E40" s="19">
        <v>20204</v>
      </c>
      <c r="F40" s="18"/>
      <c r="G40" s="19">
        <v>18</v>
      </c>
      <c r="H40" s="19">
        <v>20</v>
      </c>
      <c r="I40" s="17">
        <v>38</v>
      </c>
      <c r="J40" s="18">
        <v>9678305069</v>
      </c>
      <c r="K40" s="18" t="s">
        <v>389</v>
      </c>
      <c r="L40" s="18" t="s">
        <v>399</v>
      </c>
      <c r="M40" s="18" t="s">
        <v>400</v>
      </c>
      <c r="N40" s="18" t="s">
        <v>407</v>
      </c>
      <c r="O40" s="18"/>
      <c r="P40" s="23">
        <v>43456</v>
      </c>
      <c r="Q40" s="18" t="s">
        <v>120</v>
      </c>
      <c r="R40" s="18"/>
      <c r="S40" s="18" t="s">
        <v>694</v>
      </c>
      <c r="T40" s="18"/>
    </row>
    <row r="41" spans="1:20">
      <c r="A41" s="4">
        <v>37</v>
      </c>
      <c r="B41" s="17" t="s">
        <v>66</v>
      </c>
      <c r="C41" s="18" t="s">
        <v>408</v>
      </c>
      <c r="D41" s="18" t="s">
        <v>29</v>
      </c>
      <c r="E41" s="19">
        <v>20205</v>
      </c>
      <c r="F41" s="18"/>
      <c r="G41" s="19">
        <v>13</v>
      </c>
      <c r="H41" s="19">
        <v>10</v>
      </c>
      <c r="I41" s="17">
        <v>23</v>
      </c>
      <c r="J41" s="18">
        <v>9401711416</v>
      </c>
      <c r="K41" s="18" t="s">
        <v>394</v>
      </c>
      <c r="L41" s="18" t="s">
        <v>409</v>
      </c>
      <c r="M41" s="18" t="s">
        <v>410</v>
      </c>
      <c r="N41" s="18" t="s">
        <v>411</v>
      </c>
      <c r="O41" s="18"/>
      <c r="P41" s="23">
        <v>43456</v>
      </c>
      <c r="Q41" s="18" t="s">
        <v>120</v>
      </c>
      <c r="R41" s="18"/>
      <c r="S41" s="18" t="s">
        <v>694</v>
      </c>
      <c r="T41" s="18"/>
    </row>
    <row r="42" spans="1:20">
      <c r="A42" s="4">
        <v>38</v>
      </c>
      <c r="B42" s="17" t="s">
        <v>66</v>
      </c>
      <c r="C42" s="18" t="s">
        <v>412</v>
      </c>
      <c r="D42" s="18" t="s">
        <v>29</v>
      </c>
      <c r="E42" s="19">
        <v>20206</v>
      </c>
      <c r="F42" s="18"/>
      <c r="G42" s="19">
        <v>10</v>
      </c>
      <c r="H42" s="19">
        <v>13</v>
      </c>
      <c r="I42" s="17">
        <v>23</v>
      </c>
      <c r="J42" s="18">
        <v>9401079899</v>
      </c>
      <c r="K42" s="18" t="s">
        <v>394</v>
      </c>
      <c r="L42" s="18" t="s">
        <v>395</v>
      </c>
      <c r="M42" s="18" t="s">
        <v>396</v>
      </c>
      <c r="N42" s="18" t="s">
        <v>413</v>
      </c>
      <c r="O42" s="18"/>
      <c r="P42" s="23">
        <v>43458</v>
      </c>
      <c r="Q42" s="18" t="s">
        <v>94</v>
      </c>
      <c r="R42" s="18"/>
      <c r="S42" s="18" t="s">
        <v>694</v>
      </c>
      <c r="T42" s="18"/>
    </row>
    <row r="43" spans="1:20" ht="33">
      <c r="A43" s="4">
        <v>39</v>
      </c>
      <c r="B43" s="17" t="s">
        <v>66</v>
      </c>
      <c r="C43" s="18" t="s">
        <v>414</v>
      </c>
      <c r="D43" s="18" t="s">
        <v>29</v>
      </c>
      <c r="E43" s="19">
        <v>20207</v>
      </c>
      <c r="F43" s="18"/>
      <c r="G43" s="19">
        <v>13</v>
      </c>
      <c r="H43" s="19">
        <v>40</v>
      </c>
      <c r="I43" s="17">
        <v>53</v>
      </c>
      <c r="J43" s="18">
        <v>9678771033</v>
      </c>
      <c r="K43" s="18" t="s">
        <v>394</v>
      </c>
      <c r="L43" s="18" t="s">
        <v>409</v>
      </c>
      <c r="M43" s="18" t="s">
        <v>410</v>
      </c>
      <c r="N43" s="18" t="s">
        <v>392</v>
      </c>
      <c r="O43" s="18"/>
      <c r="P43" s="23">
        <v>43458</v>
      </c>
      <c r="Q43" s="18" t="s">
        <v>94</v>
      </c>
      <c r="R43" s="18"/>
      <c r="S43" s="18" t="s">
        <v>694</v>
      </c>
      <c r="T43" s="18"/>
    </row>
    <row r="44" spans="1:20">
      <c r="A44" s="4">
        <v>40</v>
      </c>
      <c r="B44" s="17" t="s">
        <v>66</v>
      </c>
      <c r="C44" s="18" t="s">
        <v>415</v>
      </c>
      <c r="D44" s="18" t="s">
        <v>29</v>
      </c>
      <c r="E44" s="19">
        <v>20208</v>
      </c>
      <c r="F44" s="18"/>
      <c r="G44" s="19">
        <v>9</v>
      </c>
      <c r="H44" s="19">
        <v>16</v>
      </c>
      <c r="I44" s="17">
        <v>25</v>
      </c>
      <c r="J44" s="18" t="s">
        <v>416</v>
      </c>
      <c r="K44" s="18" t="s">
        <v>394</v>
      </c>
      <c r="L44" s="18" t="s">
        <v>395</v>
      </c>
      <c r="M44" s="18" t="s">
        <v>396</v>
      </c>
      <c r="N44" s="18" t="s">
        <v>411</v>
      </c>
      <c r="O44" s="18"/>
      <c r="P44" s="23">
        <v>43458</v>
      </c>
      <c r="Q44" s="18" t="s">
        <v>94</v>
      </c>
      <c r="R44" s="18"/>
      <c r="S44" s="18" t="s">
        <v>694</v>
      </c>
      <c r="T44" s="18"/>
    </row>
    <row r="45" spans="1:20" ht="33">
      <c r="A45" s="4">
        <v>41</v>
      </c>
      <c r="B45" s="17" t="s">
        <v>66</v>
      </c>
      <c r="C45" s="18" t="s">
        <v>417</v>
      </c>
      <c r="D45" s="18" t="s">
        <v>29</v>
      </c>
      <c r="E45" s="19">
        <v>20210</v>
      </c>
      <c r="F45" s="18"/>
      <c r="G45" s="19">
        <v>8</v>
      </c>
      <c r="H45" s="19">
        <v>9</v>
      </c>
      <c r="I45" s="17">
        <v>17</v>
      </c>
      <c r="J45" s="18">
        <v>9401772814</v>
      </c>
      <c r="K45" s="18" t="s">
        <v>394</v>
      </c>
      <c r="L45" s="18" t="s">
        <v>395</v>
      </c>
      <c r="M45" s="18" t="s">
        <v>396</v>
      </c>
      <c r="N45" s="18" t="s">
        <v>418</v>
      </c>
      <c r="O45" s="18"/>
      <c r="P45" s="23">
        <v>43458</v>
      </c>
      <c r="Q45" s="18" t="s">
        <v>94</v>
      </c>
      <c r="R45" s="18"/>
      <c r="S45" s="18" t="s">
        <v>694</v>
      </c>
      <c r="T45" s="18"/>
    </row>
    <row r="46" spans="1:20" ht="33">
      <c r="A46" s="4">
        <v>42</v>
      </c>
      <c r="B46" s="17" t="s">
        <v>66</v>
      </c>
      <c r="C46" s="18" t="s">
        <v>419</v>
      </c>
      <c r="D46" s="18" t="s">
        <v>29</v>
      </c>
      <c r="E46" s="19">
        <v>20522</v>
      </c>
      <c r="F46" s="18"/>
      <c r="G46" s="19">
        <v>20</v>
      </c>
      <c r="H46" s="19">
        <v>14</v>
      </c>
      <c r="I46" s="17">
        <v>34</v>
      </c>
      <c r="J46" s="18">
        <v>8011730652</v>
      </c>
      <c r="K46" s="18" t="s">
        <v>394</v>
      </c>
      <c r="L46" s="18" t="s">
        <v>395</v>
      </c>
      <c r="M46" s="18" t="s">
        <v>396</v>
      </c>
      <c r="N46" s="18" t="s">
        <v>420</v>
      </c>
      <c r="O46" s="18"/>
      <c r="P46" s="23">
        <v>43460</v>
      </c>
      <c r="Q46" s="18" t="s">
        <v>341</v>
      </c>
      <c r="R46" s="18"/>
      <c r="S46" s="18" t="s">
        <v>694</v>
      </c>
      <c r="T46" s="18"/>
    </row>
    <row r="47" spans="1:20" ht="33">
      <c r="A47" s="4">
        <v>43</v>
      </c>
      <c r="B47" s="17" t="s">
        <v>66</v>
      </c>
      <c r="C47" s="18" t="s">
        <v>421</v>
      </c>
      <c r="D47" s="18" t="s">
        <v>29</v>
      </c>
      <c r="E47" s="19">
        <v>20402</v>
      </c>
      <c r="F47" s="18"/>
      <c r="G47" s="19">
        <v>15</v>
      </c>
      <c r="H47" s="19">
        <v>12</v>
      </c>
      <c r="I47" s="17">
        <v>27</v>
      </c>
      <c r="J47" s="18">
        <v>9859105404</v>
      </c>
      <c r="K47" s="18" t="s">
        <v>394</v>
      </c>
      <c r="L47" s="18" t="s">
        <v>395</v>
      </c>
      <c r="M47" s="18" t="s">
        <v>396</v>
      </c>
      <c r="N47" s="18" t="s">
        <v>422</v>
      </c>
      <c r="O47" s="18"/>
      <c r="P47" s="23">
        <v>43460</v>
      </c>
      <c r="Q47" s="18" t="s">
        <v>341</v>
      </c>
      <c r="R47" s="18"/>
      <c r="S47" s="18" t="s">
        <v>694</v>
      </c>
      <c r="T47" s="18"/>
    </row>
    <row r="48" spans="1:20" ht="33">
      <c r="A48" s="4">
        <v>44</v>
      </c>
      <c r="B48" s="17" t="s">
        <v>66</v>
      </c>
      <c r="C48" s="18" t="s">
        <v>423</v>
      </c>
      <c r="D48" s="18" t="s">
        <v>29</v>
      </c>
      <c r="E48" s="19">
        <v>190508</v>
      </c>
      <c r="F48" s="18"/>
      <c r="G48" s="19">
        <v>23</v>
      </c>
      <c r="H48" s="19">
        <v>18</v>
      </c>
      <c r="I48" s="17">
        <v>41</v>
      </c>
      <c r="J48" s="18">
        <v>8472998208</v>
      </c>
      <c r="K48" s="18" t="s">
        <v>394</v>
      </c>
      <c r="L48" s="18" t="s">
        <v>409</v>
      </c>
      <c r="M48" s="18" t="s">
        <v>410</v>
      </c>
      <c r="N48" s="18" t="s">
        <v>424</v>
      </c>
      <c r="O48" s="18"/>
      <c r="P48" s="23">
        <v>43460</v>
      </c>
      <c r="Q48" s="18" t="s">
        <v>341</v>
      </c>
      <c r="R48" s="18"/>
      <c r="S48" s="18" t="s">
        <v>694</v>
      </c>
      <c r="T48" s="18"/>
    </row>
    <row r="49" spans="1:20" ht="33">
      <c r="A49" s="4">
        <v>45</v>
      </c>
      <c r="B49" s="17" t="s">
        <v>66</v>
      </c>
      <c r="C49" s="18" t="s">
        <v>425</v>
      </c>
      <c r="D49" s="18" t="s">
        <v>29</v>
      </c>
      <c r="E49" s="19">
        <v>20519</v>
      </c>
      <c r="F49" s="18"/>
      <c r="G49" s="19">
        <v>11</v>
      </c>
      <c r="H49" s="19">
        <v>12</v>
      </c>
      <c r="I49" s="17">
        <v>23</v>
      </c>
      <c r="J49" s="18">
        <v>8473970579</v>
      </c>
      <c r="K49" s="18" t="s">
        <v>394</v>
      </c>
      <c r="L49" s="18" t="s">
        <v>409</v>
      </c>
      <c r="M49" s="18" t="s">
        <v>410</v>
      </c>
      <c r="N49" s="18" t="s">
        <v>424</v>
      </c>
      <c r="O49" s="18"/>
      <c r="P49" s="23">
        <v>43460</v>
      </c>
      <c r="Q49" s="18" t="s">
        <v>341</v>
      </c>
      <c r="R49" s="18"/>
      <c r="S49" s="18" t="s">
        <v>694</v>
      </c>
      <c r="T49" s="18"/>
    </row>
    <row r="50" spans="1:20" ht="33">
      <c r="A50" s="4">
        <v>46</v>
      </c>
      <c r="B50" s="17" t="s">
        <v>66</v>
      </c>
      <c r="C50" s="18" t="s">
        <v>426</v>
      </c>
      <c r="D50" s="18" t="s">
        <v>29</v>
      </c>
      <c r="E50" s="19">
        <v>20515</v>
      </c>
      <c r="F50" s="18"/>
      <c r="G50" s="19">
        <v>15</v>
      </c>
      <c r="H50" s="19">
        <v>16</v>
      </c>
      <c r="I50" s="17">
        <v>31</v>
      </c>
      <c r="J50" s="18">
        <v>9401559588</v>
      </c>
      <c r="K50" s="18" t="s">
        <v>394</v>
      </c>
      <c r="L50" s="18" t="s">
        <v>395</v>
      </c>
      <c r="M50" s="18" t="s">
        <v>396</v>
      </c>
      <c r="N50" s="18" t="s">
        <v>418</v>
      </c>
      <c r="O50" s="18"/>
      <c r="P50" s="23">
        <v>43461</v>
      </c>
      <c r="Q50" s="18" t="s">
        <v>109</v>
      </c>
      <c r="R50" s="18"/>
      <c r="S50" s="18" t="s">
        <v>694</v>
      </c>
      <c r="T50" s="18"/>
    </row>
    <row r="51" spans="1:20" ht="33">
      <c r="A51" s="4">
        <v>47</v>
      </c>
      <c r="B51" s="17" t="s">
        <v>66</v>
      </c>
      <c r="C51" s="18" t="s">
        <v>427</v>
      </c>
      <c r="D51" s="18" t="s">
        <v>29</v>
      </c>
      <c r="E51" s="19">
        <v>190502</v>
      </c>
      <c r="F51" s="18"/>
      <c r="G51" s="19">
        <v>14</v>
      </c>
      <c r="H51" s="19">
        <v>19</v>
      </c>
      <c r="I51" s="17">
        <v>33</v>
      </c>
      <c r="J51" s="18" t="s">
        <v>428</v>
      </c>
      <c r="K51" s="18" t="s">
        <v>394</v>
      </c>
      <c r="L51" s="18" t="s">
        <v>395</v>
      </c>
      <c r="M51" s="18" t="s">
        <v>396</v>
      </c>
      <c r="N51" s="18" t="s">
        <v>411</v>
      </c>
      <c r="O51" s="18"/>
      <c r="P51" s="23">
        <v>43461</v>
      </c>
      <c r="Q51" s="18" t="s">
        <v>109</v>
      </c>
      <c r="R51" s="18"/>
      <c r="S51" s="18" t="s">
        <v>694</v>
      </c>
      <c r="T51" s="18"/>
    </row>
    <row r="52" spans="1:20">
      <c r="A52" s="4">
        <v>48</v>
      </c>
      <c r="B52" s="17" t="s">
        <v>66</v>
      </c>
      <c r="C52" s="18" t="s">
        <v>429</v>
      </c>
      <c r="D52" s="18" t="s">
        <v>29</v>
      </c>
      <c r="E52" s="19">
        <v>190605</v>
      </c>
      <c r="F52" s="18"/>
      <c r="G52" s="19">
        <v>19</v>
      </c>
      <c r="H52" s="19">
        <v>30</v>
      </c>
      <c r="I52" s="17">
        <v>49</v>
      </c>
      <c r="J52" s="18">
        <v>8761849328</v>
      </c>
      <c r="K52" s="18" t="s">
        <v>394</v>
      </c>
      <c r="L52" s="18" t="s">
        <v>395</v>
      </c>
      <c r="M52" s="18" t="s">
        <v>396</v>
      </c>
      <c r="N52" s="18" t="s">
        <v>403</v>
      </c>
      <c r="O52" s="18"/>
      <c r="P52" s="23">
        <v>43461</v>
      </c>
      <c r="Q52" s="18" t="s">
        <v>109</v>
      </c>
      <c r="R52" s="18"/>
      <c r="S52" s="18" t="s">
        <v>694</v>
      </c>
      <c r="T52" s="18"/>
    </row>
    <row r="53" spans="1:20">
      <c r="A53" s="4">
        <v>49</v>
      </c>
      <c r="B53" s="17" t="s">
        <v>66</v>
      </c>
      <c r="C53" s="18" t="s">
        <v>430</v>
      </c>
      <c r="D53" s="18" t="s">
        <v>29</v>
      </c>
      <c r="E53" s="19">
        <v>20211</v>
      </c>
      <c r="F53" s="18"/>
      <c r="G53" s="19">
        <v>20</v>
      </c>
      <c r="H53" s="19">
        <v>17</v>
      </c>
      <c r="I53" s="17">
        <v>37</v>
      </c>
      <c r="J53" s="18">
        <v>7399946446</v>
      </c>
      <c r="K53" s="18" t="s">
        <v>389</v>
      </c>
      <c r="L53" s="18" t="s">
        <v>390</v>
      </c>
      <c r="M53" s="18" t="s">
        <v>391</v>
      </c>
      <c r="N53" s="18" t="s">
        <v>411</v>
      </c>
      <c r="O53" s="18"/>
      <c r="P53" s="23">
        <v>43462</v>
      </c>
      <c r="Q53" s="18" t="s">
        <v>117</v>
      </c>
      <c r="R53" s="18"/>
      <c r="S53" s="18" t="s">
        <v>694</v>
      </c>
      <c r="T53" s="18"/>
    </row>
    <row r="54" spans="1:20" ht="33">
      <c r="A54" s="4">
        <v>50</v>
      </c>
      <c r="B54" s="17" t="s">
        <v>66</v>
      </c>
      <c r="C54" s="18" t="s">
        <v>431</v>
      </c>
      <c r="D54" s="18" t="s">
        <v>29</v>
      </c>
      <c r="E54" s="19">
        <v>190607</v>
      </c>
      <c r="F54" s="18"/>
      <c r="G54" s="19">
        <v>22</v>
      </c>
      <c r="H54" s="19">
        <v>13</v>
      </c>
      <c r="I54" s="17">
        <v>35</v>
      </c>
      <c r="J54" s="18">
        <v>9365200166</v>
      </c>
      <c r="K54" s="18" t="s">
        <v>389</v>
      </c>
      <c r="L54" s="18" t="s">
        <v>390</v>
      </c>
      <c r="M54" s="18" t="s">
        <v>391</v>
      </c>
      <c r="N54" s="18" t="s">
        <v>420</v>
      </c>
      <c r="O54" s="18"/>
      <c r="P54" s="23">
        <v>43462</v>
      </c>
      <c r="Q54" s="18" t="s">
        <v>117</v>
      </c>
      <c r="R54" s="18"/>
      <c r="S54" s="18" t="s">
        <v>694</v>
      </c>
      <c r="T54" s="18"/>
    </row>
    <row r="55" spans="1:20" ht="33">
      <c r="A55" s="4">
        <v>51</v>
      </c>
      <c r="B55" s="17" t="s">
        <v>66</v>
      </c>
      <c r="C55" s="18" t="s">
        <v>432</v>
      </c>
      <c r="D55" s="18" t="s">
        <v>29</v>
      </c>
      <c r="E55" s="19">
        <v>190604</v>
      </c>
      <c r="F55" s="18"/>
      <c r="G55" s="19">
        <v>21</v>
      </c>
      <c r="H55" s="19">
        <v>19</v>
      </c>
      <c r="I55" s="17">
        <v>40</v>
      </c>
      <c r="J55" s="18">
        <v>9401110865</v>
      </c>
      <c r="K55" s="18" t="s">
        <v>394</v>
      </c>
      <c r="L55" s="18" t="s">
        <v>409</v>
      </c>
      <c r="M55" s="18" t="s">
        <v>410</v>
      </c>
      <c r="N55" s="18" t="s">
        <v>433</v>
      </c>
      <c r="O55" s="18"/>
      <c r="P55" s="23">
        <v>43462</v>
      </c>
      <c r="Q55" s="18" t="s">
        <v>117</v>
      </c>
      <c r="R55" s="18"/>
      <c r="S55" s="18" t="s">
        <v>694</v>
      </c>
      <c r="T55" s="18"/>
    </row>
    <row r="56" spans="1:20">
      <c r="A56" s="4">
        <v>52</v>
      </c>
      <c r="B56" s="17" t="s">
        <v>66</v>
      </c>
      <c r="C56" s="18" t="s">
        <v>434</v>
      </c>
      <c r="D56" s="18" t="s">
        <v>29</v>
      </c>
      <c r="E56" s="19">
        <v>20411</v>
      </c>
      <c r="F56" s="18"/>
      <c r="G56" s="19">
        <v>11</v>
      </c>
      <c r="H56" s="19">
        <v>15</v>
      </c>
      <c r="I56" s="17">
        <v>26</v>
      </c>
      <c r="J56" s="18">
        <v>9435244037</v>
      </c>
      <c r="K56" s="18" t="s">
        <v>217</v>
      </c>
      <c r="L56" s="18" t="s">
        <v>232</v>
      </c>
      <c r="M56" s="18" t="s">
        <v>233</v>
      </c>
      <c r="N56" s="18" t="s">
        <v>435</v>
      </c>
      <c r="O56" s="18"/>
      <c r="P56" s="23">
        <v>43463</v>
      </c>
      <c r="Q56" s="18" t="s">
        <v>120</v>
      </c>
      <c r="R56" s="18"/>
      <c r="S56" s="18" t="s">
        <v>694</v>
      </c>
      <c r="T56" s="18"/>
    </row>
    <row r="57" spans="1:20">
      <c r="A57" s="4">
        <v>53</v>
      </c>
      <c r="B57" s="17" t="s">
        <v>66</v>
      </c>
      <c r="C57" s="18" t="s">
        <v>436</v>
      </c>
      <c r="D57" s="18" t="s">
        <v>29</v>
      </c>
      <c r="E57" s="19">
        <v>190611</v>
      </c>
      <c r="F57" s="18"/>
      <c r="G57" s="19">
        <v>10</v>
      </c>
      <c r="H57" s="19">
        <v>15</v>
      </c>
      <c r="I57" s="17">
        <v>25</v>
      </c>
      <c r="J57" s="18">
        <v>8011673754</v>
      </c>
      <c r="K57" s="18" t="s">
        <v>394</v>
      </c>
      <c r="L57" s="18" t="s">
        <v>409</v>
      </c>
      <c r="M57" s="18" t="s">
        <v>410</v>
      </c>
      <c r="N57" s="18" t="s">
        <v>437</v>
      </c>
      <c r="O57" s="18"/>
      <c r="P57" s="23">
        <v>43463</v>
      </c>
      <c r="Q57" s="18" t="s">
        <v>120</v>
      </c>
      <c r="R57" s="18"/>
      <c r="S57" s="18" t="s">
        <v>694</v>
      </c>
      <c r="T57" s="18"/>
    </row>
    <row r="58" spans="1:20">
      <c r="A58" s="4">
        <v>54</v>
      </c>
      <c r="B58" s="17" t="s">
        <v>66</v>
      </c>
      <c r="C58" s="18" t="s">
        <v>438</v>
      </c>
      <c r="D58" s="18" t="s">
        <v>29</v>
      </c>
      <c r="E58" s="19">
        <v>20403</v>
      </c>
      <c r="F58" s="18"/>
      <c r="G58" s="19">
        <v>11</v>
      </c>
      <c r="H58" s="19">
        <v>13</v>
      </c>
      <c r="I58" s="17">
        <v>24</v>
      </c>
      <c r="J58" s="18">
        <v>9531265023</v>
      </c>
      <c r="K58" s="18" t="s">
        <v>217</v>
      </c>
      <c r="L58" s="18" t="s">
        <v>218</v>
      </c>
      <c r="M58" s="18" t="s">
        <v>219</v>
      </c>
      <c r="N58" s="18" t="s">
        <v>439</v>
      </c>
      <c r="O58" s="18"/>
      <c r="P58" s="23">
        <v>43463</v>
      </c>
      <c r="Q58" s="18" t="s">
        <v>120</v>
      </c>
      <c r="R58" s="18"/>
      <c r="S58" s="18" t="s">
        <v>694</v>
      </c>
      <c r="T58" s="18"/>
    </row>
    <row r="59" spans="1:20" ht="33">
      <c r="A59" s="4">
        <v>55</v>
      </c>
      <c r="B59" s="17" t="s">
        <v>66</v>
      </c>
      <c r="C59" s="18" t="s">
        <v>440</v>
      </c>
      <c r="D59" s="18" t="s">
        <v>29</v>
      </c>
      <c r="E59" s="19">
        <v>20521</v>
      </c>
      <c r="F59" s="18"/>
      <c r="G59" s="19">
        <v>6</v>
      </c>
      <c r="H59" s="19">
        <v>4</v>
      </c>
      <c r="I59" s="17">
        <v>10</v>
      </c>
      <c r="J59" s="18">
        <v>9957224362</v>
      </c>
      <c r="K59" s="18" t="s">
        <v>217</v>
      </c>
      <c r="L59" s="18" t="s">
        <v>218</v>
      </c>
      <c r="M59" s="18" t="s">
        <v>219</v>
      </c>
      <c r="N59" s="18" t="s">
        <v>439</v>
      </c>
      <c r="O59" s="18"/>
      <c r="P59" s="23">
        <v>43463</v>
      </c>
      <c r="Q59" s="18" t="s">
        <v>120</v>
      </c>
      <c r="R59" s="18"/>
      <c r="S59" s="18" t="s">
        <v>694</v>
      </c>
      <c r="T59" s="18"/>
    </row>
    <row r="60" spans="1:20">
      <c r="A60" s="4">
        <v>56</v>
      </c>
      <c r="B60" s="17" t="s">
        <v>66</v>
      </c>
      <c r="C60" s="18" t="s">
        <v>441</v>
      </c>
      <c r="D60" s="18" t="s">
        <v>29</v>
      </c>
      <c r="E60" s="19">
        <v>10221</v>
      </c>
      <c r="F60" s="18"/>
      <c r="G60" s="19">
        <v>17</v>
      </c>
      <c r="H60" s="19">
        <v>18</v>
      </c>
      <c r="I60" s="17">
        <v>35</v>
      </c>
      <c r="J60" s="18">
        <v>8135819663</v>
      </c>
      <c r="K60" s="18" t="s">
        <v>442</v>
      </c>
      <c r="L60" s="18" t="s">
        <v>443</v>
      </c>
      <c r="M60" s="18" t="s">
        <v>444</v>
      </c>
      <c r="N60" s="18" t="s">
        <v>445</v>
      </c>
      <c r="O60" s="18"/>
      <c r="P60" s="23">
        <v>43465</v>
      </c>
      <c r="Q60" s="18" t="s">
        <v>94</v>
      </c>
      <c r="R60" s="18"/>
      <c r="S60" s="18" t="s">
        <v>694</v>
      </c>
      <c r="T60" s="18"/>
    </row>
    <row r="61" spans="1:20">
      <c r="A61" s="4">
        <v>57</v>
      </c>
      <c r="B61" s="17" t="s">
        <v>66</v>
      </c>
      <c r="C61" s="18" t="s">
        <v>446</v>
      </c>
      <c r="D61" s="18" t="s">
        <v>29</v>
      </c>
      <c r="E61" s="19">
        <v>190516</v>
      </c>
      <c r="F61" s="18"/>
      <c r="G61" s="19">
        <v>24</v>
      </c>
      <c r="H61" s="19">
        <v>21</v>
      </c>
      <c r="I61" s="17">
        <v>45</v>
      </c>
      <c r="J61" s="18">
        <v>8753941708</v>
      </c>
      <c r="K61" s="18" t="s">
        <v>236</v>
      </c>
      <c r="L61" s="18" t="s">
        <v>237</v>
      </c>
      <c r="M61" s="18" t="s">
        <v>238</v>
      </c>
      <c r="N61" s="18" t="s">
        <v>447</v>
      </c>
      <c r="O61" s="18"/>
      <c r="P61" s="23">
        <v>43465</v>
      </c>
      <c r="Q61" s="18" t="s">
        <v>94</v>
      </c>
      <c r="R61" s="18"/>
      <c r="S61" s="18" t="s">
        <v>694</v>
      </c>
      <c r="T61" s="18"/>
    </row>
    <row r="62" spans="1:20">
      <c r="A62" s="4">
        <v>58</v>
      </c>
      <c r="B62" s="17" t="s">
        <v>66</v>
      </c>
      <c r="C62" s="18" t="s">
        <v>448</v>
      </c>
      <c r="D62" s="18" t="s">
        <v>29</v>
      </c>
      <c r="E62" s="19">
        <v>10223</v>
      </c>
      <c r="F62" s="18"/>
      <c r="G62" s="19">
        <v>13</v>
      </c>
      <c r="H62" s="19">
        <v>16</v>
      </c>
      <c r="I62" s="17">
        <v>29</v>
      </c>
      <c r="J62" s="18">
        <v>9864658710</v>
      </c>
      <c r="K62" s="18" t="s">
        <v>442</v>
      </c>
      <c r="L62" s="18" t="s">
        <v>443</v>
      </c>
      <c r="M62" s="18" t="s">
        <v>444</v>
      </c>
      <c r="N62" s="18" t="s">
        <v>449</v>
      </c>
      <c r="O62" s="18"/>
      <c r="P62" s="23">
        <v>43465</v>
      </c>
      <c r="Q62" s="18" t="s">
        <v>94</v>
      </c>
      <c r="R62" s="18"/>
      <c r="S62" s="18" t="s">
        <v>694</v>
      </c>
      <c r="T62" s="18"/>
    </row>
    <row r="63" spans="1:20">
      <c r="A63" s="4">
        <v>59</v>
      </c>
      <c r="B63" s="17" t="s">
        <v>66</v>
      </c>
      <c r="C63" s="18" t="s">
        <v>450</v>
      </c>
      <c r="D63" s="18" t="s">
        <v>29</v>
      </c>
      <c r="E63" s="19">
        <v>190223</v>
      </c>
      <c r="F63" s="18"/>
      <c r="G63" s="19">
        <v>28</v>
      </c>
      <c r="H63" s="19">
        <v>15</v>
      </c>
      <c r="I63" s="17">
        <v>43</v>
      </c>
      <c r="J63" s="18">
        <v>9864683765</v>
      </c>
      <c r="K63" s="18" t="s">
        <v>442</v>
      </c>
      <c r="L63" s="18" t="s">
        <v>443</v>
      </c>
      <c r="M63" s="18" t="s">
        <v>444</v>
      </c>
      <c r="N63" s="18" t="s">
        <v>451</v>
      </c>
      <c r="O63" s="18"/>
      <c r="P63" s="23">
        <v>43465</v>
      </c>
      <c r="Q63" s="18" t="s">
        <v>94</v>
      </c>
      <c r="R63" s="18"/>
      <c r="S63" s="18" t="s">
        <v>694</v>
      </c>
      <c r="T63" s="18"/>
    </row>
    <row r="64" spans="1:20">
      <c r="A64" s="4">
        <v>60</v>
      </c>
      <c r="B64" s="17" t="s">
        <v>67</v>
      </c>
      <c r="C64" s="18" t="s">
        <v>801</v>
      </c>
      <c r="D64" s="18" t="s">
        <v>29</v>
      </c>
      <c r="E64" s="19">
        <v>190506</v>
      </c>
      <c r="F64" s="18"/>
      <c r="G64" s="19">
        <v>20</v>
      </c>
      <c r="H64" s="19">
        <v>30</v>
      </c>
      <c r="I64" s="17">
        <v>50</v>
      </c>
      <c r="J64" s="18">
        <v>9706992411</v>
      </c>
      <c r="K64" s="18" t="s">
        <v>488</v>
      </c>
      <c r="L64" s="18" t="s">
        <v>492</v>
      </c>
      <c r="M64" s="18" t="s">
        <v>493</v>
      </c>
      <c r="N64" s="18" t="s">
        <v>777</v>
      </c>
      <c r="O64" s="18"/>
      <c r="P64" s="23">
        <v>43435</v>
      </c>
      <c r="Q64" s="18" t="s">
        <v>120</v>
      </c>
      <c r="R64" s="18"/>
      <c r="S64" s="18" t="s">
        <v>1140</v>
      </c>
      <c r="T64" s="18"/>
    </row>
    <row r="65" spans="1:20" ht="33">
      <c r="A65" s="4">
        <v>61</v>
      </c>
      <c r="B65" s="17" t="s">
        <v>67</v>
      </c>
      <c r="C65" s="18" t="s">
        <v>795</v>
      </c>
      <c r="D65" s="18" t="s">
        <v>27</v>
      </c>
      <c r="E65" s="19" t="s">
        <v>802</v>
      </c>
      <c r="F65" s="18" t="s">
        <v>103</v>
      </c>
      <c r="G65" s="19">
        <v>230</v>
      </c>
      <c r="H65" s="19">
        <v>238</v>
      </c>
      <c r="I65" s="17">
        <v>468</v>
      </c>
      <c r="J65" s="18">
        <v>9101284605</v>
      </c>
      <c r="K65" s="18" t="s">
        <v>488</v>
      </c>
      <c r="L65" s="18" t="s">
        <v>489</v>
      </c>
      <c r="M65" s="18" t="s">
        <v>490</v>
      </c>
      <c r="N65" s="18"/>
      <c r="O65" s="18"/>
      <c r="P65" s="23">
        <v>43435</v>
      </c>
      <c r="Q65" s="18" t="s">
        <v>120</v>
      </c>
      <c r="R65" s="18"/>
      <c r="S65" s="18" t="s">
        <v>1140</v>
      </c>
      <c r="T65" s="18"/>
    </row>
    <row r="66" spans="1:20">
      <c r="A66" s="4">
        <v>62</v>
      </c>
      <c r="B66" s="17" t="s">
        <v>67</v>
      </c>
      <c r="C66" s="18" t="s">
        <v>803</v>
      </c>
      <c r="D66" s="18" t="s">
        <v>29</v>
      </c>
      <c r="E66" s="19">
        <v>190509</v>
      </c>
      <c r="F66" s="18"/>
      <c r="G66" s="19">
        <v>31</v>
      </c>
      <c r="H66" s="19">
        <v>29</v>
      </c>
      <c r="I66" s="17">
        <v>60</v>
      </c>
      <c r="J66" s="18">
        <v>7896961882</v>
      </c>
      <c r="K66" s="18" t="s">
        <v>653</v>
      </c>
      <c r="L66" s="18" t="s">
        <v>654</v>
      </c>
      <c r="M66" s="18" t="s">
        <v>655</v>
      </c>
      <c r="N66" s="18" t="s">
        <v>804</v>
      </c>
      <c r="O66" s="18"/>
      <c r="P66" s="23">
        <v>43437</v>
      </c>
      <c r="Q66" s="18" t="s">
        <v>94</v>
      </c>
      <c r="R66" s="18"/>
      <c r="S66" s="18" t="s">
        <v>1140</v>
      </c>
      <c r="T66" s="18"/>
    </row>
    <row r="67" spans="1:20">
      <c r="A67" s="4">
        <v>63</v>
      </c>
      <c r="B67" s="17" t="s">
        <v>67</v>
      </c>
      <c r="C67" s="18" t="s">
        <v>805</v>
      </c>
      <c r="D67" s="18" t="s">
        <v>29</v>
      </c>
      <c r="E67" s="19">
        <v>10209</v>
      </c>
      <c r="F67" s="18"/>
      <c r="G67" s="19">
        <v>19</v>
      </c>
      <c r="H67" s="19">
        <v>20</v>
      </c>
      <c r="I67" s="17">
        <v>39</v>
      </c>
      <c r="J67" s="18">
        <v>8472881379</v>
      </c>
      <c r="K67" s="18" t="s">
        <v>653</v>
      </c>
      <c r="L67" s="18" t="s">
        <v>654</v>
      </c>
      <c r="M67" s="18" t="s">
        <v>655</v>
      </c>
      <c r="N67" s="18" t="s">
        <v>806</v>
      </c>
      <c r="O67" s="18"/>
      <c r="P67" s="23">
        <v>43437</v>
      </c>
      <c r="Q67" s="18" t="s">
        <v>94</v>
      </c>
      <c r="R67" s="18"/>
      <c r="S67" s="18" t="s">
        <v>1140</v>
      </c>
      <c r="T67" s="18"/>
    </row>
    <row r="68" spans="1:20">
      <c r="A68" s="4">
        <v>64</v>
      </c>
      <c r="B68" s="17" t="s">
        <v>67</v>
      </c>
      <c r="C68" s="18" t="s">
        <v>807</v>
      </c>
      <c r="D68" s="18" t="s">
        <v>27</v>
      </c>
      <c r="E68" s="19">
        <v>18101003504</v>
      </c>
      <c r="F68" s="18" t="s">
        <v>212</v>
      </c>
      <c r="G68" s="19">
        <v>21</v>
      </c>
      <c r="H68" s="19">
        <v>11</v>
      </c>
      <c r="I68" s="17">
        <v>32</v>
      </c>
      <c r="J68" s="18">
        <v>7896709524</v>
      </c>
      <c r="K68" s="18"/>
      <c r="L68" s="18"/>
      <c r="M68" s="18"/>
      <c r="N68" s="18"/>
      <c r="O68" s="18"/>
      <c r="P68" s="23">
        <v>43437</v>
      </c>
      <c r="Q68" s="18" t="s">
        <v>94</v>
      </c>
      <c r="R68" s="18"/>
      <c r="S68" s="18" t="s">
        <v>1140</v>
      </c>
      <c r="T68" s="18"/>
    </row>
    <row r="69" spans="1:20">
      <c r="A69" s="4">
        <v>65</v>
      </c>
      <c r="B69" s="17" t="s">
        <v>67</v>
      </c>
      <c r="C69" s="18" t="s">
        <v>808</v>
      </c>
      <c r="D69" s="18" t="s">
        <v>29</v>
      </c>
      <c r="E69" s="19">
        <v>10324</v>
      </c>
      <c r="F69" s="18"/>
      <c r="G69" s="19">
        <v>22</v>
      </c>
      <c r="H69" s="19">
        <v>26</v>
      </c>
      <c r="I69" s="17">
        <v>48</v>
      </c>
      <c r="J69" s="18">
        <v>7637842336</v>
      </c>
      <c r="K69" s="18" t="s">
        <v>809</v>
      </c>
      <c r="L69" s="18" t="s">
        <v>810</v>
      </c>
      <c r="M69" s="18" t="s">
        <v>811</v>
      </c>
      <c r="N69" s="18" t="s">
        <v>812</v>
      </c>
      <c r="O69" s="18"/>
      <c r="P69" s="23">
        <v>43438</v>
      </c>
      <c r="Q69" s="18" t="s">
        <v>127</v>
      </c>
      <c r="R69" s="18"/>
      <c r="S69" s="18" t="s">
        <v>1140</v>
      </c>
      <c r="T69" s="18"/>
    </row>
    <row r="70" spans="1:20">
      <c r="A70" s="4">
        <v>66</v>
      </c>
      <c r="B70" s="17" t="s">
        <v>67</v>
      </c>
      <c r="C70" s="18" t="s">
        <v>813</v>
      </c>
      <c r="D70" s="18" t="s">
        <v>29</v>
      </c>
      <c r="E70" s="19">
        <v>10327</v>
      </c>
      <c r="F70" s="18"/>
      <c r="G70" s="19">
        <v>31</v>
      </c>
      <c r="H70" s="19">
        <v>29</v>
      </c>
      <c r="I70" s="17">
        <v>60</v>
      </c>
      <c r="J70" s="18">
        <v>8486160716</v>
      </c>
      <c r="K70" s="18" t="s">
        <v>809</v>
      </c>
      <c r="L70" s="18" t="s">
        <v>814</v>
      </c>
      <c r="M70" s="18" t="s">
        <v>815</v>
      </c>
      <c r="N70" s="18" t="s">
        <v>816</v>
      </c>
      <c r="O70" s="18"/>
      <c r="P70" s="23">
        <v>43438</v>
      </c>
      <c r="Q70" s="18" t="s">
        <v>127</v>
      </c>
      <c r="R70" s="18"/>
      <c r="S70" s="18" t="s">
        <v>1140</v>
      </c>
      <c r="T70" s="18"/>
    </row>
    <row r="71" spans="1:20">
      <c r="A71" s="4">
        <v>67</v>
      </c>
      <c r="B71" s="17" t="s">
        <v>67</v>
      </c>
      <c r="C71" s="18" t="s">
        <v>817</v>
      </c>
      <c r="D71" s="18" t="s">
        <v>29</v>
      </c>
      <c r="E71" s="19">
        <v>10325</v>
      </c>
      <c r="F71" s="18"/>
      <c r="G71" s="19">
        <v>18</v>
      </c>
      <c r="H71" s="19">
        <v>20</v>
      </c>
      <c r="I71" s="17">
        <v>38</v>
      </c>
      <c r="J71" s="18">
        <v>9954886231</v>
      </c>
      <c r="K71" s="18" t="s">
        <v>809</v>
      </c>
      <c r="L71" s="18" t="s">
        <v>810</v>
      </c>
      <c r="M71" s="18" t="s">
        <v>811</v>
      </c>
      <c r="N71" s="18" t="s">
        <v>818</v>
      </c>
      <c r="O71" s="18">
        <v>9854186287</v>
      </c>
      <c r="P71" s="23">
        <v>43438</v>
      </c>
      <c r="Q71" s="18" t="s">
        <v>127</v>
      </c>
      <c r="R71" s="18"/>
      <c r="S71" s="18" t="s">
        <v>1140</v>
      </c>
      <c r="T71" s="18"/>
    </row>
    <row r="72" spans="1:20">
      <c r="A72" s="4">
        <v>68</v>
      </c>
      <c r="B72" s="17" t="s">
        <v>67</v>
      </c>
      <c r="C72" s="18" t="s">
        <v>819</v>
      </c>
      <c r="D72" s="18" t="s">
        <v>29</v>
      </c>
      <c r="E72" s="19">
        <v>10326</v>
      </c>
      <c r="F72" s="18"/>
      <c r="G72" s="19">
        <v>35</v>
      </c>
      <c r="H72" s="19">
        <v>43</v>
      </c>
      <c r="I72" s="17">
        <v>78</v>
      </c>
      <c r="J72" s="18">
        <v>8486483785</v>
      </c>
      <c r="K72" s="18" t="s">
        <v>809</v>
      </c>
      <c r="L72" s="18" t="s">
        <v>820</v>
      </c>
      <c r="M72" s="18" t="s">
        <v>821</v>
      </c>
      <c r="N72" s="18" t="s">
        <v>822</v>
      </c>
      <c r="O72" s="18">
        <v>9854186288</v>
      </c>
      <c r="P72" s="23">
        <v>43440</v>
      </c>
      <c r="Q72" s="18" t="s">
        <v>109</v>
      </c>
      <c r="R72" s="18"/>
      <c r="S72" s="18" t="s">
        <v>1140</v>
      </c>
      <c r="T72" s="18"/>
    </row>
    <row r="73" spans="1:20">
      <c r="A73" s="4">
        <v>69</v>
      </c>
      <c r="B73" s="17" t="s">
        <v>67</v>
      </c>
      <c r="C73" s="18" t="s">
        <v>823</v>
      </c>
      <c r="D73" s="18" t="s">
        <v>29</v>
      </c>
      <c r="E73" s="19">
        <v>10328</v>
      </c>
      <c r="F73" s="18"/>
      <c r="G73" s="19">
        <v>26</v>
      </c>
      <c r="H73" s="19">
        <v>36</v>
      </c>
      <c r="I73" s="17">
        <v>62</v>
      </c>
      <c r="J73" s="18">
        <v>7663093477</v>
      </c>
      <c r="K73" s="18" t="s">
        <v>809</v>
      </c>
      <c r="L73" s="18" t="s">
        <v>820</v>
      </c>
      <c r="M73" s="18" t="s">
        <v>821</v>
      </c>
      <c r="N73" s="18" t="s">
        <v>824</v>
      </c>
      <c r="O73" s="18"/>
      <c r="P73" s="23">
        <v>43440</v>
      </c>
      <c r="Q73" s="18" t="s">
        <v>109</v>
      </c>
      <c r="R73" s="18"/>
      <c r="S73" s="18" t="s">
        <v>1140</v>
      </c>
      <c r="T73" s="18"/>
    </row>
    <row r="74" spans="1:20">
      <c r="A74" s="4">
        <v>70</v>
      </c>
      <c r="B74" s="17" t="s">
        <v>67</v>
      </c>
      <c r="C74" s="18" t="s">
        <v>825</v>
      </c>
      <c r="D74" s="18" t="s">
        <v>29</v>
      </c>
      <c r="E74" s="19">
        <v>10329</v>
      </c>
      <c r="F74" s="18"/>
      <c r="G74" s="19">
        <v>18</v>
      </c>
      <c r="H74" s="19">
        <v>11</v>
      </c>
      <c r="I74" s="17">
        <v>29</v>
      </c>
      <c r="J74" s="18">
        <v>6900678486</v>
      </c>
      <c r="K74" s="18" t="s">
        <v>809</v>
      </c>
      <c r="L74" s="18" t="s">
        <v>810</v>
      </c>
      <c r="M74" s="18" t="s">
        <v>811</v>
      </c>
      <c r="N74" s="18" t="s">
        <v>826</v>
      </c>
      <c r="O74" s="18"/>
      <c r="P74" s="23">
        <v>43441</v>
      </c>
      <c r="Q74" s="18" t="s">
        <v>117</v>
      </c>
      <c r="R74" s="18"/>
      <c r="S74" s="18" t="s">
        <v>1140</v>
      </c>
      <c r="T74" s="18"/>
    </row>
    <row r="75" spans="1:20">
      <c r="A75" s="4">
        <v>71</v>
      </c>
      <c r="B75" s="17" t="s">
        <v>67</v>
      </c>
      <c r="C75" s="18" t="s">
        <v>827</v>
      </c>
      <c r="D75" s="18" t="s">
        <v>29</v>
      </c>
      <c r="E75" s="19">
        <v>190108</v>
      </c>
      <c r="F75" s="18"/>
      <c r="G75" s="19">
        <v>25</v>
      </c>
      <c r="H75" s="19">
        <v>18</v>
      </c>
      <c r="I75" s="17">
        <v>43</v>
      </c>
      <c r="J75" s="18">
        <v>8876683239</v>
      </c>
      <c r="K75" s="18" t="s">
        <v>809</v>
      </c>
      <c r="L75" s="18" t="s">
        <v>820</v>
      </c>
      <c r="M75" s="18" t="s">
        <v>821</v>
      </c>
      <c r="N75" s="18" t="s">
        <v>828</v>
      </c>
      <c r="O75" s="18" t="s">
        <v>829</v>
      </c>
      <c r="P75" s="23">
        <v>43441</v>
      </c>
      <c r="Q75" s="18" t="s">
        <v>117</v>
      </c>
      <c r="R75" s="18"/>
      <c r="S75" s="18" t="s">
        <v>1140</v>
      </c>
      <c r="T75" s="18"/>
    </row>
    <row r="76" spans="1:20">
      <c r="A76" s="4">
        <v>72</v>
      </c>
      <c r="B76" s="17" t="s">
        <v>67</v>
      </c>
      <c r="C76" s="18" t="s">
        <v>830</v>
      </c>
      <c r="D76" s="18" t="s">
        <v>29</v>
      </c>
      <c r="E76" s="19">
        <v>10331</v>
      </c>
      <c r="F76" s="18"/>
      <c r="G76" s="19">
        <v>22</v>
      </c>
      <c r="H76" s="19">
        <v>20</v>
      </c>
      <c r="I76" s="17">
        <v>42</v>
      </c>
      <c r="J76" s="18">
        <v>9707750935</v>
      </c>
      <c r="K76" s="18" t="s">
        <v>809</v>
      </c>
      <c r="L76" s="18" t="s">
        <v>814</v>
      </c>
      <c r="M76" s="18" t="s">
        <v>815</v>
      </c>
      <c r="N76" s="18" t="s">
        <v>828</v>
      </c>
      <c r="O76" s="18"/>
      <c r="P76" s="23">
        <v>43441</v>
      </c>
      <c r="Q76" s="18" t="s">
        <v>117</v>
      </c>
      <c r="R76" s="18"/>
      <c r="S76" s="18" t="s">
        <v>1140</v>
      </c>
      <c r="T76" s="18"/>
    </row>
    <row r="77" spans="1:20">
      <c r="A77" s="4">
        <v>73</v>
      </c>
      <c r="B77" s="17" t="s">
        <v>67</v>
      </c>
      <c r="C77" s="18" t="s">
        <v>831</v>
      </c>
      <c r="D77" s="18" t="s">
        <v>29</v>
      </c>
      <c r="E77" s="19">
        <v>10336</v>
      </c>
      <c r="F77" s="18"/>
      <c r="G77" s="19">
        <v>9</v>
      </c>
      <c r="H77" s="19">
        <v>14</v>
      </c>
      <c r="I77" s="17">
        <v>23</v>
      </c>
      <c r="J77" s="18">
        <v>9126162377</v>
      </c>
      <c r="K77" s="18" t="s">
        <v>809</v>
      </c>
      <c r="L77" s="18" t="s">
        <v>820</v>
      </c>
      <c r="M77" s="18" t="s">
        <v>821</v>
      </c>
      <c r="N77" s="18" t="s">
        <v>832</v>
      </c>
      <c r="O77" s="18"/>
      <c r="P77" s="23">
        <v>43441</v>
      </c>
      <c r="Q77" s="18" t="s">
        <v>117</v>
      </c>
      <c r="R77" s="18"/>
      <c r="S77" s="18" t="s">
        <v>1140</v>
      </c>
      <c r="T77" s="18"/>
    </row>
    <row r="78" spans="1:20">
      <c r="A78" s="4">
        <v>74</v>
      </c>
      <c r="B78" s="17" t="s">
        <v>67</v>
      </c>
      <c r="C78" s="18" t="s">
        <v>833</v>
      </c>
      <c r="D78" s="18" t="s">
        <v>29</v>
      </c>
      <c r="E78" s="19">
        <v>190112</v>
      </c>
      <c r="F78" s="18"/>
      <c r="G78" s="19">
        <v>31</v>
      </c>
      <c r="H78" s="19">
        <v>47</v>
      </c>
      <c r="I78" s="17">
        <v>78</v>
      </c>
      <c r="J78" s="18">
        <v>7577801276</v>
      </c>
      <c r="K78" s="18" t="s">
        <v>809</v>
      </c>
      <c r="L78" s="18" t="s">
        <v>814</v>
      </c>
      <c r="M78" s="18" t="s">
        <v>815</v>
      </c>
      <c r="N78" s="18" t="s">
        <v>834</v>
      </c>
      <c r="O78" s="18"/>
      <c r="P78" s="23">
        <v>43442</v>
      </c>
      <c r="Q78" s="18" t="s">
        <v>120</v>
      </c>
      <c r="R78" s="18"/>
      <c r="S78" s="18" t="s">
        <v>1140</v>
      </c>
      <c r="T78" s="18"/>
    </row>
    <row r="79" spans="1:20">
      <c r="A79" s="4">
        <v>75</v>
      </c>
      <c r="B79" s="17" t="s">
        <v>67</v>
      </c>
      <c r="C79" s="18" t="s">
        <v>835</v>
      </c>
      <c r="D79" s="18" t="s">
        <v>29</v>
      </c>
      <c r="E79" s="19">
        <v>190120</v>
      </c>
      <c r="F79" s="18"/>
      <c r="G79" s="19">
        <v>36</v>
      </c>
      <c r="H79" s="19">
        <v>44</v>
      </c>
      <c r="I79" s="17">
        <v>80</v>
      </c>
      <c r="J79" s="18">
        <v>9864465641</v>
      </c>
      <c r="K79" s="18" t="s">
        <v>809</v>
      </c>
      <c r="L79" s="18" t="s">
        <v>814</v>
      </c>
      <c r="M79" s="18" t="s">
        <v>815</v>
      </c>
      <c r="N79" s="18" t="s">
        <v>836</v>
      </c>
      <c r="O79" s="18"/>
      <c r="P79" s="23">
        <v>43442</v>
      </c>
      <c r="Q79" s="18" t="s">
        <v>120</v>
      </c>
      <c r="R79" s="18"/>
      <c r="S79" s="18" t="s">
        <v>1140</v>
      </c>
      <c r="T79" s="18"/>
    </row>
    <row r="80" spans="1:20">
      <c r="A80" s="4">
        <v>76</v>
      </c>
      <c r="B80" s="17" t="s">
        <v>67</v>
      </c>
      <c r="C80" s="18" t="s">
        <v>837</v>
      </c>
      <c r="D80" s="18" t="s">
        <v>29</v>
      </c>
      <c r="E80" s="19">
        <v>190206</v>
      </c>
      <c r="F80" s="18"/>
      <c r="G80" s="19">
        <v>44</v>
      </c>
      <c r="H80" s="19">
        <v>31</v>
      </c>
      <c r="I80" s="17">
        <v>75</v>
      </c>
      <c r="J80" s="18">
        <v>9859133066</v>
      </c>
      <c r="K80" s="18" t="s">
        <v>697</v>
      </c>
      <c r="L80" s="18" t="s">
        <v>706</v>
      </c>
      <c r="M80" s="18" t="s">
        <v>707</v>
      </c>
      <c r="N80" s="18" t="s">
        <v>337</v>
      </c>
      <c r="O80" s="18"/>
      <c r="P80" s="23">
        <v>43444</v>
      </c>
      <c r="Q80" s="18" t="s">
        <v>94</v>
      </c>
      <c r="R80" s="18"/>
      <c r="S80" s="18" t="s">
        <v>1140</v>
      </c>
      <c r="T80" s="18"/>
    </row>
    <row r="81" spans="1:20">
      <c r="A81" s="4">
        <v>77</v>
      </c>
      <c r="B81" s="17" t="s">
        <v>67</v>
      </c>
      <c r="C81" s="18" t="s">
        <v>838</v>
      </c>
      <c r="D81" s="18" t="s">
        <v>29</v>
      </c>
      <c r="E81" s="19">
        <v>190203</v>
      </c>
      <c r="F81" s="18"/>
      <c r="G81" s="19">
        <v>55</v>
      </c>
      <c r="H81" s="19">
        <v>44</v>
      </c>
      <c r="I81" s="17">
        <v>99</v>
      </c>
      <c r="J81" s="18">
        <v>7002561229</v>
      </c>
      <c r="K81" s="18" t="s">
        <v>697</v>
      </c>
      <c r="L81" s="18" t="s">
        <v>698</v>
      </c>
      <c r="M81" s="18" t="s">
        <v>699</v>
      </c>
      <c r="N81" s="18" t="s">
        <v>839</v>
      </c>
      <c r="O81" s="18"/>
      <c r="P81" s="23">
        <v>43444</v>
      </c>
      <c r="Q81" s="18" t="s">
        <v>94</v>
      </c>
      <c r="R81" s="18"/>
      <c r="S81" s="18" t="s">
        <v>1140</v>
      </c>
      <c r="T81" s="18"/>
    </row>
    <row r="82" spans="1:20">
      <c r="A82" s="4">
        <v>78</v>
      </c>
      <c r="B82" s="17" t="s">
        <v>67</v>
      </c>
      <c r="C82" s="18" t="s">
        <v>838</v>
      </c>
      <c r="D82" s="18" t="s">
        <v>29</v>
      </c>
      <c r="E82" s="19">
        <v>190203</v>
      </c>
      <c r="F82" s="18"/>
      <c r="G82" s="19">
        <v>55</v>
      </c>
      <c r="H82" s="19">
        <v>44</v>
      </c>
      <c r="I82" s="17">
        <v>99</v>
      </c>
      <c r="J82" s="18">
        <v>7002561229</v>
      </c>
      <c r="K82" s="18" t="s">
        <v>697</v>
      </c>
      <c r="L82" s="18" t="s">
        <v>698</v>
      </c>
      <c r="M82" s="18" t="s">
        <v>699</v>
      </c>
      <c r="N82" s="18" t="s">
        <v>839</v>
      </c>
      <c r="O82" s="18"/>
      <c r="P82" s="23">
        <v>43445</v>
      </c>
      <c r="Q82" s="18" t="s">
        <v>127</v>
      </c>
      <c r="R82" s="18"/>
      <c r="S82" s="18" t="s">
        <v>1140</v>
      </c>
      <c r="T82" s="18"/>
    </row>
    <row r="83" spans="1:20">
      <c r="A83" s="4">
        <v>79</v>
      </c>
      <c r="B83" s="17" t="s">
        <v>67</v>
      </c>
      <c r="C83" s="18" t="s">
        <v>739</v>
      </c>
      <c r="D83" s="18" t="s">
        <v>29</v>
      </c>
      <c r="E83" s="19">
        <v>10343</v>
      </c>
      <c r="F83" s="18"/>
      <c r="G83" s="19">
        <v>28</v>
      </c>
      <c r="H83" s="19">
        <v>30</v>
      </c>
      <c r="I83" s="17">
        <v>58</v>
      </c>
      <c r="J83" s="18">
        <v>9616497201</v>
      </c>
      <c r="K83" s="18" t="s">
        <v>479</v>
      </c>
      <c r="L83" s="18" t="s">
        <v>480</v>
      </c>
      <c r="M83" s="18" t="s">
        <v>481</v>
      </c>
      <c r="N83" s="18" t="s">
        <v>715</v>
      </c>
      <c r="O83" s="18"/>
      <c r="P83" s="23">
        <v>43445</v>
      </c>
      <c r="Q83" s="18" t="s">
        <v>127</v>
      </c>
      <c r="R83" s="18"/>
      <c r="S83" s="18" t="s">
        <v>1140</v>
      </c>
      <c r="T83" s="18"/>
    </row>
    <row r="84" spans="1:20" ht="33">
      <c r="A84" s="4">
        <v>80</v>
      </c>
      <c r="B84" s="17" t="s">
        <v>67</v>
      </c>
      <c r="C84" s="18" t="s">
        <v>840</v>
      </c>
      <c r="D84" s="18" t="s">
        <v>29</v>
      </c>
      <c r="E84" s="19">
        <v>190107</v>
      </c>
      <c r="F84" s="18"/>
      <c r="G84" s="19">
        <v>24</v>
      </c>
      <c r="H84" s="19">
        <v>19</v>
      </c>
      <c r="I84" s="17">
        <v>43</v>
      </c>
      <c r="J84" s="18">
        <v>8876579555</v>
      </c>
      <c r="K84" s="18" t="s">
        <v>809</v>
      </c>
      <c r="L84" s="18" t="s">
        <v>820</v>
      </c>
      <c r="M84" s="18" t="s">
        <v>821</v>
      </c>
      <c r="N84" s="18" t="s">
        <v>841</v>
      </c>
      <c r="O84" s="18"/>
      <c r="P84" s="23">
        <v>43446</v>
      </c>
      <c r="Q84" s="18" t="s">
        <v>341</v>
      </c>
      <c r="R84" s="18"/>
      <c r="S84" s="18" t="s">
        <v>1140</v>
      </c>
      <c r="T84" s="18"/>
    </row>
    <row r="85" spans="1:20" ht="33">
      <c r="A85" s="4">
        <v>81</v>
      </c>
      <c r="B85" s="17" t="s">
        <v>67</v>
      </c>
      <c r="C85" s="18" t="s">
        <v>842</v>
      </c>
      <c r="D85" s="18" t="s">
        <v>29</v>
      </c>
      <c r="E85" s="19">
        <v>10337</v>
      </c>
      <c r="F85" s="18"/>
      <c r="G85" s="19">
        <v>29</v>
      </c>
      <c r="H85" s="19">
        <v>27</v>
      </c>
      <c r="I85" s="17">
        <v>56</v>
      </c>
      <c r="J85" s="18">
        <v>8876134641</v>
      </c>
      <c r="K85" s="18" t="s">
        <v>809</v>
      </c>
      <c r="L85" s="18" t="s">
        <v>810</v>
      </c>
      <c r="M85" s="18" t="s">
        <v>811</v>
      </c>
      <c r="N85" s="18" t="s">
        <v>843</v>
      </c>
      <c r="O85" s="18"/>
      <c r="P85" s="23">
        <v>43446</v>
      </c>
      <c r="Q85" s="18" t="s">
        <v>341</v>
      </c>
      <c r="R85" s="18"/>
      <c r="S85" s="18" t="s">
        <v>1140</v>
      </c>
      <c r="T85" s="18"/>
    </row>
    <row r="86" spans="1:20" ht="33">
      <c r="A86" s="4">
        <v>82</v>
      </c>
      <c r="B86" s="17" t="s">
        <v>67</v>
      </c>
      <c r="C86" s="18" t="s">
        <v>844</v>
      </c>
      <c r="D86" s="18" t="s">
        <v>29</v>
      </c>
      <c r="E86" s="19">
        <v>190111</v>
      </c>
      <c r="F86" s="18"/>
      <c r="G86" s="19">
        <v>20</v>
      </c>
      <c r="H86" s="19">
        <v>30</v>
      </c>
      <c r="I86" s="17">
        <v>50</v>
      </c>
      <c r="J86" s="18">
        <v>9864214136</v>
      </c>
      <c r="K86" s="18" t="s">
        <v>809</v>
      </c>
      <c r="L86" s="18" t="s">
        <v>820</v>
      </c>
      <c r="M86" s="18" t="s">
        <v>821</v>
      </c>
      <c r="N86" s="18" t="s">
        <v>816</v>
      </c>
      <c r="O86" s="18"/>
      <c r="P86" s="23">
        <v>43446</v>
      </c>
      <c r="Q86" s="18" t="s">
        <v>341</v>
      </c>
      <c r="R86" s="18"/>
      <c r="S86" s="18" t="s">
        <v>1140</v>
      </c>
      <c r="T86" s="18"/>
    </row>
    <row r="87" spans="1:20">
      <c r="A87" s="4">
        <v>83</v>
      </c>
      <c r="B87" s="17" t="s">
        <v>67</v>
      </c>
      <c r="C87" s="18" t="s">
        <v>845</v>
      </c>
      <c r="D87" s="18" t="s">
        <v>29</v>
      </c>
      <c r="E87" s="19">
        <v>10338</v>
      </c>
      <c r="F87" s="18"/>
      <c r="G87" s="19">
        <v>28</v>
      </c>
      <c r="H87" s="19">
        <v>10</v>
      </c>
      <c r="I87" s="17">
        <v>38</v>
      </c>
      <c r="J87" s="18">
        <v>9577676772</v>
      </c>
      <c r="K87" s="18" t="s">
        <v>809</v>
      </c>
      <c r="L87" s="18" t="s">
        <v>820</v>
      </c>
      <c r="M87" s="18" t="s">
        <v>821</v>
      </c>
      <c r="N87" s="18" t="s">
        <v>846</v>
      </c>
      <c r="O87" s="18"/>
      <c r="P87" s="23">
        <v>43447</v>
      </c>
      <c r="Q87" s="18" t="s">
        <v>109</v>
      </c>
      <c r="R87" s="18"/>
      <c r="S87" s="18" t="s">
        <v>1140</v>
      </c>
      <c r="T87" s="18"/>
    </row>
    <row r="88" spans="1:20">
      <c r="A88" s="4">
        <v>84</v>
      </c>
      <c r="B88" s="17" t="s">
        <v>67</v>
      </c>
      <c r="C88" s="18" t="s">
        <v>847</v>
      </c>
      <c r="D88" s="18" t="s">
        <v>29</v>
      </c>
      <c r="E88" s="19">
        <v>190106</v>
      </c>
      <c r="F88" s="18"/>
      <c r="G88" s="19">
        <v>62</v>
      </c>
      <c r="H88" s="19">
        <v>54</v>
      </c>
      <c r="I88" s="17">
        <v>116</v>
      </c>
      <c r="J88" s="18">
        <v>9854264793</v>
      </c>
      <c r="K88" s="18" t="s">
        <v>809</v>
      </c>
      <c r="L88" s="18" t="s">
        <v>810</v>
      </c>
      <c r="M88" s="18" t="s">
        <v>811</v>
      </c>
      <c r="N88" s="18" t="s">
        <v>818</v>
      </c>
      <c r="O88" s="18"/>
      <c r="P88" s="23">
        <v>43447</v>
      </c>
      <c r="Q88" s="18" t="s">
        <v>109</v>
      </c>
      <c r="R88" s="18"/>
      <c r="S88" s="18" t="s">
        <v>1140</v>
      </c>
      <c r="T88" s="18"/>
    </row>
    <row r="89" spans="1:20" ht="33">
      <c r="A89" s="4">
        <v>85</v>
      </c>
      <c r="B89" s="17" t="s">
        <v>67</v>
      </c>
      <c r="C89" s="18" t="s">
        <v>848</v>
      </c>
      <c r="D89" s="18" t="s">
        <v>29</v>
      </c>
      <c r="E89" s="19">
        <v>190109</v>
      </c>
      <c r="F89" s="18"/>
      <c r="G89" s="19">
        <v>14</v>
      </c>
      <c r="H89" s="19">
        <v>22</v>
      </c>
      <c r="I89" s="17">
        <v>36</v>
      </c>
      <c r="J89" s="18">
        <v>7664065509</v>
      </c>
      <c r="K89" s="18" t="s">
        <v>809</v>
      </c>
      <c r="L89" s="18" t="s">
        <v>810</v>
      </c>
      <c r="M89" s="18" t="s">
        <v>811</v>
      </c>
      <c r="N89" s="18" t="s">
        <v>824</v>
      </c>
      <c r="O89" s="18"/>
      <c r="P89" s="23">
        <v>43448</v>
      </c>
      <c r="Q89" s="18" t="s">
        <v>117</v>
      </c>
      <c r="R89" s="18"/>
      <c r="S89" s="18" t="s">
        <v>1140</v>
      </c>
      <c r="T89" s="18"/>
    </row>
    <row r="90" spans="1:20">
      <c r="A90" s="4">
        <v>86</v>
      </c>
      <c r="B90" s="17" t="s">
        <v>67</v>
      </c>
      <c r="C90" s="18" t="s">
        <v>849</v>
      </c>
      <c r="D90" s="18" t="s">
        <v>29</v>
      </c>
      <c r="E90" s="19">
        <v>10330</v>
      </c>
      <c r="F90" s="18"/>
      <c r="G90" s="19">
        <v>14</v>
      </c>
      <c r="H90" s="19">
        <v>7</v>
      </c>
      <c r="I90" s="17">
        <v>21</v>
      </c>
      <c r="J90" s="18">
        <v>7896128280</v>
      </c>
      <c r="K90" s="18" t="s">
        <v>809</v>
      </c>
      <c r="L90" s="18" t="s">
        <v>814</v>
      </c>
      <c r="M90" s="18" t="s">
        <v>815</v>
      </c>
      <c r="N90" s="18" t="s">
        <v>850</v>
      </c>
      <c r="O90" s="18"/>
      <c r="P90" s="23">
        <v>43448</v>
      </c>
      <c r="Q90" s="18" t="s">
        <v>117</v>
      </c>
      <c r="R90" s="18"/>
      <c r="S90" s="18" t="s">
        <v>1140</v>
      </c>
      <c r="T90" s="18"/>
    </row>
    <row r="91" spans="1:20">
      <c r="A91" s="4">
        <v>87</v>
      </c>
      <c r="B91" s="17" t="s">
        <v>67</v>
      </c>
      <c r="C91" s="18" t="s">
        <v>851</v>
      </c>
      <c r="D91" s="18" t="s">
        <v>29</v>
      </c>
      <c r="E91" s="19">
        <v>190110</v>
      </c>
      <c r="F91" s="18"/>
      <c r="G91" s="19">
        <v>38</v>
      </c>
      <c r="H91" s="19">
        <v>35</v>
      </c>
      <c r="I91" s="17">
        <v>73</v>
      </c>
      <c r="J91" s="18">
        <v>9085287886</v>
      </c>
      <c r="K91" s="18" t="s">
        <v>809</v>
      </c>
      <c r="L91" s="18" t="s">
        <v>814</v>
      </c>
      <c r="M91" s="18" t="s">
        <v>815</v>
      </c>
      <c r="N91" s="18" t="s">
        <v>852</v>
      </c>
      <c r="O91" s="18"/>
      <c r="P91" s="23">
        <v>43448</v>
      </c>
      <c r="Q91" s="18" t="s">
        <v>117</v>
      </c>
      <c r="R91" s="18"/>
      <c r="S91" s="18" t="s">
        <v>1140</v>
      </c>
      <c r="T91" s="18"/>
    </row>
    <row r="92" spans="1:20">
      <c r="A92" s="4">
        <v>88</v>
      </c>
      <c r="B92" s="17" t="s">
        <v>67</v>
      </c>
      <c r="C92" s="18" t="s">
        <v>853</v>
      </c>
      <c r="D92" s="18" t="s">
        <v>29</v>
      </c>
      <c r="E92" s="19">
        <v>20523</v>
      </c>
      <c r="F92" s="18"/>
      <c r="G92" s="19">
        <v>32</v>
      </c>
      <c r="H92" s="19">
        <v>25</v>
      </c>
      <c r="I92" s="17">
        <v>57</v>
      </c>
      <c r="J92" s="18">
        <v>9954067936</v>
      </c>
      <c r="K92" s="18" t="s">
        <v>854</v>
      </c>
      <c r="L92" s="18" t="s">
        <v>855</v>
      </c>
      <c r="M92" s="18" t="s">
        <v>856</v>
      </c>
      <c r="N92" s="18" t="s">
        <v>857</v>
      </c>
      <c r="O92" s="18"/>
      <c r="P92" s="23">
        <v>43451</v>
      </c>
      <c r="Q92" s="18" t="s">
        <v>94</v>
      </c>
      <c r="R92" s="18"/>
      <c r="S92" s="18" t="s">
        <v>1140</v>
      </c>
      <c r="T92" s="18"/>
    </row>
    <row r="93" spans="1:20" ht="33">
      <c r="A93" s="4">
        <v>89</v>
      </c>
      <c r="B93" s="17" t="s">
        <v>67</v>
      </c>
      <c r="C93" s="18" t="s">
        <v>858</v>
      </c>
      <c r="D93" s="18" t="s">
        <v>29</v>
      </c>
      <c r="E93" s="19">
        <v>20524</v>
      </c>
      <c r="F93" s="18"/>
      <c r="G93" s="19">
        <v>11</v>
      </c>
      <c r="H93" s="19">
        <v>22</v>
      </c>
      <c r="I93" s="17">
        <v>33</v>
      </c>
      <c r="J93" s="18">
        <v>8812896396</v>
      </c>
      <c r="K93" s="18" t="s">
        <v>854</v>
      </c>
      <c r="L93" s="18" t="s">
        <v>855</v>
      </c>
      <c r="M93" s="18" t="s">
        <v>856</v>
      </c>
      <c r="N93" s="18" t="s">
        <v>857</v>
      </c>
      <c r="O93" s="18"/>
      <c r="P93" s="23">
        <v>43451</v>
      </c>
      <c r="Q93" s="18" t="s">
        <v>94</v>
      </c>
      <c r="R93" s="18"/>
      <c r="S93" s="18" t="s">
        <v>1140</v>
      </c>
      <c r="T93" s="18"/>
    </row>
    <row r="94" spans="1:20" ht="33">
      <c r="A94" s="4">
        <v>90</v>
      </c>
      <c r="B94" s="17" t="s">
        <v>67</v>
      </c>
      <c r="C94" s="18" t="s">
        <v>859</v>
      </c>
      <c r="D94" s="18" t="s">
        <v>29</v>
      </c>
      <c r="E94" s="19">
        <v>20525</v>
      </c>
      <c r="F94" s="18"/>
      <c r="G94" s="19">
        <v>16</v>
      </c>
      <c r="H94" s="19">
        <v>15</v>
      </c>
      <c r="I94" s="17">
        <v>31</v>
      </c>
      <c r="J94" s="18">
        <v>8812896399</v>
      </c>
      <c r="K94" s="18" t="s">
        <v>854</v>
      </c>
      <c r="L94" s="18" t="s">
        <v>855</v>
      </c>
      <c r="M94" s="18" t="s">
        <v>856</v>
      </c>
      <c r="N94" s="18" t="s">
        <v>860</v>
      </c>
      <c r="O94" s="18"/>
      <c r="P94" s="23">
        <v>43451</v>
      </c>
      <c r="Q94" s="18" t="s">
        <v>94</v>
      </c>
      <c r="R94" s="18"/>
      <c r="S94" s="18" t="s">
        <v>1140</v>
      </c>
      <c r="T94" s="18"/>
    </row>
    <row r="95" spans="1:20" ht="33">
      <c r="A95" s="4">
        <v>91</v>
      </c>
      <c r="B95" s="17" t="s">
        <v>67</v>
      </c>
      <c r="C95" s="18" t="s">
        <v>861</v>
      </c>
      <c r="D95" s="18" t="s">
        <v>29</v>
      </c>
      <c r="E95" s="19">
        <v>20528</v>
      </c>
      <c r="F95" s="18"/>
      <c r="G95" s="19">
        <v>12</v>
      </c>
      <c r="H95" s="19">
        <v>14</v>
      </c>
      <c r="I95" s="17">
        <v>26</v>
      </c>
      <c r="J95" s="18">
        <v>9678608648</v>
      </c>
      <c r="K95" s="18" t="s">
        <v>854</v>
      </c>
      <c r="L95" s="18" t="s">
        <v>855</v>
      </c>
      <c r="M95" s="18" t="s">
        <v>856</v>
      </c>
      <c r="N95" s="18" t="s">
        <v>862</v>
      </c>
      <c r="O95" s="18"/>
      <c r="P95" s="23">
        <v>43452</v>
      </c>
      <c r="Q95" s="18" t="s">
        <v>127</v>
      </c>
      <c r="R95" s="18"/>
      <c r="S95" s="18" t="s">
        <v>1140</v>
      </c>
      <c r="T95" s="18"/>
    </row>
    <row r="96" spans="1:20" ht="33">
      <c r="A96" s="4">
        <v>92</v>
      </c>
      <c r="B96" s="17" t="s">
        <v>67</v>
      </c>
      <c r="C96" s="18" t="s">
        <v>863</v>
      </c>
      <c r="D96" s="18" t="s">
        <v>29</v>
      </c>
      <c r="E96" s="19">
        <v>20530</v>
      </c>
      <c r="F96" s="18"/>
      <c r="G96" s="19">
        <v>14</v>
      </c>
      <c r="H96" s="19">
        <v>8</v>
      </c>
      <c r="I96" s="17">
        <v>22</v>
      </c>
      <c r="J96" s="18">
        <v>8486620702</v>
      </c>
      <c r="K96" s="18" t="s">
        <v>854</v>
      </c>
      <c r="L96" s="18" t="s">
        <v>855</v>
      </c>
      <c r="M96" s="18" t="s">
        <v>856</v>
      </c>
      <c r="N96" s="18" t="s">
        <v>864</v>
      </c>
      <c r="O96" s="18"/>
      <c r="P96" s="23">
        <v>43452</v>
      </c>
      <c r="Q96" s="18" t="s">
        <v>127</v>
      </c>
      <c r="R96" s="18"/>
      <c r="S96" s="18" t="s">
        <v>1140</v>
      </c>
      <c r="T96" s="18"/>
    </row>
    <row r="97" spans="1:20">
      <c r="A97" s="4">
        <v>93</v>
      </c>
      <c r="B97" s="17" t="s">
        <v>67</v>
      </c>
      <c r="C97" s="18" t="s">
        <v>865</v>
      </c>
      <c r="D97" s="18" t="s">
        <v>29</v>
      </c>
      <c r="E97" s="19">
        <v>190609</v>
      </c>
      <c r="F97" s="18"/>
      <c r="G97" s="19">
        <v>13</v>
      </c>
      <c r="H97" s="19">
        <v>14</v>
      </c>
      <c r="I97" s="17">
        <v>27</v>
      </c>
      <c r="J97" s="18">
        <v>8011039952</v>
      </c>
      <c r="K97" s="18" t="s">
        <v>389</v>
      </c>
      <c r="L97" s="18" t="s">
        <v>390</v>
      </c>
      <c r="M97" s="18" t="s">
        <v>391</v>
      </c>
      <c r="N97" s="18" t="s">
        <v>857</v>
      </c>
      <c r="O97" s="18"/>
      <c r="P97" s="23">
        <v>43452</v>
      </c>
      <c r="Q97" s="18" t="s">
        <v>127</v>
      </c>
      <c r="R97" s="18"/>
      <c r="S97" s="18" t="s">
        <v>1140</v>
      </c>
      <c r="T97" s="18"/>
    </row>
    <row r="98" spans="1:20" ht="33">
      <c r="A98" s="4">
        <v>94</v>
      </c>
      <c r="B98" s="17" t="s">
        <v>67</v>
      </c>
      <c r="C98" s="18" t="s">
        <v>866</v>
      </c>
      <c r="D98" s="18" t="s">
        <v>29</v>
      </c>
      <c r="E98" s="19">
        <v>190819</v>
      </c>
      <c r="F98" s="18"/>
      <c r="G98" s="19">
        <v>14</v>
      </c>
      <c r="H98" s="19">
        <v>10</v>
      </c>
      <c r="I98" s="17">
        <v>24</v>
      </c>
      <c r="J98" s="18">
        <v>9957730595</v>
      </c>
      <c r="K98" s="18" t="s">
        <v>854</v>
      </c>
      <c r="L98" s="18" t="s">
        <v>855</v>
      </c>
      <c r="M98" s="18" t="s">
        <v>856</v>
      </c>
      <c r="N98" s="18" t="s">
        <v>862</v>
      </c>
      <c r="O98" s="18"/>
      <c r="P98" s="23">
        <v>43453</v>
      </c>
      <c r="Q98" s="18" t="s">
        <v>341</v>
      </c>
      <c r="R98" s="18"/>
      <c r="S98" s="18" t="s">
        <v>1140</v>
      </c>
      <c r="T98" s="18"/>
    </row>
    <row r="99" spans="1:20" ht="33">
      <c r="A99" s="4">
        <v>95</v>
      </c>
      <c r="B99" s="17" t="s">
        <v>67</v>
      </c>
      <c r="C99" s="18" t="s">
        <v>867</v>
      </c>
      <c r="D99" s="18" t="s">
        <v>29</v>
      </c>
      <c r="E99" s="19">
        <v>190624</v>
      </c>
      <c r="F99" s="18"/>
      <c r="G99" s="19">
        <v>29</v>
      </c>
      <c r="H99" s="19">
        <v>25</v>
      </c>
      <c r="I99" s="17">
        <v>54</v>
      </c>
      <c r="J99" s="18">
        <v>9957685381</v>
      </c>
      <c r="K99" s="18" t="s">
        <v>854</v>
      </c>
      <c r="L99" s="18" t="s">
        <v>855</v>
      </c>
      <c r="M99" s="18" t="s">
        <v>856</v>
      </c>
      <c r="N99" s="18" t="s">
        <v>337</v>
      </c>
      <c r="O99" s="18"/>
      <c r="P99" s="23">
        <v>43453</v>
      </c>
      <c r="Q99" s="18" t="s">
        <v>341</v>
      </c>
      <c r="R99" s="18"/>
      <c r="S99" s="18" t="s">
        <v>1140</v>
      </c>
      <c r="T99" s="18"/>
    </row>
    <row r="100" spans="1:20" ht="33">
      <c r="A100" s="4">
        <v>96</v>
      </c>
      <c r="B100" s="17" t="s">
        <v>67</v>
      </c>
      <c r="C100" s="18" t="s">
        <v>868</v>
      </c>
      <c r="D100" s="18" t="s">
        <v>29</v>
      </c>
      <c r="E100" s="19">
        <v>190603</v>
      </c>
      <c r="F100" s="18"/>
      <c r="G100" s="19">
        <v>22</v>
      </c>
      <c r="H100" s="19">
        <v>33</v>
      </c>
      <c r="I100" s="17">
        <v>55</v>
      </c>
      <c r="J100" s="18">
        <v>9954858808</v>
      </c>
      <c r="K100" s="18" t="s">
        <v>394</v>
      </c>
      <c r="L100" s="18" t="s">
        <v>409</v>
      </c>
      <c r="M100" s="18" t="s">
        <v>410</v>
      </c>
      <c r="N100" s="18" t="s">
        <v>869</v>
      </c>
      <c r="O100" s="18"/>
      <c r="P100" s="23">
        <v>43453</v>
      </c>
      <c r="Q100" s="18" t="s">
        <v>341</v>
      </c>
      <c r="R100" s="18"/>
      <c r="S100" s="18" t="s">
        <v>1140</v>
      </c>
      <c r="T100" s="18"/>
    </row>
    <row r="101" spans="1:20">
      <c r="A101" s="4">
        <v>97</v>
      </c>
      <c r="B101" s="17" t="s">
        <v>67</v>
      </c>
      <c r="C101" s="18" t="s">
        <v>870</v>
      </c>
      <c r="D101" s="18" t="s">
        <v>29</v>
      </c>
      <c r="E101" s="19">
        <v>10302</v>
      </c>
      <c r="F101" s="18"/>
      <c r="G101" s="19">
        <v>42</v>
      </c>
      <c r="H101" s="19">
        <v>27</v>
      </c>
      <c r="I101" s="17">
        <v>69</v>
      </c>
      <c r="J101" s="18">
        <v>8723008550</v>
      </c>
      <c r="K101" s="18" t="s">
        <v>871</v>
      </c>
      <c r="L101" s="18" t="s">
        <v>872</v>
      </c>
      <c r="M101" s="18" t="s">
        <v>873</v>
      </c>
      <c r="N101" s="18" t="s">
        <v>874</v>
      </c>
      <c r="O101" s="18"/>
      <c r="P101" s="23">
        <v>43454</v>
      </c>
      <c r="Q101" s="18" t="s">
        <v>109</v>
      </c>
      <c r="R101" s="18"/>
      <c r="S101" s="18" t="s">
        <v>1140</v>
      </c>
      <c r="T101" s="18"/>
    </row>
    <row r="102" spans="1:20">
      <c r="A102" s="4">
        <v>98</v>
      </c>
      <c r="B102" s="17" t="s">
        <v>67</v>
      </c>
      <c r="C102" s="18" t="s">
        <v>875</v>
      </c>
      <c r="D102" s="18" t="s">
        <v>29</v>
      </c>
      <c r="E102" s="19">
        <v>10304</v>
      </c>
      <c r="F102" s="18"/>
      <c r="G102" s="19">
        <v>13</v>
      </c>
      <c r="H102" s="19">
        <v>17</v>
      </c>
      <c r="I102" s="17">
        <v>30</v>
      </c>
      <c r="J102" s="18">
        <v>7399361785</v>
      </c>
      <c r="K102" s="18" t="s">
        <v>871</v>
      </c>
      <c r="L102" s="18" t="s">
        <v>872</v>
      </c>
      <c r="M102" s="18" t="s">
        <v>873</v>
      </c>
      <c r="N102" s="18" t="s">
        <v>876</v>
      </c>
      <c r="O102" s="18"/>
      <c r="P102" s="23">
        <v>43454</v>
      </c>
      <c r="Q102" s="18" t="s">
        <v>109</v>
      </c>
      <c r="R102" s="18"/>
      <c r="S102" s="18" t="s">
        <v>1140</v>
      </c>
      <c r="T102" s="18"/>
    </row>
    <row r="103" spans="1:20" ht="33">
      <c r="A103" s="4">
        <v>99</v>
      </c>
      <c r="B103" s="17" t="s">
        <v>67</v>
      </c>
      <c r="C103" s="18" t="s">
        <v>877</v>
      </c>
      <c r="D103" s="18" t="s">
        <v>29</v>
      </c>
      <c r="E103" s="19">
        <v>10345</v>
      </c>
      <c r="F103" s="18"/>
      <c r="G103" s="19">
        <v>12</v>
      </c>
      <c r="H103" s="19">
        <v>26</v>
      </c>
      <c r="I103" s="17">
        <v>38</v>
      </c>
      <c r="J103" s="18">
        <v>9678117691</v>
      </c>
      <c r="K103" s="18" t="s">
        <v>871</v>
      </c>
      <c r="L103" s="18" t="s">
        <v>878</v>
      </c>
      <c r="M103" s="18" t="s">
        <v>879</v>
      </c>
      <c r="N103" s="18" t="s">
        <v>880</v>
      </c>
      <c r="O103" s="18"/>
      <c r="P103" s="23">
        <v>43454</v>
      </c>
      <c r="Q103" s="18" t="s">
        <v>109</v>
      </c>
      <c r="R103" s="18"/>
      <c r="S103" s="18" t="s">
        <v>1140</v>
      </c>
      <c r="T103" s="18"/>
    </row>
    <row r="104" spans="1:20">
      <c r="A104" s="4">
        <v>100</v>
      </c>
      <c r="B104" s="17" t="s">
        <v>67</v>
      </c>
      <c r="C104" s="18" t="s">
        <v>881</v>
      </c>
      <c r="D104" s="18" t="s">
        <v>29</v>
      </c>
      <c r="E104" s="19">
        <v>10303</v>
      </c>
      <c r="F104" s="18"/>
      <c r="G104" s="19">
        <v>31</v>
      </c>
      <c r="H104" s="19">
        <v>26</v>
      </c>
      <c r="I104" s="17">
        <v>57</v>
      </c>
      <c r="J104" s="18">
        <v>9101499762</v>
      </c>
      <c r="K104" s="18" t="s">
        <v>871</v>
      </c>
      <c r="L104" s="18" t="s">
        <v>878</v>
      </c>
      <c r="M104" s="18" t="s">
        <v>879</v>
      </c>
      <c r="N104" s="18" t="s">
        <v>874</v>
      </c>
      <c r="O104" s="18"/>
      <c r="P104" s="23">
        <v>43455</v>
      </c>
      <c r="Q104" s="18" t="s">
        <v>117</v>
      </c>
      <c r="R104" s="18"/>
      <c r="S104" s="18" t="s">
        <v>1140</v>
      </c>
      <c r="T104" s="18"/>
    </row>
    <row r="105" spans="1:20">
      <c r="A105" s="4">
        <v>101</v>
      </c>
      <c r="B105" s="17" t="s">
        <v>67</v>
      </c>
      <c r="C105" s="18" t="s">
        <v>882</v>
      </c>
      <c r="D105" s="18" t="s">
        <v>29</v>
      </c>
      <c r="E105" s="19">
        <v>10305</v>
      </c>
      <c r="F105" s="18"/>
      <c r="G105" s="19">
        <v>52</v>
      </c>
      <c r="H105" s="19">
        <v>59</v>
      </c>
      <c r="I105" s="17">
        <v>111</v>
      </c>
      <c r="J105" s="18">
        <v>9678117749</v>
      </c>
      <c r="K105" s="18" t="s">
        <v>871</v>
      </c>
      <c r="L105" s="18" t="s">
        <v>872</v>
      </c>
      <c r="M105" s="18" t="s">
        <v>873</v>
      </c>
      <c r="N105" s="18" t="s">
        <v>883</v>
      </c>
      <c r="O105" s="18"/>
      <c r="P105" s="23">
        <v>43455</v>
      </c>
      <c r="Q105" s="18" t="s">
        <v>117</v>
      </c>
      <c r="R105" s="18"/>
      <c r="S105" s="18" t="s">
        <v>1140</v>
      </c>
      <c r="T105" s="18"/>
    </row>
    <row r="106" spans="1:20">
      <c r="A106" s="4">
        <v>102</v>
      </c>
      <c r="B106" s="17" t="s">
        <v>67</v>
      </c>
      <c r="C106" s="18" t="s">
        <v>884</v>
      </c>
      <c r="D106" s="18" t="s">
        <v>29</v>
      </c>
      <c r="E106" s="19">
        <v>10344</v>
      </c>
      <c r="F106" s="18"/>
      <c r="G106" s="19">
        <v>13</v>
      </c>
      <c r="H106" s="19">
        <v>14</v>
      </c>
      <c r="I106" s="17">
        <v>27</v>
      </c>
      <c r="J106" s="18">
        <v>8474007132</v>
      </c>
      <c r="K106" s="18" t="s">
        <v>871</v>
      </c>
      <c r="L106" s="18" t="s">
        <v>878</v>
      </c>
      <c r="M106" s="18" t="s">
        <v>879</v>
      </c>
      <c r="N106" s="18" t="s">
        <v>885</v>
      </c>
      <c r="O106" s="18"/>
      <c r="P106" s="23">
        <v>43458</v>
      </c>
      <c r="Q106" s="18" t="s">
        <v>94</v>
      </c>
      <c r="R106" s="18"/>
      <c r="S106" s="18" t="s">
        <v>1140</v>
      </c>
      <c r="T106" s="18"/>
    </row>
    <row r="107" spans="1:20" ht="33">
      <c r="A107" s="4">
        <v>103</v>
      </c>
      <c r="B107" s="17" t="s">
        <v>67</v>
      </c>
      <c r="C107" s="18" t="s">
        <v>886</v>
      </c>
      <c r="D107" s="18" t="s">
        <v>29</v>
      </c>
      <c r="E107" s="19">
        <v>190101</v>
      </c>
      <c r="F107" s="18"/>
      <c r="G107" s="19">
        <v>41</v>
      </c>
      <c r="H107" s="19">
        <v>49</v>
      </c>
      <c r="I107" s="17">
        <v>90</v>
      </c>
      <c r="J107" s="18">
        <v>8812008345</v>
      </c>
      <c r="K107" s="18" t="s">
        <v>871</v>
      </c>
      <c r="L107" s="18" t="s">
        <v>872</v>
      </c>
      <c r="M107" s="18" t="s">
        <v>873</v>
      </c>
      <c r="N107" s="18" t="s">
        <v>874</v>
      </c>
      <c r="O107" s="18"/>
      <c r="P107" s="23">
        <v>43458</v>
      </c>
      <c r="Q107" s="18" t="s">
        <v>94</v>
      </c>
      <c r="R107" s="18"/>
      <c r="S107" s="18" t="s">
        <v>1140</v>
      </c>
      <c r="T107" s="18"/>
    </row>
    <row r="108" spans="1:20">
      <c r="A108" s="4">
        <v>104</v>
      </c>
      <c r="B108" s="17" t="s">
        <v>67</v>
      </c>
      <c r="C108" s="18" t="s">
        <v>887</v>
      </c>
      <c r="D108" s="18" t="s">
        <v>29</v>
      </c>
      <c r="E108" s="19">
        <v>190102</v>
      </c>
      <c r="F108" s="18"/>
      <c r="G108" s="19">
        <v>31</v>
      </c>
      <c r="H108" s="19">
        <v>40</v>
      </c>
      <c r="I108" s="17">
        <v>71</v>
      </c>
      <c r="J108" s="18">
        <v>9706600405</v>
      </c>
      <c r="K108" s="18" t="s">
        <v>871</v>
      </c>
      <c r="L108" s="18" t="s">
        <v>872</v>
      </c>
      <c r="M108" s="18" t="s">
        <v>873</v>
      </c>
      <c r="N108" s="18" t="s">
        <v>874</v>
      </c>
      <c r="O108" s="18"/>
      <c r="P108" s="23">
        <v>43458</v>
      </c>
      <c r="Q108" s="18" t="s">
        <v>94</v>
      </c>
      <c r="R108" s="18"/>
      <c r="S108" s="18" t="s">
        <v>1140</v>
      </c>
      <c r="T108" s="18"/>
    </row>
    <row r="109" spans="1:20" ht="33">
      <c r="A109" s="4">
        <v>105</v>
      </c>
      <c r="B109" s="17" t="s">
        <v>67</v>
      </c>
      <c r="C109" s="18" t="s">
        <v>888</v>
      </c>
      <c r="D109" s="18" t="s">
        <v>29</v>
      </c>
      <c r="E109" s="19">
        <v>190103</v>
      </c>
      <c r="F109" s="18"/>
      <c r="G109" s="19">
        <v>14</v>
      </c>
      <c r="H109" s="19">
        <v>11</v>
      </c>
      <c r="I109" s="17">
        <v>25</v>
      </c>
      <c r="J109" s="18">
        <v>9678180422</v>
      </c>
      <c r="K109" s="18" t="s">
        <v>871</v>
      </c>
      <c r="L109" s="18" t="s">
        <v>878</v>
      </c>
      <c r="M109" s="18" t="s">
        <v>879</v>
      </c>
      <c r="N109" s="18" t="s">
        <v>880</v>
      </c>
      <c r="O109" s="18"/>
      <c r="P109" s="23">
        <v>43460</v>
      </c>
      <c r="Q109" s="18" t="s">
        <v>341</v>
      </c>
      <c r="R109" s="18"/>
      <c r="S109" s="18" t="s">
        <v>1140</v>
      </c>
      <c r="T109" s="18"/>
    </row>
    <row r="110" spans="1:20" ht="33">
      <c r="A110" s="4">
        <v>106</v>
      </c>
      <c r="B110" s="17" t="s">
        <v>67</v>
      </c>
      <c r="C110" s="18" t="s">
        <v>889</v>
      </c>
      <c r="D110" s="18" t="s">
        <v>29</v>
      </c>
      <c r="E110" s="19">
        <v>190104</v>
      </c>
      <c r="F110" s="18"/>
      <c r="G110" s="19">
        <v>37</v>
      </c>
      <c r="H110" s="19">
        <v>35</v>
      </c>
      <c r="I110" s="17">
        <v>72</v>
      </c>
      <c r="J110" s="18">
        <v>7896228238</v>
      </c>
      <c r="K110" s="18" t="s">
        <v>871</v>
      </c>
      <c r="L110" s="18" t="s">
        <v>878</v>
      </c>
      <c r="M110" s="18" t="s">
        <v>879</v>
      </c>
      <c r="N110" s="18" t="s">
        <v>890</v>
      </c>
      <c r="O110" s="18">
        <v>-8822080303</v>
      </c>
      <c r="P110" s="23">
        <v>43460</v>
      </c>
      <c r="Q110" s="18" t="s">
        <v>341</v>
      </c>
      <c r="R110" s="18"/>
      <c r="S110" s="18" t="s">
        <v>1140</v>
      </c>
      <c r="T110" s="18"/>
    </row>
    <row r="111" spans="1:20" ht="33">
      <c r="A111" s="4">
        <v>107</v>
      </c>
      <c r="B111" s="17" t="s">
        <v>67</v>
      </c>
      <c r="C111" s="18" t="s">
        <v>891</v>
      </c>
      <c r="D111" s="18" t="s">
        <v>29</v>
      </c>
      <c r="E111" s="19">
        <v>190105</v>
      </c>
      <c r="F111" s="18"/>
      <c r="G111" s="19">
        <v>35</v>
      </c>
      <c r="H111" s="19">
        <v>53</v>
      </c>
      <c r="I111" s="17">
        <v>88</v>
      </c>
      <c r="J111" s="18">
        <v>7896700563</v>
      </c>
      <c r="K111" s="18" t="s">
        <v>871</v>
      </c>
      <c r="L111" s="18" t="s">
        <v>872</v>
      </c>
      <c r="M111" s="18" t="s">
        <v>873</v>
      </c>
      <c r="N111" s="18" t="s">
        <v>892</v>
      </c>
      <c r="O111" s="18"/>
      <c r="P111" s="23">
        <v>43460</v>
      </c>
      <c r="Q111" s="18" t="s">
        <v>341</v>
      </c>
      <c r="R111" s="18"/>
      <c r="S111" s="18" t="s">
        <v>1140</v>
      </c>
      <c r="T111" s="18"/>
    </row>
    <row r="112" spans="1:20">
      <c r="A112" s="4">
        <v>108</v>
      </c>
      <c r="B112" s="17" t="s">
        <v>67</v>
      </c>
      <c r="C112" s="18" t="s">
        <v>893</v>
      </c>
      <c r="D112" s="18" t="s">
        <v>29</v>
      </c>
      <c r="E112" s="19">
        <v>20503</v>
      </c>
      <c r="F112" s="18"/>
      <c r="G112" s="19">
        <v>16</v>
      </c>
      <c r="H112" s="19">
        <v>15</v>
      </c>
      <c r="I112" s="17">
        <v>31</v>
      </c>
      <c r="J112" s="18">
        <v>8876426640</v>
      </c>
      <c r="K112" s="18" t="s">
        <v>894</v>
      </c>
      <c r="L112" s="18" t="s">
        <v>895</v>
      </c>
      <c r="M112" s="18" t="s">
        <v>896</v>
      </c>
      <c r="N112" s="18" t="s">
        <v>897</v>
      </c>
      <c r="O112" s="18"/>
      <c r="P112" s="23">
        <v>43461</v>
      </c>
      <c r="Q112" s="18" t="s">
        <v>109</v>
      </c>
      <c r="R112" s="18"/>
      <c r="S112" s="18" t="s">
        <v>1140</v>
      </c>
      <c r="T112" s="18"/>
    </row>
    <row r="113" spans="1:20" ht="33">
      <c r="A113" s="4">
        <v>109</v>
      </c>
      <c r="B113" s="17" t="s">
        <v>67</v>
      </c>
      <c r="C113" s="18" t="s">
        <v>898</v>
      </c>
      <c r="D113" s="18" t="s">
        <v>29</v>
      </c>
      <c r="E113" s="19">
        <v>190621</v>
      </c>
      <c r="F113" s="18"/>
      <c r="G113" s="19">
        <v>47</v>
      </c>
      <c r="H113" s="19">
        <v>44</v>
      </c>
      <c r="I113" s="17">
        <v>91</v>
      </c>
      <c r="J113" s="18">
        <v>9957142813</v>
      </c>
      <c r="K113" s="18" t="s">
        <v>854</v>
      </c>
      <c r="L113" s="18" t="s">
        <v>855</v>
      </c>
      <c r="M113" s="18" t="s">
        <v>856</v>
      </c>
      <c r="N113" s="18" t="s">
        <v>899</v>
      </c>
      <c r="O113" s="18"/>
      <c r="P113" s="23">
        <v>43461</v>
      </c>
      <c r="Q113" s="18" t="s">
        <v>109</v>
      </c>
      <c r="R113" s="18"/>
      <c r="S113" s="18" t="s">
        <v>1140</v>
      </c>
      <c r="T113" s="18"/>
    </row>
    <row r="114" spans="1:20" ht="33">
      <c r="A114" s="4">
        <v>110</v>
      </c>
      <c r="B114" s="17" t="s">
        <v>67</v>
      </c>
      <c r="C114" s="18" t="s">
        <v>900</v>
      </c>
      <c r="D114" s="18" t="s">
        <v>29</v>
      </c>
      <c r="E114" s="19">
        <v>20512</v>
      </c>
      <c r="F114" s="18"/>
      <c r="G114" s="19">
        <v>9</v>
      </c>
      <c r="H114" s="19">
        <v>16</v>
      </c>
      <c r="I114" s="17">
        <v>25</v>
      </c>
      <c r="J114" s="18">
        <v>9401876983</v>
      </c>
      <c r="K114" s="18"/>
      <c r="L114" s="18"/>
      <c r="M114" s="18"/>
      <c r="N114" s="18" t="s">
        <v>901</v>
      </c>
      <c r="O114" s="18"/>
      <c r="P114" s="23">
        <v>43461</v>
      </c>
      <c r="Q114" s="18" t="s">
        <v>109</v>
      </c>
      <c r="R114" s="18"/>
      <c r="S114" s="18" t="s">
        <v>1140</v>
      </c>
      <c r="T114" s="18"/>
    </row>
    <row r="115" spans="1:20">
      <c r="A115" s="4">
        <v>111</v>
      </c>
      <c r="B115" s="17" t="s">
        <v>67</v>
      </c>
      <c r="C115" s="18" t="s">
        <v>902</v>
      </c>
      <c r="D115" s="18" t="s">
        <v>29</v>
      </c>
      <c r="E115" s="19">
        <v>20502</v>
      </c>
      <c r="F115" s="18"/>
      <c r="G115" s="19">
        <v>21</v>
      </c>
      <c r="H115" s="19">
        <v>23</v>
      </c>
      <c r="I115" s="17">
        <v>44</v>
      </c>
      <c r="J115" s="18">
        <v>8011890756</v>
      </c>
      <c r="K115" s="18" t="s">
        <v>894</v>
      </c>
      <c r="L115" s="18" t="s">
        <v>903</v>
      </c>
      <c r="M115" s="18" t="s">
        <v>904</v>
      </c>
      <c r="N115" s="18" t="s">
        <v>905</v>
      </c>
      <c r="O115" s="18"/>
      <c r="P115" s="23">
        <v>43462</v>
      </c>
      <c r="Q115" s="18" t="s">
        <v>117</v>
      </c>
      <c r="R115" s="18"/>
      <c r="S115" s="18" t="s">
        <v>1140</v>
      </c>
      <c r="T115" s="18"/>
    </row>
    <row r="116" spans="1:20" ht="33">
      <c r="A116" s="4">
        <v>112</v>
      </c>
      <c r="B116" s="17" t="s">
        <v>67</v>
      </c>
      <c r="C116" s="18" t="s">
        <v>906</v>
      </c>
      <c r="D116" s="18" t="s">
        <v>29</v>
      </c>
      <c r="E116" s="19">
        <v>190808</v>
      </c>
      <c r="F116" s="18"/>
      <c r="G116" s="19">
        <v>41</v>
      </c>
      <c r="H116" s="19">
        <v>34</v>
      </c>
      <c r="I116" s="17">
        <v>75</v>
      </c>
      <c r="J116" s="18">
        <v>9613352402</v>
      </c>
      <c r="K116" s="18" t="s">
        <v>894</v>
      </c>
      <c r="L116" s="18" t="s">
        <v>907</v>
      </c>
      <c r="M116" s="18" t="s">
        <v>908</v>
      </c>
      <c r="N116" s="18" t="s">
        <v>909</v>
      </c>
      <c r="O116" s="18"/>
      <c r="P116" s="23">
        <v>43462</v>
      </c>
      <c r="Q116" s="18" t="s">
        <v>117</v>
      </c>
      <c r="R116" s="18"/>
      <c r="S116" s="18" t="s">
        <v>1140</v>
      </c>
      <c r="T116" s="18"/>
    </row>
    <row r="117" spans="1:20">
      <c r="A117" s="4">
        <v>113</v>
      </c>
      <c r="B117" s="17" t="s">
        <v>67</v>
      </c>
      <c r="C117" s="18" t="s">
        <v>910</v>
      </c>
      <c r="D117" s="18" t="s">
        <v>29</v>
      </c>
      <c r="E117" s="19">
        <v>190812</v>
      </c>
      <c r="F117" s="18"/>
      <c r="G117" s="19">
        <v>20</v>
      </c>
      <c r="H117" s="19">
        <v>24</v>
      </c>
      <c r="I117" s="17">
        <v>44</v>
      </c>
      <c r="J117" s="18">
        <v>8011997864</v>
      </c>
      <c r="K117" s="18" t="s">
        <v>894</v>
      </c>
      <c r="L117" s="18" t="s">
        <v>903</v>
      </c>
      <c r="M117" s="18" t="s">
        <v>904</v>
      </c>
      <c r="N117" s="18" t="s">
        <v>911</v>
      </c>
      <c r="O117" s="18"/>
      <c r="P117" s="23">
        <v>43462</v>
      </c>
      <c r="Q117" s="18" t="s">
        <v>117</v>
      </c>
      <c r="R117" s="18"/>
      <c r="S117" s="18" t="s">
        <v>1140</v>
      </c>
      <c r="T117" s="18"/>
    </row>
    <row r="118" spans="1:20">
      <c r="A118" s="4">
        <v>114</v>
      </c>
      <c r="B118" s="17" t="s">
        <v>67</v>
      </c>
      <c r="C118" s="18" t="s">
        <v>912</v>
      </c>
      <c r="D118" s="18" t="s">
        <v>29</v>
      </c>
      <c r="E118" s="19">
        <v>190813</v>
      </c>
      <c r="F118" s="18"/>
      <c r="G118" s="19">
        <v>22</v>
      </c>
      <c r="H118" s="19">
        <v>21</v>
      </c>
      <c r="I118" s="17">
        <v>43</v>
      </c>
      <c r="J118" s="18">
        <v>9678180382</v>
      </c>
      <c r="K118" s="18" t="s">
        <v>894</v>
      </c>
      <c r="L118" s="18" t="s">
        <v>913</v>
      </c>
      <c r="M118" s="18" t="s">
        <v>914</v>
      </c>
      <c r="N118" s="18" t="s">
        <v>915</v>
      </c>
      <c r="O118" s="18"/>
      <c r="P118" s="23">
        <v>43463</v>
      </c>
      <c r="Q118" s="18" t="s">
        <v>120</v>
      </c>
      <c r="R118" s="18"/>
      <c r="S118" s="18" t="s">
        <v>1140</v>
      </c>
      <c r="T118" s="18"/>
    </row>
    <row r="119" spans="1:20">
      <c r="A119" s="4">
        <v>115</v>
      </c>
      <c r="B119" s="17" t="s">
        <v>67</v>
      </c>
      <c r="C119" s="18" t="s">
        <v>916</v>
      </c>
      <c r="D119" s="18" t="s">
        <v>29</v>
      </c>
      <c r="E119" s="19">
        <v>190811</v>
      </c>
      <c r="F119" s="18"/>
      <c r="G119" s="19">
        <v>13</v>
      </c>
      <c r="H119" s="19">
        <v>19</v>
      </c>
      <c r="I119" s="17">
        <v>32</v>
      </c>
      <c r="J119" s="18">
        <v>8876992028</v>
      </c>
      <c r="K119" s="18" t="s">
        <v>894</v>
      </c>
      <c r="L119" s="18" t="s">
        <v>917</v>
      </c>
      <c r="M119" s="18" t="s">
        <v>918</v>
      </c>
      <c r="N119" s="18" t="s">
        <v>919</v>
      </c>
      <c r="O119" s="18"/>
      <c r="P119" s="23">
        <v>43463</v>
      </c>
      <c r="Q119" s="18" t="s">
        <v>120</v>
      </c>
      <c r="R119" s="18"/>
      <c r="S119" s="18" t="s">
        <v>1140</v>
      </c>
      <c r="T119" s="18"/>
    </row>
    <row r="120" spans="1:20">
      <c r="A120" s="4">
        <v>116</v>
      </c>
      <c r="B120" s="17" t="s">
        <v>67</v>
      </c>
      <c r="C120" s="18" t="s">
        <v>920</v>
      </c>
      <c r="D120" s="18" t="s">
        <v>29</v>
      </c>
      <c r="E120" s="19">
        <v>190807</v>
      </c>
      <c r="F120" s="18"/>
      <c r="G120" s="19">
        <v>30</v>
      </c>
      <c r="H120" s="19">
        <v>30</v>
      </c>
      <c r="I120" s="17">
        <v>60</v>
      </c>
      <c r="J120" s="18">
        <v>9954873721</v>
      </c>
      <c r="K120" s="18" t="s">
        <v>894</v>
      </c>
      <c r="L120" s="18" t="s">
        <v>921</v>
      </c>
      <c r="M120" s="18" t="s">
        <v>922</v>
      </c>
      <c r="N120" s="18" t="s">
        <v>923</v>
      </c>
      <c r="O120" s="18"/>
      <c r="P120" s="23">
        <v>43463</v>
      </c>
      <c r="Q120" s="18" t="s">
        <v>120</v>
      </c>
      <c r="R120" s="18"/>
      <c r="S120" s="18" t="s">
        <v>1140</v>
      </c>
      <c r="T120" s="18"/>
    </row>
    <row r="121" spans="1:20" ht="33">
      <c r="A121" s="4">
        <v>117</v>
      </c>
      <c r="B121" s="17" t="s">
        <v>67</v>
      </c>
      <c r="C121" s="18" t="s">
        <v>924</v>
      </c>
      <c r="D121" s="18" t="s">
        <v>29</v>
      </c>
      <c r="E121" s="19">
        <v>190810</v>
      </c>
      <c r="F121" s="18"/>
      <c r="G121" s="19">
        <v>23</v>
      </c>
      <c r="H121" s="19">
        <v>25</v>
      </c>
      <c r="I121" s="17">
        <v>48</v>
      </c>
      <c r="J121" s="18">
        <v>9957452811</v>
      </c>
      <c r="K121" s="18" t="s">
        <v>894</v>
      </c>
      <c r="L121" s="18" t="s">
        <v>895</v>
      </c>
      <c r="M121" s="18" t="s">
        <v>896</v>
      </c>
      <c r="N121" s="18" t="s">
        <v>897</v>
      </c>
      <c r="O121" s="18"/>
      <c r="P121" s="23">
        <v>43465</v>
      </c>
      <c r="Q121" s="18" t="s">
        <v>94</v>
      </c>
      <c r="R121" s="18"/>
      <c r="S121" s="18" t="s">
        <v>1140</v>
      </c>
      <c r="T121" s="18"/>
    </row>
    <row r="122" spans="1:20">
      <c r="A122" s="4">
        <v>118</v>
      </c>
      <c r="B122" s="17" t="s">
        <v>67</v>
      </c>
      <c r="C122" s="18" t="s">
        <v>925</v>
      </c>
      <c r="D122" s="18" t="s">
        <v>29</v>
      </c>
      <c r="E122" s="19">
        <v>190815</v>
      </c>
      <c r="F122" s="18"/>
      <c r="G122" s="19">
        <v>19</v>
      </c>
      <c r="H122" s="19">
        <v>21</v>
      </c>
      <c r="I122" s="17">
        <v>40</v>
      </c>
      <c r="J122" s="18">
        <v>9954610613</v>
      </c>
      <c r="K122" s="18" t="s">
        <v>854</v>
      </c>
      <c r="L122" s="18" t="s">
        <v>855</v>
      </c>
      <c r="M122" s="18" t="s">
        <v>856</v>
      </c>
      <c r="N122" s="18" t="s">
        <v>901</v>
      </c>
      <c r="O122" s="18"/>
      <c r="P122" s="23">
        <v>43465</v>
      </c>
      <c r="Q122" s="18" t="s">
        <v>94</v>
      </c>
      <c r="R122" s="18"/>
      <c r="S122" s="18" t="s">
        <v>1140</v>
      </c>
      <c r="T122" s="18"/>
    </row>
    <row r="123" spans="1:20">
      <c r="A123" s="4">
        <v>119</v>
      </c>
      <c r="B123" s="17" t="s">
        <v>67</v>
      </c>
      <c r="C123" s="18" t="s">
        <v>926</v>
      </c>
      <c r="D123" s="18" t="s">
        <v>29</v>
      </c>
      <c r="E123" s="19">
        <v>190814</v>
      </c>
      <c r="F123" s="18"/>
      <c r="G123" s="19">
        <v>18</v>
      </c>
      <c r="H123" s="19">
        <v>23</v>
      </c>
      <c r="I123" s="17">
        <v>41</v>
      </c>
      <c r="J123" s="18">
        <v>9957439670</v>
      </c>
      <c r="K123" s="18" t="s">
        <v>854</v>
      </c>
      <c r="L123" s="18" t="s">
        <v>913</v>
      </c>
      <c r="M123" s="18" t="s">
        <v>914</v>
      </c>
      <c r="N123" s="18" t="s">
        <v>927</v>
      </c>
      <c r="O123" s="18"/>
      <c r="P123" s="23">
        <v>43465</v>
      </c>
      <c r="Q123" s="18" t="s">
        <v>94</v>
      </c>
      <c r="R123" s="18"/>
      <c r="S123" s="18" t="s">
        <v>1140</v>
      </c>
      <c r="T123" s="18"/>
    </row>
    <row r="124" spans="1:20">
      <c r="A124" s="4">
        <v>120</v>
      </c>
      <c r="B124" s="17"/>
      <c r="C124" s="18"/>
      <c r="D124" s="18"/>
      <c r="E124" s="19"/>
      <c r="F124" s="18"/>
      <c r="G124" s="19"/>
      <c r="H124" s="19"/>
      <c r="I124" s="17">
        <f t="shared" ref="I124:I134" si="0">+G124+H124</f>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20" t="s">
        <v>11</v>
      </c>
      <c r="B165" s="40"/>
      <c r="C165" s="20">
        <f>COUNTIFS(C5:C164,"*")</f>
        <v>119</v>
      </c>
      <c r="D165" s="20"/>
      <c r="E165" s="13"/>
      <c r="F165" s="20"/>
      <c r="G165" s="20">
        <f>SUM(G5:G164)</f>
        <v>3450</v>
      </c>
      <c r="H165" s="20">
        <f>SUM(H5:H164)</f>
        <v>3485</v>
      </c>
      <c r="I165" s="20">
        <f>SUM(I5:I164)</f>
        <v>6935</v>
      </c>
      <c r="J165" s="20"/>
      <c r="K165" s="20"/>
      <c r="L165" s="20"/>
      <c r="M165" s="20"/>
      <c r="N165" s="20"/>
      <c r="O165" s="20"/>
      <c r="P165" s="14"/>
      <c r="Q165" s="20"/>
      <c r="R165" s="20"/>
      <c r="S165" s="20"/>
      <c r="T165" s="12"/>
    </row>
    <row r="166" spans="1:20">
      <c r="A166" s="45" t="s">
        <v>66</v>
      </c>
      <c r="B166" s="10">
        <f>COUNTIF(B$5:B$164,"Team 1")</f>
        <v>59</v>
      </c>
      <c r="C166" s="45" t="s">
        <v>29</v>
      </c>
      <c r="D166" s="10">
        <f>COUNTIF(D5:D164,"Anganwadi")</f>
        <v>113</v>
      </c>
    </row>
    <row r="167" spans="1:20">
      <c r="A167" s="45" t="s">
        <v>67</v>
      </c>
      <c r="B167" s="10">
        <f>COUNTIF(B$6:B$164,"Team 2")</f>
        <v>60</v>
      </c>
      <c r="C167" s="45" t="s">
        <v>27</v>
      </c>
      <c r="D167" s="10">
        <f>COUNTIF(D5:D164,"School")</f>
        <v>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4"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0" t="s">
        <v>1148</v>
      </c>
      <c r="B1" s="100"/>
      <c r="C1" s="100"/>
      <c r="D1" s="101"/>
      <c r="E1" s="101"/>
      <c r="F1" s="101"/>
      <c r="G1" s="101"/>
      <c r="H1" s="101"/>
      <c r="I1" s="101"/>
      <c r="J1" s="101"/>
      <c r="K1" s="101"/>
      <c r="L1" s="101"/>
      <c r="M1" s="101"/>
      <c r="N1" s="101"/>
      <c r="O1" s="101"/>
      <c r="P1" s="101"/>
      <c r="Q1" s="101"/>
      <c r="R1" s="101"/>
      <c r="S1" s="101"/>
    </row>
    <row r="2" spans="1:20">
      <c r="A2" s="104" t="s">
        <v>63</v>
      </c>
      <c r="B2" s="105"/>
      <c r="C2" s="105"/>
      <c r="D2" s="24">
        <v>43466</v>
      </c>
      <c r="E2" s="21"/>
      <c r="F2" s="21"/>
      <c r="G2" s="21"/>
      <c r="H2" s="21"/>
      <c r="I2" s="21"/>
      <c r="J2" s="21"/>
      <c r="K2" s="21"/>
      <c r="L2" s="21"/>
      <c r="M2" s="21"/>
      <c r="N2" s="21"/>
      <c r="O2" s="21"/>
      <c r="P2" s="21"/>
      <c r="Q2" s="21"/>
      <c r="R2" s="21"/>
      <c r="S2" s="21"/>
    </row>
    <row r="3" spans="1:20" ht="24" customHeight="1">
      <c r="A3" s="99" t="s">
        <v>14</v>
      </c>
      <c r="B3" s="102" t="s">
        <v>65</v>
      </c>
      <c r="C3" s="98" t="s">
        <v>7</v>
      </c>
      <c r="D3" s="98" t="s">
        <v>59</v>
      </c>
      <c r="E3" s="98" t="s">
        <v>16</v>
      </c>
      <c r="F3" s="106" t="s">
        <v>17</v>
      </c>
      <c r="G3" s="98" t="s">
        <v>8</v>
      </c>
      <c r="H3" s="98"/>
      <c r="I3" s="98"/>
      <c r="J3" s="98" t="s">
        <v>35</v>
      </c>
      <c r="K3" s="102" t="s">
        <v>37</v>
      </c>
      <c r="L3" s="102" t="s">
        <v>54</v>
      </c>
      <c r="M3" s="102" t="s">
        <v>55</v>
      </c>
      <c r="N3" s="102" t="s">
        <v>38</v>
      </c>
      <c r="O3" s="102" t="s">
        <v>39</v>
      </c>
      <c r="P3" s="99" t="s">
        <v>58</v>
      </c>
      <c r="Q3" s="98" t="s">
        <v>56</v>
      </c>
      <c r="R3" s="98" t="s">
        <v>36</v>
      </c>
      <c r="S3" s="98" t="s">
        <v>57</v>
      </c>
      <c r="T3" s="98" t="s">
        <v>13</v>
      </c>
    </row>
    <row r="4" spans="1:20" ht="25.5" customHeight="1">
      <c r="A4" s="99"/>
      <c r="B4" s="107"/>
      <c r="C4" s="98"/>
      <c r="D4" s="98"/>
      <c r="E4" s="98"/>
      <c r="F4" s="106"/>
      <c r="G4" s="22" t="s">
        <v>9</v>
      </c>
      <c r="H4" s="22" t="s">
        <v>10</v>
      </c>
      <c r="I4" s="22" t="s">
        <v>11</v>
      </c>
      <c r="J4" s="98"/>
      <c r="K4" s="103"/>
      <c r="L4" s="103"/>
      <c r="M4" s="103"/>
      <c r="N4" s="103"/>
      <c r="O4" s="103"/>
      <c r="P4" s="99"/>
      <c r="Q4" s="99"/>
      <c r="R4" s="98"/>
      <c r="S4" s="98"/>
      <c r="T4" s="98"/>
    </row>
    <row r="5" spans="1:20" ht="33">
      <c r="A5" s="4">
        <v>1</v>
      </c>
      <c r="B5" s="17" t="s">
        <v>66</v>
      </c>
      <c r="C5" s="18" t="s">
        <v>452</v>
      </c>
      <c r="D5" s="18" t="s">
        <v>29</v>
      </c>
      <c r="E5" s="19">
        <v>10137</v>
      </c>
      <c r="F5" s="18"/>
      <c r="G5" s="19">
        <v>27</v>
      </c>
      <c r="H5" s="19">
        <v>49</v>
      </c>
      <c r="I5" s="17">
        <v>76</v>
      </c>
      <c r="J5" s="18">
        <v>7638873450</v>
      </c>
      <c r="K5" s="18" t="s">
        <v>453</v>
      </c>
      <c r="L5" s="18" t="s">
        <v>454</v>
      </c>
      <c r="M5" s="18" t="s">
        <v>455</v>
      </c>
      <c r="N5" s="18" t="s">
        <v>456</v>
      </c>
      <c r="O5" s="18"/>
      <c r="P5" s="23">
        <v>43467</v>
      </c>
      <c r="Q5" s="18" t="s">
        <v>341</v>
      </c>
      <c r="R5" s="18"/>
      <c r="S5" s="18" t="s">
        <v>694</v>
      </c>
      <c r="T5" s="18"/>
    </row>
    <row r="6" spans="1:20" ht="33">
      <c r="A6" s="4">
        <v>2</v>
      </c>
      <c r="B6" s="17" t="s">
        <v>66</v>
      </c>
      <c r="C6" s="18" t="s">
        <v>457</v>
      </c>
      <c r="D6" s="18" t="s">
        <v>29</v>
      </c>
      <c r="E6" s="19">
        <v>10108</v>
      </c>
      <c r="F6" s="18"/>
      <c r="G6" s="19">
        <v>35</v>
      </c>
      <c r="H6" s="19">
        <v>36</v>
      </c>
      <c r="I6" s="17">
        <v>71</v>
      </c>
      <c r="J6" s="18">
        <v>9577069164</v>
      </c>
      <c r="K6" s="18" t="s">
        <v>453</v>
      </c>
      <c r="L6" s="18" t="s">
        <v>458</v>
      </c>
      <c r="M6" s="18" t="s">
        <v>459</v>
      </c>
      <c r="N6" s="18" t="s">
        <v>460</v>
      </c>
      <c r="O6" s="18"/>
      <c r="P6" s="23">
        <v>43467</v>
      </c>
      <c r="Q6" s="18" t="s">
        <v>341</v>
      </c>
      <c r="R6" s="18"/>
      <c r="S6" s="18" t="s">
        <v>694</v>
      </c>
      <c r="T6" s="18"/>
    </row>
    <row r="7" spans="1:20">
      <c r="A7" s="4">
        <v>3</v>
      </c>
      <c r="B7" s="17" t="s">
        <v>66</v>
      </c>
      <c r="C7" s="18" t="s">
        <v>461</v>
      </c>
      <c r="D7" s="18" t="s">
        <v>29</v>
      </c>
      <c r="E7" s="19">
        <v>10143</v>
      </c>
      <c r="F7" s="18"/>
      <c r="G7" s="19">
        <v>21</v>
      </c>
      <c r="H7" s="19">
        <v>44</v>
      </c>
      <c r="I7" s="17">
        <v>65</v>
      </c>
      <c r="J7" s="18">
        <v>9864305084</v>
      </c>
      <c r="K7" s="18" t="s">
        <v>453</v>
      </c>
      <c r="L7" s="18" t="s">
        <v>462</v>
      </c>
      <c r="M7" s="18" t="s">
        <v>463</v>
      </c>
      <c r="N7" s="18" t="s">
        <v>464</v>
      </c>
      <c r="O7" s="18"/>
      <c r="P7" s="23">
        <v>43468</v>
      </c>
      <c r="Q7" s="18" t="s">
        <v>109</v>
      </c>
      <c r="R7" s="18"/>
      <c r="S7" s="18" t="s">
        <v>694</v>
      </c>
      <c r="T7" s="18"/>
    </row>
    <row r="8" spans="1:20">
      <c r="A8" s="4">
        <v>4</v>
      </c>
      <c r="B8" s="17" t="s">
        <v>66</v>
      </c>
      <c r="C8" s="18" t="s">
        <v>465</v>
      </c>
      <c r="D8" s="18" t="s">
        <v>29</v>
      </c>
      <c r="E8" s="19">
        <v>190518</v>
      </c>
      <c r="F8" s="18"/>
      <c r="G8" s="19">
        <v>36</v>
      </c>
      <c r="H8" s="19">
        <v>38</v>
      </c>
      <c r="I8" s="17">
        <v>74</v>
      </c>
      <c r="J8" s="17">
        <v>8399805272</v>
      </c>
      <c r="K8" s="18" t="s">
        <v>453</v>
      </c>
      <c r="L8" s="18" t="s">
        <v>462</v>
      </c>
      <c r="M8" s="18" t="s">
        <v>463</v>
      </c>
      <c r="N8" s="18" t="s">
        <v>376</v>
      </c>
      <c r="O8" s="18"/>
      <c r="P8" s="23">
        <v>43468</v>
      </c>
      <c r="Q8" s="18" t="s">
        <v>109</v>
      </c>
      <c r="R8" s="18"/>
      <c r="S8" s="18" t="s">
        <v>694</v>
      </c>
      <c r="T8" s="18"/>
    </row>
    <row r="9" spans="1:20">
      <c r="A9" s="4">
        <v>5</v>
      </c>
      <c r="B9" s="17" t="s">
        <v>66</v>
      </c>
      <c r="C9" s="18" t="s">
        <v>466</v>
      </c>
      <c r="D9" s="18" t="s">
        <v>29</v>
      </c>
      <c r="E9" s="19">
        <v>10138</v>
      </c>
      <c r="F9" s="18"/>
      <c r="G9" s="19">
        <v>27</v>
      </c>
      <c r="H9" s="19">
        <v>29</v>
      </c>
      <c r="I9" s="17">
        <v>56</v>
      </c>
      <c r="J9" s="18">
        <v>9486297257</v>
      </c>
      <c r="K9" s="18" t="s">
        <v>453</v>
      </c>
      <c r="L9" s="18" t="s">
        <v>458</v>
      </c>
      <c r="M9" s="18" t="s">
        <v>459</v>
      </c>
      <c r="N9" s="18" t="s">
        <v>467</v>
      </c>
      <c r="O9" s="18"/>
      <c r="P9" s="23">
        <v>43469</v>
      </c>
      <c r="Q9" s="18" t="s">
        <v>117</v>
      </c>
      <c r="R9" s="18"/>
      <c r="S9" s="18" t="s">
        <v>694</v>
      </c>
      <c r="T9" s="18"/>
    </row>
    <row r="10" spans="1:20">
      <c r="A10" s="4">
        <v>6</v>
      </c>
      <c r="B10" s="17" t="s">
        <v>66</v>
      </c>
      <c r="C10" s="18" t="s">
        <v>468</v>
      </c>
      <c r="D10" s="18" t="s">
        <v>29</v>
      </c>
      <c r="E10" s="19">
        <v>10141</v>
      </c>
      <c r="F10" s="18"/>
      <c r="G10" s="19">
        <v>31</v>
      </c>
      <c r="H10" s="19">
        <v>48</v>
      </c>
      <c r="I10" s="17">
        <v>79</v>
      </c>
      <c r="J10" s="18">
        <v>9954693554</v>
      </c>
      <c r="K10" s="18" t="s">
        <v>453</v>
      </c>
      <c r="L10" s="18" t="s">
        <v>469</v>
      </c>
      <c r="M10" s="18" t="s">
        <v>470</v>
      </c>
      <c r="N10" s="18" t="s">
        <v>156</v>
      </c>
      <c r="O10" s="18"/>
      <c r="P10" s="23">
        <v>43469</v>
      </c>
      <c r="Q10" s="18" t="s">
        <v>117</v>
      </c>
      <c r="R10" s="18"/>
      <c r="S10" s="18" t="s">
        <v>694</v>
      </c>
      <c r="T10" s="18"/>
    </row>
    <row r="11" spans="1:20" ht="33">
      <c r="A11" s="4">
        <v>7</v>
      </c>
      <c r="B11" s="17" t="s">
        <v>66</v>
      </c>
      <c r="C11" s="18" t="s">
        <v>471</v>
      </c>
      <c r="D11" s="18" t="s">
        <v>29</v>
      </c>
      <c r="E11" s="19">
        <v>10140</v>
      </c>
      <c r="F11" s="18"/>
      <c r="G11" s="19">
        <v>29</v>
      </c>
      <c r="H11" s="19">
        <v>9</v>
      </c>
      <c r="I11" s="17">
        <v>38</v>
      </c>
      <c r="J11" s="18">
        <v>9854557137</v>
      </c>
      <c r="K11" s="18" t="s">
        <v>453</v>
      </c>
      <c r="L11" s="18" t="s">
        <v>462</v>
      </c>
      <c r="M11" s="18" t="s">
        <v>463</v>
      </c>
      <c r="N11" s="18" t="s">
        <v>472</v>
      </c>
      <c r="O11" s="18"/>
      <c r="P11" s="23">
        <v>43472</v>
      </c>
      <c r="Q11" s="18" t="s">
        <v>94</v>
      </c>
      <c r="R11" s="18"/>
      <c r="S11" s="18" t="s">
        <v>694</v>
      </c>
      <c r="T11" s="18"/>
    </row>
    <row r="12" spans="1:20" ht="33">
      <c r="A12" s="4">
        <v>8</v>
      </c>
      <c r="B12" s="17" t="s">
        <v>66</v>
      </c>
      <c r="C12" s="18" t="s">
        <v>473</v>
      </c>
      <c r="D12" s="18" t="s">
        <v>29</v>
      </c>
      <c r="E12" s="19">
        <v>190523</v>
      </c>
      <c r="F12" s="18"/>
      <c r="G12" s="19">
        <v>50</v>
      </c>
      <c r="H12" s="19">
        <v>50</v>
      </c>
      <c r="I12" s="17">
        <v>100</v>
      </c>
      <c r="J12" s="18">
        <v>7662932019</v>
      </c>
      <c r="K12" s="18" t="s">
        <v>453</v>
      </c>
      <c r="L12" s="18" t="s">
        <v>458</v>
      </c>
      <c r="M12" s="18" t="s">
        <v>459</v>
      </c>
      <c r="N12" s="18" t="s">
        <v>163</v>
      </c>
      <c r="O12" s="18"/>
      <c r="P12" s="23">
        <v>43472</v>
      </c>
      <c r="Q12" s="18" t="s">
        <v>94</v>
      </c>
      <c r="R12" s="18"/>
      <c r="S12" s="18" t="s">
        <v>694</v>
      </c>
      <c r="T12" s="18"/>
    </row>
    <row r="13" spans="1:20">
      <c r="A13" s="4">
        <v>9</v>
      </c>
      <c r="B13" s="17" t="s">
        <v>66</v>
      </c>
      <c r="C13" s="18" t="s">
        <v>474</v>
      </c>
      <c r="D13" s="18" t="s">
        <v>29</v>
      </c>
      <c r="E13" s="19">
        <v>10112</v>
      </c>
      <c r="F13" s="18"/>
      <c r="G13" s="19">
        <v>39</v>
      </c>
      <c r="H13" s="19">
        <v>28</v>
      </c>
      <c r="I13" s="17">
        <v>67</v>
      </c>
      <c r="J13" s="18">
        <v>9854533842</v>
      </c>
      <c r="K13" s="18" t="s">
        <v>453</v>
      </c>
      <c r="L13" s="18" t="s">
        <v>458</v>
      </c>
      <c r="M13" s="18" t="s">
        <v>459</v>
      </c>
      <c r="N13" s="18" t="s">
        <v>156</v>
      </c>
      <c r="O13" s="18"/>
      <c r="P13" s="23">
        <v>43473</v>
      </c>
      <c r="Q13" s="18" t="s">
        <v>127</v>
      </c>
      <c r="R13" s="18"/>
      <c r="S13" s="18" t="s">
        <v>694</v>
      </c>
      <c r="T13" s="18"/>
    </row>
    <row r="14" spans="1:20">
      <c r="A14" s="4">
        <v>10</v>
      </c>
      <c r="B14" s="17" t="s">
        <v>66</v>
      </c>
      <c r="C14" s="18" t="s">
        <v>475</v>
      </c>
      <c r="D14" s="18" t="s">
        <v>29</v>
      </c>
      <c r="E14" s="19">
        <v>10113</v>
      </c>
      <c r="F14" s="18"/>
      <c r="G14" s="19">
        <v>25</v>
      </c>
      <c r="H14" s="19">
        <v>27</v>
      </c>
      <c r="I14" s="17">
        <v>52</v>
      </c>
      <c r="J14" s="18">
        <v>9854693496</v>
      </c>
      <c r="K14" s="18" t="s">
        <v>453</v>
      </c>
      <c r="L14" s="18" t="s">
        <v>469</v>
      </c>
      <c r="M14" s="18" t="s">
        <v>470</v>
      </c>
      <c r="N14" s="18" t="s">
        <v>467</v>
      </c>
      <c r="O14" s="18"/>
      <c r="P14" s="23">
        <v>43473</v>
      </c>
      <c r="Q14" s="18" t="s">
        <v>127</v>
      </c>
      <c r="R14" s="18"/>
      <c r="S14" s="18" t="s">
        <v>694</v>
      </c>
      <c r="T14" s="18"/>
    </row>
    <row r="15" spans="1:20">
      <c r="A15" s="4">
        <v>11</v>
      </c>
      <c r="B15" s="17" t="s">
        <v>66</v>
      </c>
      <c r="C15" s="18" t="s">
        <v>476</v>
      </c>
      <c r="D15" s="18" t="s">
        <v>29</v>
      </c>
      <c r="E15" s="19">
        <v>190522</v>
      </c>
      <c r="F15" s="18"/>
      <c r="G15" s="19">
        <v>28</v>
      </c>
      <c r="H15" s="19">
        <v>36</v>
      </c>
      <c r="I15" s="17">
        <v>64</v>
      </c>
      <c r="J15" s="18">
        <v>9508522244</v>
      </c>
      <c r="K15" s="18" t="s">
        <v>453</v>
      </c>
      <c r="L15" s="18" t="s">
        <v>469</v>
      </c>
      <c r="M15" s="18" t="s">
        <v>470</v>
      </c>
      <c r="N15" s="18" t="s">
        <v>477</v>
      </c>
      <c r="O15" s="18"/>
      <c r="P15" s="23">
        <v>43473</v>
      </c>
      <c r="Q15" s="18" t="s">
        <v>127</v>
      </c>
      <c r="R15" s="18"/>
      <c r="S15" s="18" t="s">
        <v>694</v>
      </c>
      <c r="T15" s="18"/>
    </row>
    <row r="16" spans="1:20" ht="33">
      <c r="A16" s="4">
        <v>12</v>
      </c>
      <c r="B16" s="17" t="s">
        <v>66</v>
      </c>
      <c r="C16" s="18" t="s">
        <v>478</v>
      </c>
      <c r="D16" s="18" t="s">
        <v>29</v>
      </c>
      <c r="E16" s="19">
        <v>10320</v>
      </c>
      <c r="F16" s="18"/>
      <c r="G16" s="19">
        <v>13</v>
      </c>
      <c r="H16" s="19">
        <v>10</v>
      </c>
      <c r="I16" s="17">
        <v>23</v>
      </c>
      <c r="J16" s="18">
        <v>9954546563</v>
      </c>
      <c r="K16" s="18" t="s">
        <v>479</v>
      </c>
      <c r="L16" s="18" t="s">
        <v>480</v>
      </c>
      <c r="M16" s="18" t="s">
        <v>481</v>
      </c>
      <c r="N16" s="18" t="s">
        <v>482</v>
      </c>
      <c r="O16" s="18"/>
      <c r="P16" s="23">
        <v>43474</v>
      </c>
      <c r="Q16" s="18" t="s">
        <v>100</v>
      </c>
      <c r="R16" s="18"/>
      <c r="S16" s="18" t="s">
        <v>694</v>
      </c>
      <c r="T16" s="18"/>
    </row>
    <row r="17" spans="1:20" ht="33">
      <c r="A17" s="4">
        <v>13</v>
      </c>
      <c r="B17" s="17" t="s">
        <v>66</v>
      </c>
      <c r="C17" s="18" t="s">
        <v>483</v>
      </c>
      <c r="D17" s="18" t="s">
        <v>29</v>
      </c>
      <c r="E17" s="19">
        <v>190212</v>
      </c>
      <c r="F17" s="18"/>
      <c r="G17" s="19">
        <v>17</v>
      </c>
      <c r="H17" s="19">
        <v>18</v>
      </c>
      <c r="I17" s="17">
        <v>35</v>
      </c>
      <c r="J17" s="18">
        <v>9613586897</v>
      </c>
      <c r="K17" s="18" t="s">
        <v>479</v>
      </c>
      <c r="L17" s="18" t="s">
        <v>480</v>
      </c>
      <c r="M17" s="18" t="s">
        <v>481</v>
      </c>
      <c r="N17" s="18" t="s">
        <v>484</v>
      </c>
      <c r="O17" s="18"/>
      <c r="P17" s="23">
        <v>43474</v>
      </c>
      <c r="Q17" s="18" t="s">
        <v>100</v>
      </c>
      <c r="R17" s="18"/>
      <c r="S17" s="18" t="s">
        <v>694</v>
      </c>
      <c r="T17" s="18"/>
    </row>
    <row r="18" spans="1:20" ht="33">
      <c r="A18" s="4">
        <v>14</v>
      </c>
      <c r="B18" s="17" t="s">
        <v>66</v>
      </c>
      <c r="C18" s="18" t="s">
        <v>485</v>
      </c>
      <c r="D18" s="18" t="s">
        <v>29</v>
      </c>
      <c r="E18" s="19">
        <v>10109</v>
      </c>
      <c r="F18" s="18"/>
      <c r="G18" s="19">
        <v>43</v>
      </c>
      <c r="H18" s="19">
        <v>44</v>
      </c>
      <c r="I18" s="17">
        <v>87</v>
      </c>
      <c r="J18" s="18">
        <v>7662904747</v>
      </c>
      <c r="K18" s="18" t="s">
        <v>453</v>
      </c>
      <c r="L18" s="18" t="s">
        <v>462</v>
      </c>
      <c r="M18" s="18" t="s">
        <v>463</v>
      </c>
      <c r="N18" s="18" t="s">
        <v>486</v>
      </c>
      <c r="O18" s="18"/>
      <c r="P18" s="23">
        <v>43474</v>
      </c>
      <c r="Q18" s="18" t="s">
        <v>100</v>
      </c>
      <c r="R18" s="18"/>
      <c r="S18" s="18" t="s">
        <v>694</v>
      </c>
      <c r="T18" s="18"/>
    </row>
    <row r="19" spans="1:20">
      <c r="A19" s="4">
        <v>15</v>
      </c>
      <c r="B19" s="17" t="s">
        <v>66</v>
      </c>
      <c r="C19" s="18" t="s">
        <v>487</v>
      </c>
      <c r="D19" s="18" t="s">
        <v>29</v>
      </c>
      <c r="E19" s="19">
        <v>10123</v>
      </c>
      <c r="F19" s="18"/>
      <c r="G19" s="19">
        <v>32</v>
      </c>
      <c r="H19" s="19">
        <v>42</v>
      </c>
      <c r="I19" s="17">
        <v>74</v>
      </c>
      <c r="J19" s="18">
        <v>9864347287</v>
      </c>
      <c r="K19" s="18" t="s">
        <v>488</v>
      </c>
      <c r="L19" s="18" t="s">
        <v>489</v>
      </c>
      <c r="M19" s="18" t="s">
        <v>490</v>
      </c>
      <c r="N19" s="18" t="s">
        <v>156</v>
      </c>
      <c r="O19" s="18"/>
      <c r="P19" s="23">
        <v>43475</v>
      </c>
      <c r="Q19" s="18" t="s">
        <v>109</v>
      </c>
      <c r="R19" s="18"/>
      <c r="S19" s="18" t="s">
        <v>694</v>
      </c>
      <c r="T19" s="18"/>
    </row>
    <row r="20" spans="1:20">
      <c r="A20" s="4">
        <v>16</v>
      </c>
      <c r="B20" s="17" t="s">
        <v>66</v>
      </c>
      <c r="C20" s="18" t="s">
        <v>491</v>
      </c>
      <c r="D20" s="18" t="s">
        <v>29</v>
      </c>
      <c r="E20" s="19">
        <v>10125</v>
      </c>
      <c r="F20" s="18"/>
      <c r="G20" s="19">
        <v>37</v>
      </c>
      <c r="H20" s="19">
        <v>26</v>
      </c>
      <c r="I20" s="17">
        <v>63</v>
      </c>
      <c r="J20" s="18">
        <v>8724970598</v>
      </c>
      <c r="K20" s="18" t="s">
        <v>488</v>
      </c>
      <c r="L20" s="18" t="s">
        <v>492</v>
      </c>
      <c r="M20" s="18" t="s">
        <v>493</v>
      </c>
      <c r="N20" s="18" t="s">
        <v>494</v>
      </c>
      <c r="O20" s="18"/>
      <c r="P20" s="23">
        <v>43475</v>
      </c>
      <c r="Q20" s="18" t="s">
        <v>109</v>
      </c>
      <c r="R20" s="18"/>
      <c r="S20" s="18" t="s">
        <v>694</v>
      </c>
      <c r="T20" s="18"/>
    </row>
    <row r="21" spans="1:20" ht="33">
      <c r="A21" s="4">
        <v>17</v>
      </c>
      <c r="B21" s="17" t="s">
        <v>66</v>
      </c>
      <c r="C21" s="18" t="s">
        <v>495</v>
      </c>
      <c r="D21" s="18" t="s">
        <v>29</v>
      </c>
      <c r="E21" s="19">
        <v>10149</v>
      </c>
      <c r="F21" s="18"/>
      <c r="G21" s="19">
        <v>31</v>
      </c>
      <c r="H21" s="19">
        <v>47</v>
      </c>
      <c r="I21" s="17">
        <v>78</v>
      </c>
      <c r="J21" s="18">
        <v>9577078765</v>
      </c>
      <c r="K21" s="18" t="s">
        <v>488</v>
      </c>
      <c r="L21" s="18" t="s">
        <v>496</v>
      </c>
      <c r="M21" s="18" t="s">
        <v>497</v>
      </c>
      <c r="N21" s="18" t="s">
        <v>498</v>
      </c>
      <c r="O21" s="18"/>
      <c r="P21" s="23">
        <v>43476</v>
      </c>
      <c r="Q21" s="18" t="s">
        <v>117</v>
      </c>
      <c r="R21" s="18"/>
      <c r="S21" s="18" t="s">
        <v>694</v>
      </c>
      <c r="T21" s="18"/>
    </row>
    <row r="22" spans="1:20" ht="33">
      <c r="A22" s="4">
        <v>18</v>
      </c>
      <c r="B22" s="17" t="s">
        <v>66</v>
      </c>
      <c r="C22" s="18" t="s">
        <v>499</v>
      </c>
      <c r="D22" s="18" t="s">
        <v>29</v>
      </c>
      <c r="E22" s="19">
        <v>10152</v>
      </c>
      <c r="F22" s="18"/>
      <c r="G22" s="19">
        <v>39</v>
      </c>
      <c r="H22" s="19">
        <v>42</v>
      </c>
      <c r="I22" s="17">
        <v>81</v>
      </c>
      <c r="J22" s="18">
        <v>8876360496</v>
      </c>
      <c r="K22" s="18" t="s">
        <v>488</v>
      </c>
      <c r="L22" s="18" t="s">
        <v>500</v>
      </c>
      <c r="M22" s="18" t="s">
        <v>501</v>
      </c>
      <c r="N22" s="18" t="s">
        <v>502</v>
      </c>
      <c r="O22" s="18"/>
      <c r="P22" s="23">
        <v>43476</v>
      </c>
      <c r="Q22" s="18" t="s">
        <v>117</v>
      </c>
      <c r="R22" s="18"/>
      <c r="S22" s="18" t="s">
        <v>694</v>
      </c>
      <c r="T22" s="18"/>
    </row>
    <row r="23" spans="1:20" ht="33">
      <c r="A23" s="4">
        <v>19</v>
      </c>
      <c r="B23" s="17" t="s">
        <v>66</v>
      </c>
      <c r="C23" s="18" t="s">
        <v>503</v>
      </c>
      <c r="D23" s="18" t="s">
        <v>29</v>
      </c>
      <c r="E23" s="19">
        <v>10153</v>
      </c>
      <c r="F23" s="18"/>
      <c r="G23" s="19">
        <v>22</v>
      </c>
      <c r="H23" s="19">
        <v>36</v>
      </c>
      <c r="I23" s="17">
        <v>58</v>
      </c>
      <c r="J23" s="18">
        <v>8761819917</v>
      </c>
      <c r="K23" s="18" t="s">
        <v>488</v>
      </c>
      <c r="L23" s="18" t="s">
        <v>504</v>
      </c>
      <c r="M23" s="18" t="s">
        <v>505</v>
      </c>
      <c r="N23" s="18" t="s">
        <v>506</v>
      </c>
      <c r="O23" s="18"/>
      <c r="P23" s="23">
        <v>43477</v>
      </c>
      <c r="Q23" s="18" t="s">
        <v>120</v>
      </c>
      <c r="R23" s="18"/>
      <c r="S23" s="18" t="s">
        <v>694</v>
      </c>
      <c r="T23" s="18"/>
    </row>
    <row r="24" spans="1:20" ht="33">
      <c r="A24" s="4">
        <v>20</v>
      </c>
      <c r="B24" s="17" t="s">
        <v>66</v>
      </c>
      <c r="C24" s="18" t="s">
        <v>507</v>
      </c>
      <c r="D24" s="18" t="s">
        <v>29</v>
      </c>
      <c r="E24" s="19">
        <v>190310</v>
      </c>
      <c r="F24" s="18"/>
      <c r="G24" s="19">
        <v>37</v>
      </c>
      <c r="H24" s="19">
        <v>40</v>
      </c>
      <c r="I24" s="17">
        <v>77</v>
      </c>
      <c r="J24" s="18" t="s">
        <v>508</v>
      </c>
      <c r="K24" s="18" t="s">
        <v>488</v>
      </c>
      <c r="L24" s="18" t="s">
        <v>504</v>
      </c>
      <c r="M24" s="18" t="s">
        <v>505</v>
      </c>
      <c r="N24" s="18" t="s">
        <v>509</v>
      </c>
      <c r="O24" s="18"/>
      <c r="P24" s="23">
        <v>43477</v>
      </c>
      <c r="Q24" s="18" t="s">
        <v>120</v>
      </c>
      <c r="R24" s="18"/>
      <c r="S24" s="18" t="s">
        <v>694</v>
      </c>
      <c r="T24" s="18"/>
    </row>
    <row r="25" spans="1:20" ht="33">
      <c r="A25" s="4">
        <v>21</v>
      </c>
      <c r="B25" s="17" t="s">
        <v>66</v>
      </c>
      <c r="C25" s="18" t="s">
        <v>510</v>
      </c>
      <c r="D25" s="18" t="s">
        <v>29</v>
      </c>
      <c r="E25" s="19">
        <v>190114</v>
      </c>
      <c r="F25" s="18"/>
      <c r="G25" s="19">
        <v>36</v>
      </c>
      <c r="H25" s="19">
        <v>37</v>
      </c>
      <c r="I25" s="17">
        <v>73</v>
      </c>
      <c r="J25" s="18">
        <v>8486259751</v>
      </c>
      <c r="K25" s="18" t="s">
        <v>223</v>
      </c>
      <c r="L25" s="18" t="s">
        <v>229</v>
      </c>
      <c r="M25" s="18" t="s">
        <v>230</v>
      </c>
      <c r="N25" s="18" t="s">
        <v>511</v>
      </c>
      <c r="O25" s="18"/>
      <c r="P25" s="23">
        <v>43482</v>
      </c>
      <c r="Q25" s="18" t="s">
        <v>109</v>
      </c>
      <c r="R25" s="18"/>
      <c r="S25" s="18" t="s">
        <v>694</v>
      </c>
      <c r="T25" s="18"/>
    </row>
    <row r="26" spans="1:20" ht="33">
      <c r="A26" s="4">
        <v>22</v>
      </c>
      <c r="B26" s="17" t="s">
        <v>66</v>
      </c>
      <c r="C26" s="18" t="s">
        <v>512</v>
      </c>
      <c r="D26" s="18" t="s">
        <v>27</v>
      </c>
      <c r="E26" s="19" t="s">
        <v>513</v>
      </c>
      <c r="F26" s="18" t="s">
        <v>166</v>
      </c>
      <c r="G26" s="19">
        <v>97</v>
      </c>
      <c r="H26" s="19">
        <v>125</v>
      </c>
      <c r="I26" s="17">
        <v>222</v>
      </c>
      <c r="J26" s="18">
        <v>9957803037</v>
      </c>
      <c r="K26" s="18" t="s">
        <v>223</v>
      </c>
      <c r="L26" s="18" t="s">
        <v>224</v>
      </c>
      <c r="M26" s="18" t="s">
        <v>225</v>
      </c>
      <c r="N26" s="18"/>
      <c r="O26" s="18"/>
      <c r="P26" s="23">
        <v>43482</v>
      </c>
      <c r="Q26" s="18" t="s">
        <v>109</v>
      </c>
      <c r="R26" s="18"/>
      <c r="S26" s="18" t="s">
        <v>694</v>
      </c>
      <c r="T26" s="18"/>
    </row>
    <row r="27" spans="1:20" ht="33">
      <c r="A27" s="4">
        <v>23</v>
      </c>
      <c r="B27" s="17" t="s">
        <v>66</v>
      </c>
      <c r="C27" s="18" t="s">
        <v>512</v>
      </c>
      <c r="D27" s="18" t="s">
        <v>27</v>
      </c>
      <c r="E27" s="19" t="s">
        <v>513</v>
      </c>
      <c r="F27" s="18" t="s">
        <v>166</v>
      </c>
      <c r="G27" s="19">
        <v>97</v>
      </c>
      <c r="H27" s="19">
        <v>125</v>
      </c>
      <c r="I27" s="17">
        <v>222</v>
      </c>
      <c r="J27" s="18">
        <v>9957803037</v>
      </c>
      <c r="K27" s="18" t="s">
        <v>223</v>
      </c>
      <c r="L27" s="18" t="s">
        <v>224</v>
      </c>
      <c r="M27" s="18" t="s">
        <v>225</v>
      </c>
      <c r="N27" s="18"/>
      <c r="O27" s="18"/>
      <c r="P27" s="23">
        <v>43483</v>
      </c>
      <c r="Q27" s="18" t="s">
        <v>117</v>
      </c>
      <c r="R27" s="18"/>
      <c r="S27" s="18" t="s">
        <v>694</v>
      </c>
      <c r="T27" s="18"/>
    </row>
    <row r="28" spans="1:20" ht="33">
      <c r="A28" s="4">
        <v>24</v>
      </c>
      <c r="B28" s="17" t="s">
        <v>66</v>
      </c>
      <c r="C28" s="18" t="s">
        <v>514</v>
      </c>
      <c r="D28" s="18" t="s">
        <v>29</v>
      </c>
      <c r="E28" s="19">
        <v>190116</v>
      </c>
      <c r="F28" s="18"/>
      <c r="G28" s="19">
        <v>33</v>
      </c>
      <c r="H28" s="19">
        <v>42</v>
      </c>
      <c r="I28" s="17">
        <v>75</v>
      </c>
      <c r="J28" s="18">
        <v>9678689208</v>
      </c>
      <c r="K28" s="18" t="s">
        <v>223</v>
      </c>
      <c r="L28" s="18" t="s">
        <v>229</v>
      </c>
      <c r="M28" s="18" t="s">
        <v>230</v>
      </c>
      <c r="N28" s="18" t="s">
        <v>515</v>
      </c>
      <c r="O28" s="18"/>
      <c r="P28" s="23">
        <v>43484</v>
      </c>
      <c r="Q28" s="18" t="s">
        <v>120</v>
      </c>
      <c r="R28" s="18"/>
      <c r="S28" s="18" t="s">
        <v>694</v>
      </c>
      <c r="T28" s="18"/>
    </row>
    <row r="29" spans="1:20" ht="33">
      <c r="A29" s="4">
        <v>25</v>
      </c>
      <c r="B29" s="17" t="s">
        <v>66</v>
      </c>
      <c r="C29" s="18" t="s">
        <v>516</v>
      </c>
      <c r="D29" s="18" t="s">
        <v>27</v>
      </c>
      <c r="E29" s="19" t="s">
        <v>517</v>
      </c>
      <c r="F29" s="18" t="s">
        <v>103</v>
      </c>
      <c r="G29" s="19">
        <v>88</v>
      </c>
      <c r="H29" s="19">
        <v>104</v>
      </c>
      <c r="I29" s="17">
        <v>192</v>
      </c>
      <c r="J29" s="18">
        <v>7002690256</v>
      </c>
      <c r="K29" s="18" t="s">
        <v>223</v>
      </c>
      <c r="L29" s="18" t="s">
        <v>229</v>
      </c>
      <c r="M29" s="18" t="s">
        <v>230</v>
      </c>
      <c r="N29" s="18"/>
      <c r="O29" s="18"/>
      <c r="P29" s="23">
        <v>43484</v>
      </c>
      <c r="Q29" s="18" t="s">
        <v>120</v>
      </c>
      <c r="R29" s="18"/>
      <c r="S29" s="18" t="s">
        <v>694</v>
      </c>
      <c r="T29" s="18"/>
    </row>
    <row r="30" spans="1:20" ht="33">
      <c r="A30" s="4">
        <v>26</v>
      </c>
      <c r="B30" s="17" t="s">
        <v>66</v>
      </c>
      <c r="C30" s="18" t="s">
        <v>518</v>
      </c>
      <c r="D30" s="18" t="s">
        <v>29</v>
      </c>
      <c r="E30" s="19">
        <v>10313</v>
      </c>
      <c r="F30" s="18"/>
      <c r="G30" s="19">
        <v>45</v>
      </c>
      <c r="H30" s="19">
        <v>37</v>
      </c>
      <c r="I30" s="17">
        <v>82</v>
      </c>
      <c r="J30" s="18">
        <v>8822099598</v>
      </c>
      <c r="K30" s="18" t="s">
        <v>223</v>
      </c>
      <c r="L30" s="18" t="s">
        <v>224</v>
      </c>
      <c r="M30" s="18" t="s">
        <v>225</v>
      </c>
      <c r="N30" s="18" t="s">
        <v>352</v>
      </c>
      <c r="O30" s="18"/>
      <c r="P30" s="23">
        <v>43486</v>
      </c>
      <c r="Q30" s="18" t="s">
        <v>94</v>
      </c>
      <c r="R30" s="18"/>
      <c r="S30" s="18" t="s">
        <v>694</v>
      </c>
      <c r="T30" s="18"/>
    </row>
    <row r="31" spans="1:20" ht="33">
      <c r="A31" s="4">
        <v>27</v>
      </c>
      <c r="B31" s="17" t="s">
        <v>66</v>
      </c>
      <c r="C31" s="18" t="s">
        <v>516</v>
      </c>
      <c r="D31" s="18" t="s">
        <v>27</v>
      </c>
      <c r="E31" s="19" t="s">
        <v>517</v>
      </c>
      <c r="F31" s="18" t="s">
        <v>103</v>
      </c>
      <c r="G31" s="19">
        <v>88</v>
      </c>
      <c r="H31" s="19">
        <v>104</v>
      </c>
      <c r="I31" s="17">
        <v>192</v>
      </c>
      <c r="J31" s="18">
        <v>7002690256</v>
      </c>
      <c r="K31" s="18" t="s">
        <v>223</v>
      </c>
      <c r="L31" s="18" t="s">
        <v>229</v>
      </c>
      <c r="M31" s="18" t="s">
        <v>230</v>
      </c>
      <c r="N31" s="18"/>
      <c r="O31" s="18"/>
      <c r="P31" s="23">
        <v>43486</v>
      </c>
      <c r="Q31" s="18" t="s">
        <v>94</v>
      </c>
      <c r="R31" s="18"/>
      <c r="S31" s="18" t="s">
        <v>694</v>
      </c>
      <c r="T31" s="18"/>
    </row>
    <row r="32" spans="1:20" ht="33">
      <c r="A32" s="4">
        <v>28</v>
      </c>
      <c r="B32" s="17" t="s">
        <v>66</v>
      </c>
      <c r="C32" s="18" t="s">
        <v>519</v>
      </c>
      <c r="D32" s="18" t="s">
        <v>27</v>
      </c>
      <c r="E32" s="19" t="s">
        <v>520</v>
      </c>
      <c r="F32" s="18" t="s">
        <v>103</v>
      </c>
      <c r="G32" s="19">
        <v>33</v>
      </c>
      <c r="H32" s="19">
        <v>36</v>
      </c>
      <c r="I32" s="17">
        <v>69</v>
      </c>
      <c r="J32" s="18">
        <v>9401444006</v>
      </c>
      <c r="K32" s="18" t="s">
        <v>223</v>
      </c>
      <c r="L32" s="18" t="s">
        <v>229</v>
      </c>
      <c r="M32" s="18" t="s">
        <v>230</v>
      </c>
      <c r="N32" s="18"/>
      <c r="O32" s="18"/>
      <c r="P32" s="23">
        <v>43487</v>
      </c>
      <c r="Q32" s="18" t="s">
        <v>127</v>
      </c>
      <c r="R32" s="18"/>
      <c r="S32" s="18" t="s">
        <v>694</v>
      </c>
      <c r="T32" s="18"/>
    </row>
    <row r="33" spans="1:20" ht="33">
      <c r="A33" s="4">
        <v>29</v>
      </c>
      <c r="B33" s="17" t="s">
        <v>66</v>
      </c>
      <c r="C33" s="18" t="s">
        <v>521</v>
      </c>
      <c r="D33" s="18" t="s">
        <v>27</v>
      </c>
      <c r="E33" s="19" t="s">
        <v>522</v>
      </c>
      <c r="F33" s="18" t="s">
        <v>103</v>
      </c>
      <c r="G33" s="19">
        <v>34</v>
      </c>
      <c r="H33" s="19">
        <v>33</v>
      </c>
      <c r="I33" s="17">
        <v>67</v>
      </c>
      <c r="J33" s="18">
        <v>7002523428</v>
      </c>
      <c r="K33" s="18" t="s">
        <v>223</v>
      </c>
      <c r="L33" s="18" t="s">
        <v>224</v>
      </c>
      <c r="M33" s="18" t="s">
        <v>225</v>
      </c>
      <c r="N33" s="18"/>
      <c r="O33" s="18"/>
      <c r="P33" s="23">
        <v>43487</v>
      </c>
      <c r="Q33" s="18" t="s">
        <v>127</v>
      </c>
      <c r="R33" s="18"/>
      <c r="S33" s="18" t="s">
        <v>694</v>
      </c>
      <c r="T33" s="18"/>
    </row>
    <row r="34" spans="1:20">
      <c r="A34" s="4">
        <v>30</v>
      </c>
      <c r="B34" s="17" t="s">
        <v>66</v>
      </c>
      <c r="C34" s="18" t="s">
        <v>523</v>
      </c>
      <c r="D34" s="18" t="s">
        <v>29</v>
      </c>
      <c r="E34" s="19">
        <v>20418</v>
      </c>
      <c r="F34" s="18"/>
      <c r="G34" s="19">
        <v>13</v>
      </c>
      <c r="H34" s="19">
        <v>7</v>
      </c>
      <c r="I34" s="17">
        <v>20</v>
      </c>
      <c r="J34" s="18">
        <v>9957115647</v>
      </c>
      <c r="K34" s="18" t="s">
        <v>524</v>
      </c>
      <c r="L34" s="18" t="s">
        <v>525</v>
      </c>
      <c r="M34" s="18">
        <v>8486133922</v>
      </c>
      <c r="N34" s="18" t="s">
        <v>331</v>
      </c>
      <c r="O34" s="18"/>
      <c r="P34" s="23">
        <v>43489</v>
      </c>
      <c r="Q34" s="18" t="s">
        <v>109</v>
      </c>
      <c r="R34" s="18"/>
      <c r="S34" s="18" t="s">
        <v>694</v>
      </c>
      <c r="T34" s="18"/>
    </row>
    <row r="35" spans="1:20" ht="33">
      <c r="A35" s="4">
        <v>31</v>
      </c>
      <c r="B35" s="17" t="s">
        <v>66</v>
      </c>
      <c r="C35" s="18" t="s">
        <v>526</v>
      </c>
      <c r="D35" s="18" t="s">
        <v>27</v>
      </c>
      <c r="E35" s="19" t="s">
        <v>527</v>
      </c>
      <c r="F35" s="18" t="s">
        <v>103</v>
      </c>
      <c r="G35" s="19">
        <v>18</v>
      </c>
      <c r="H35" s="19">
        <v>10</v>
      </c>
      <c r="I35" s="17">
        <v>28</v>
      </c>
      <c r="J35" s="18">
        <v>7896977468</v>
      </c>
      <c r="K35" s="18" t="s">
        <v>524</v>
      </c>
      <c r="L35" s="18" t="s">
        <v>525</v>
      </c>
      <c r="M35" s="18">
        <v>8486133919</v>
      </c>
      <c r="N35" s="18"/>
      <c r="O35" s="18"/>
      <c r="P35" s="23">
        <v>43489</v>
      </c>
      <c r="Q35" s="18" t="s">
        <v>109</v>
      </c>
      <c r="R35" s="18"/>
      <c r="S35" s="18" t="s">
        <v>694</v>
      </c>
      <c r="T35" s="18"/>
    </row>
    <row r="36" spans="1:20">
      <c r="A36" s="4">
        <v>32</v>
      </c>
      <c r="B36" s="17" t="s">
        <v>66</v>
      </c>
      <c r="C36" s="18" t="s">
        <v>528</v>
      </c>
      <c r="D36" s="18" t="s">
        <v>27</v>
      </c>
      <c r="E36" s="19" t="s">
        <v>529</v>
      </c>
      <c r="F36" s="18" t="s">
        <v>137</v>
      </c>
      <c r="G36" s="19">
        <v>26</v>
      </c>
      <c r="H36" s="19">
        <v>26</v>
      </c>
      <c r="I36" s="17">
        <v>52</v>
      </c>
      <c r="J36" s="18">
        <v>9577790183</v>
      </c>
      <c r="K36" s="18" t="s">
        <v>524</v>
      </c>
      <c r="L36" s="18" t="s">
        <v>525</v>
      </c>
      <c r="M36" s="18">
        <v>8486133920</v>
      </c>
      <c r="N36" s="18"/>
      <c r="O36" s="18"/>
      <c r="P36" s="23">
        <v>43489</v>
      </c>
      <c r="Q36" s="18" t="s">
        <v>109</v>
      </c>
      <c r="R36" s="18"/>
      <c r="S36" s="18" t="s">
        <v>694</v>
      </c>
      <c r="T36" s="18"/>
    </row>
    <row r="37" spans="1:20">
      <c r="A37" s="4">
        <v>33</v>
      </c>
      <c r="B37" s="17" t="s">
        <v>66</v>
      </c>
      <c r="C37" s="18" t="s">
        <v>530</v>
      </c>
      <c r="D37" s="18" t="s">
        <v>29</v>
      </c>
      <c r="E37" s="19">
        <v>20115</v>
      </c>
      <c r="F37" s="18"/>
      <c r="G37" s="19">
        <v>13</v>
      </c>
      <c r="H37" s="19">
        <v>7</v>
      </c>
      <c r="I37" s="17">
        <v>20</v>
      </c>
      <c r="J37" s="18">
        <v>9864777455</v>
      </c>
      <c r="K37" s="18" t="s">
        <v>524</v>
      </c>
      <c r="L37" s="18" t="s">
        <v>360</v>
      </c>
      <c r="M37" s="18" t="s">
        <v>531</v>
      </c>
      <c r="N37" s="18" t="s">
        <v>532</v>
      </c>
      <c r="O37" s="18"/>
      <c r="P37" s="23">
        <v>43490</v>
      </c>
      <c r="Q37" s="18" t="s">
        <v>117</v>
      </c>
      <c r="R37" s="18"/>
      <c r="S37" s="18" t="s">
        <v>694</v>
      </c>
      <c r="T37" s="18"/>
    </row>
    <row r="38" spans="1:20" ht="33">
      <c r="A38" s="4">
        <v>34</v>
      </c>
      <c r="B38" s="17" t="s">
        <v>66</v>
      </c>
      <c r="C38" s="18" t="s">
        <v>533</v>
      </c>
      <c r="D38" s="18" t="s">
        <v>29</v>
      </c>
      <c r="E38" s="19">
        <v>20119</v>
      </c>
      <c r="F38" s="18"/>
      <c r="G38" s="19">
        <v>8</v>
      </c>
      <c r="H38" s="19">
        <v>9</v>
      </c>
      <c r="I38" s="17">
        <v>17</v>
      </c>
      <c r="J38" s="18">
        <v>9954890624</v>
      </c>
      <c r="K38" s="18" t="s">
        <v>524</v>
      </c>
      <c r="L38" s="18" t="s">
        <v>360</v>
      </c>
      <c r="M38" s="18" t="s">
        <v>531</v>
      </c>
      <c r="N38" s="18" t="s">
        <v>534</v>
      </c>
      <c r="O38" s="18"/>
      <c r="P38" s="23">
        <v>43490</v>
      </c>
      <c r="Q38" s="18" t="s">
        <v>117</v>
      </c>
      <c r="R38" s="18"/>
      <c r="S38" s="18" t="s">
        <v>694</v>
      </c>
      <c r="T38" s="18"/>
    </row>
    <row r="39" spans="1:20" ht="33">
      <c r="A39" s="4">
        <v>35</v>
      </c>
      <c r="B39" s="17" t="s">
        <v>66</v>
      </c>
      <c r="C39" s="18" t="s">
        <v>535</v>
      </c>
      <c r="D39" s="18" t="s">
        <v>27</v>
      </c>
      <c r="E39" s="19" t="s">
        <v>536</v>
      </c>
      <c r="F39" s="18" t="s">
        <v>103</v>
      </c>
      <c r="G39" s="19">
        <v>30</v>
      </c>
      <c r="H39" s="19">
        <v>50</v>
      </c>
      <c r="I39" s="17">
        <v>80</v>
      </c>
      <c r="J39" s="18">
        <v>8472070043</v>
      </c>
      <c r="K39" s="18" t="s">
        <v>524</v>
      </c>
      <c r="L39" s="18" t="s">
        <v>360</v>
      </c>
      <c r="M39" s="18" t="s">
        <v>531</v>
      </c>
      <c r="N39" s="18"/>
      <c r="O39" s="18"/>
      <c r="P39" s="23">
        <v>43490</v>
      </c>
      <c r="Q39" s="18" t="s">
        <v>117</v>
      </c>
      <c r="R39" s="18"/>
      <c r="S39" s="18" t="s">
        <v>694</v>
      </c>
      <c r="T39" s="18"/>
    </row>
    <row r="40" spans="1:20">
      <c r="A40" s="4">
        <v>36</v>
      </c>
      <c r="B40" s="17" t="s">
        <v>66</v>
      </c>
      <c r="C40" s="18" t="s">
        <v>537</v>
      </c>
      <c r="D40" s="18" t="s">
        <v>29</v>
      </c>
      <c r="E40" s="19">
        <v>20422</v>
      </c>
      <c r="F40" s="18"/>
      <c r="G40" s="19">
        <v>3</v>
      </c>
      <c r="H40" s="19">
        <v>4</v>
      </c>
      <c r="I40" s="17">
        <v>7</v>
      </c>
      <c r="J40" s="18">
        <v>9954074864</v>
      </c>
      <c r="K40" s="18" t="s">
        <v>524</v>
      </c>
      <c r="L40" s="18" t="s">
        <v>360</v>
      </c>
      <c r="M40" s="18" t="s">
        <v>531</v>
      </c>
      <c r="N40" s="18" t="s">
        <v>534</v>
      </c>
      <c r="O40" s="18"/>
      <c r="P40" s="23">
        <v>43128</v>
      </c>
      <c r="Q40" s="18" t="s">
        <v>94</v>
      </c>
      <c r="R40" s="18"/>
      <c r="S40" s="18" t="s">
        <v>694</v>
      </c>
      <c r="T40" s="18"/>
    </row>
    <row r="41" spans="1:20" ht="33">
      <c r="A41" s="4">
        <v>37</v>
      </c>
      <c r="B41" s="17" t="s">
        <v>66</v>
      </c>
      <c r="C41" s="18" t="s">
        <v>538</v>
      </c>
      <c r="D41" s="18" t="s">
        <v>27</v>
      </c>
      <c r="E41" s="19">
        <v>18101015703</v>
      </c>
      <c r="F41" s="18" t="s">
        <v>539</v>
      </c>
      <c r="G41" s="19">
        <v>225</v>
      </c>
      <c r="H41" s="19">
        <v>0</v>
      </c>
      <c r="I41" s="17">
        <v>225</v>
      </c>
      <c r="J41" s="18">
        <v>9401181910</v>
      </c>
      <c r="K41" s="18" t="s">
        <v>524</v>
      </c>
      <c r="L41" s="18" t="s">
        <v>525</v>
      </c>
      <c r="M41" s="18">
        <v>8486133921</v>
      </c>
      <c r="N41" s="18"/>
      <c r="O41" s="18"/>
      <c r="P41" s="23">
        <v>43128</v>
      </c>
      <c r="Q41" s="18" t="s">
        <v>94</v>
      </c>
      <c r="R41" s="18"/>
      <c r="S41" s="18" t="s">
        <v>694</v>
      </c>
      <c r="T41" s="18"/>
    </row>
    <row r="42" spans="1:20" ht="33">
      <c r="A42" s="4">
        <v>38</v>
      </c>
      <c r="B42" s="17" t="s">
        <v>66</v>
      </c>
      <c r="C42" s="18" t="s">
        <v>540</v>
      </c>
      <c r="D42" s="18" t="s">
        <v>29</v>
      </c>
      <c r="E42" s="19">
        <v>190705</v>
      </c>
      <c r="F42" s="18"/>
      <c r="G42" s="19">
        <v>10</v>
      </c>
      <c r="H42" s="19">
        <v>8</v>
      </c>
      <c r="I42" s="17">
        <v>18</v>
      </c>
      <c r="J42" s="18">
        <v>8753911355</v>
      </c>
      <c r="K42" s="18" t="s">
        <v>524</v>
      </c>
      <c r="L42" s="18" t="s">
        <v>360</v>
      </c>
      <c r="M42" s="18" t="s">
        <v>531</v>
      </c>
      <c r="N42" s="18" t="s">
        <v>541</v>
      </c>
      <c r="O42" s="18"/>
      <c r="P42" s="23">
        <v>43494</v>
      </c>
      <c r="Q42" s="18" t="s">
        <v>127</v>
      </c>
      <c r="R42" s="18"/>
      <c r="S42" s="18" t="s">
        <v>694</v>
      </c>
      <c r="T42" s="18"/>
    </row>
    <row r="43" spans="1:20" ht="33">
      <c r="A43" s="4">
        <v>39</v>
      </c>
      <c r="B43" s="17" t="s">
        <v>66</v>
      </c>
      <c r="C43" s="18" t="s">
        <v>538</v>
      </c>
      <c r="D43" s="18" t="s">
        <v>27</v>
      </c>
      <c r="E43" s="19">
        <v>18101015703</v>
      </c>
      <c r="F43" s="18" t="s">
        <v>539</v>
      </c>
      <c r="G43" s="19">
        <v>225</v>
      </c>
      <c r="H43" s="19">
        <v>0</v>
      </c>
      <c r="I43" s="17">
        <v>225</v>
      </c>
      <c r="J43" s="18">
        <v>9401181910</v>
      </c>
      <c r="K43" s="18" t="s">
        <v>524</v>
      </c>
      <c r="L43" s="18" t="s">
        <v>525</v>
      </c>
      <c r="M43" s="18">
        <v>8486133921</v>
      </c>
      <c r="N43" s="18"/>
      <c r="O43" s="18"/>
      <c r="P43" s="23">
        <v>43494</v>
      </c>
      <c r="Q43" s="18" t="s">
        <v>127</v>
      </c>
      <c r="R43" s="18"/>
      <c r="S43" s="18" t="s">
        <v>694</v>
      </c>
      <c r="T43" s="18"/>
    </row>
    <row r="44" spans="1:20" ht="33">
      <c r="A44" s="4">
        <v>40</v>
      </c>
      <c r="B44" s="17" t="s">
        <v>66</v>
      </c>
      <c r="C44" s="18" t="s">
        <v>542</v>
      </c>
      <c r="D44" s="18" t="s">
        <v>29</v>
      </c>
      <c r="E44" s="19">
        <v>20120</v>
      </c>
      <c r="F44" s="18"/>
      <c r="G44" s="19">
        <v>11</v>
      </c>
      <c r="H44" s="19">
        <v>6</v>
      </c>
      <c r="I44" s="17">
        <v>17</v>
      </c>
      <c r="J44" s="18" t="s">
        <v>543</v>
      </c>
      <c r="K44" s="18" t="s">
        <v>524</v>
      </c>
      <c r="L44" s="18" t="s">
        <v>360</v>
      </c>
      <c r="M44" s="18" t="s">
        <v>531</v>
      </c>
      <c r="N44" s="18" t="s">
        <v>544</v>
      </c>
      <c r="O44" s="18"/>
      <c r="P44" s="23">
        <v>43495</v>
      </c>
      <c r="Q44" s="18" t="s">
        <v>100</v>
      </c>
      <c r="R44" s="18"/>
      <c r="S44" s="18" t="s">
        <v>694</v>
      </c>
      <c r="T44" s="18"/>
    </row>
    <row r="45" spans="1:20" ht="33">
      <c r="A45" s="4">
        <v>41</v>
      </c>
      <c r="B45" s="17" t="s">
        <v>66</v>
      </c>
      <c r="C45" s="18" t="s">
        <v>545</v>
      </c>
      <c r="D45" s="18" t="s">
        <v>27</v>
      </c>
      <c r="E45" s="19" t="s">
        <v>546</v>
      </c>
      <c r="F45" s="18" t="s">
        <v>103</v>
      </c>
      <c r="G45" s="19">
        <v>58</v>
      </c>
      <c r="H45" s="19">
        <v>48</v>
      </c>
      <c r="I45" s="17">
        <v>106</v>
      </c>
      <c r="J45" s="18" t="s">
        <v>547</v>
      </c>
      <c r="K45" s="18" t="s">
        <v>524</v>
      </c>
      <c r="L45" s="18" t="s">
        <v>360</v>
      </c>
      <c r="M45" s="18" t="s">
        <v>531</v>
      </c>
      <c r="N45" s="18"/>
      <c r="O45" s="18"/>
      <c r="P45" s="23">
        <v>43495</v>
      </c>
      <c r="Q45" s="18" t="s">
        <v>100</v>
      </c>
      <c r="R45" s="18"/>
      <c r="S45" s="18" t="s">
        <v>694</v>
      </c>
      <c r="T45" s="18"/>
    </row>
    <row r="46" spans="1:20" ht="33">
      <c r="A46" s="4">
        <v>42</v>
      </c>
      <c r="B46" s="17" t="s">
        <v>67</v>
      </c>
      <c r="C46" s="18" t="s">
        <v>928</v>
      </c>
      <c r="D46" s="18" t="s">
        <v>29</v>
      </c>
      <c r="E46" s="19">
        <v>10202</v>
      </c>
      <c r="F46" s="18"/>
      <c r="G46" s="19">
        <v>21</v>
      </c>
      <c r="H46" s="19">
        <v>32</v>
      </c>
      <c r="I46" s="17">
        <v>53</v>
      </c>
      <c r="J46" s="18">
        <v>9954613054</v>
      </c>
      <c r="K46" s="18" t="s">
        <v>359</v>
      </c>
      <c r="L46" s="18" t="s">
        <v>360</v>
      </c>
      <c r="M46" s="18" t="s">
        <v>203</v>
      </c>
      <c r="N46" s="18" t="s">
        <v>620</v>
      </c>
      <c r="O46" s="18"/>
      <c r="P46" s="23">
        <v>43467</v>
      </c>
      <c r="Q46" s="18" t="s">
        <v>341</v>
      </c>
      <c r="R46" s="18"/>
      <c r="S46" s="18" t="s">
        <v>1140</v>
      </c>
      <c r="T46" s="18"/>
    </row>
    <row r="47" spans="1:20" ht="33">
      <c r="A47" s="4">
        <v>43</v>
      </c>
      <c r="B47" s="17" t="s">
        <v>67</v>
      </c>
      <c r="C47" s="18" t="s">
        <v>929</v>
      </c>
      <c r="D47" s="18" t="s">
        <v>29</v>
      </c>
      <c r="E47" s="19">
        <v>190311</v>
      </c>
      <c r="F47" s="18"/>
      <c r="G47" s="19">
        <v>39</v>
      </c>
      <c r="H47" s="19">
        <v>30</v>
      </c>
      <c r="I47" s="17">
        <v>69</v>
      </c>
      <c r="J47" s="18">
        <v>9957168165</v>
      </c>
      <c r="K47" s="18" t="s">
        <v>359</v>
      </c>
      <c r="L47" s="18" t="s">
        <v>360</v>
      </c>
      <c r="M47" s="18" t="s">
        <v>203</v>
      </c>
      <c r="N47" s="18" t="s">
        <v>930</v>
      </c>
      <c r="O47" s="18"/>
      <c r="P47" s="23">
        <v>43467</v>
      </c>
      <c r="Q47" s="18" t="s">
        <v>341</v>
      </c>
      <c r="R47" s="18"/>
      <c r="S47" s="18" t="s">
        <v>1140</v>
      </c>
      <c r="T47" s="18"/>
    </row>
    <row r="48" spans="1:20">
      <c r="A48" s="4">
        <v>44</v>
      </c>
      <c r="B48" s="17" t="s">
        <v>67</v>
      </c>
      <c r="C48" s="18" t="s">
        <v>931</v>
      </c>
      <c r="D48" s="18" t="s">
        <v>29</v>
      </c>
      <c r="E48" s="19">
        <v>190722</v>
      </c>
      <c r="F48" s="18"/>
      <c r="G48" s="19">
        <v>32</v>
      </c>
      <c r="H48" s="19">
        <v>33</v>
      </c>
      <c r="I48" s="17">
        <v>65</v>
      </c>
      <c r="J48" s="18">
        <v>9678174460</v>
      </c>
      <c r="K48" s="18" t="s">
        <v>550</v>
      </c>
      <c r="L48" s="18" t="s">
        <v>932</v>
      </c>
      <c r="M48" s="18" t="s">
        <v>554</v>
      </c>
      <c r="N48" s="18" t="s">
        <v>933</v>
      </c>
      <c r="O48" s="18"/>
      <c r="P48" s="23">
        <v>43468</v>
      </c>
      <c r="Q48" s="18" t="s">
        <v>109</v>
      </c>
      <c r="R48" s="18"/>
      <c r="S48" s="18" t="s">
        <v>1140</v>
      </c>
      <c r="T48" s="18"/>
    </row>
    <row r="49" spans="1:20">
      <c r="A49" s="4">
        <v>45</v>
      </c>
      <c r="B49" s="17" t="s">
        <v>67</v>
      </c>
      <c r="C49" s="18" t="s">
        <v>934</v>
      </c>
      <c r="D49" s="18" t="s">
        <v>29</v>
      </c>
      <c r="E49" s="19">
        <v>190033</v>
      </c>
      <c r="F49" s="18"/>
      <c r="G49" s="19">
        <v>21</v>
      </c>
      <c r="H49" s="19">
        <v>34</v>
      </c>
      <c r="I49" s="17">
        <v>55</v>
      </c>
      <c r="J49" s="18">
        <v>9864503446</v>
      </c>
      <c r="K49" s="18" t="s">
        <v>359</v>
      </c>
      <c r="L49" s="18" t="s">
        <v>679</v>
      </c>
      <c r="M49" s="18" t="s">
        <v>680</v>
      </c>
      <c r="N49" s="18" t="s">
        <v>935</v>
      </c>
      <c r="O49" s="18"/>
      <c r="P49" s="23">
        <v>43468</v>
      </c>
      <c r="Q49" s="18" t="s">
        <v>109</v>
      </c>
      <c r="R49" s="18"/>
      <c r="S49" s="18" t="s">
        <v>1140</v>
      </c>
      <c r="T49" s="18"/>
    </row>
    <row r="50" spans="1:20">
      <c r="A50" s="4">
        <v>46</v>
      </c>
      <c r="B50" s="17" t="s">
        <v>67</v>
      </c>
      <c r="C50" s="18" t="s">
        <v>936</v>
      </c>
      <c r="D50" s="18" t="s">
        <v>29</v>
      </c>
      <c r="E50" s="19">
        <v>10208</v>
      </c>
      <c r="F50" s="18"/>
      <c r="G50" s="19">
        <v>47</v>
      </c>
      <c r="H50" s="19">
        <v>37</v>
      </c>
      <c r="I50" s="17">
        <v>84</v>
      </c>
      <c r="J50" s="18">
        <v>9365802850</v>
      </c>
      <c r="K50" s="18" t="s">
        <v>334</v>
      </c>
      <c r="L50" s="18" t="s">
        <v>675</v>
      </c>
      <c r="M50" s="18" t="s">
        <v>676</v>
      </c>
      <c r="N50" s="18" t="s">
        <v>937</v>
      </c>
      <c r="O50" s="18"/>
      <c r="P50" s="23">
        <v>43469</v>
      </c>
      <c r="Q50" s="18" t="s">
        <v>117</v>
      </c>
      <c r="R50" s="18"/>
      <c r="S50" s="18" t="s">
        <v>1140</v>
      </c>
      <c r="T50" s="18"/>
    </row>
    <row r="51" spans="1:20" ht="33">
      <c r="A51" s="4">
        <v>47</v>
      </c>
      <c r="B51" s="17" t="s">
        <v>67</v>
      </c>
      <c r="C51" s="18" t="s">
        <v>938</v>
      </c>
      <c r="D51" s="18" t="s">
        <v>29</v>
      </c>
      <c r="E51" s="19">
        <v>10231</v>
      </c>
      <c r="F51" s="18"/>
      <c r="G51" s="19">
        <v>11</v>
      </c>
      <c r="H51" s="19">
        <v>9</v>
      </c>
      <c r="I51" s="17">
        <v>20</v>
      </c>
      <c r="J51" s="18" t="s">
        <v>939</v>
      </c>
      <c r="K51" s="18" t="s">
        <v>359</v>
      </c>
      <c r="L51" s="18" t="s">
        <v>360</v>
      </c>
      <c r="M51" s="18" t="s">
        <v>203</v>
      </c>
      <c r="N51" s="18" t="s">
        <v>940</v>
      </c>
      <c r="O51" s="18"/>
      <c r="P51" s="23">
        <v>43469</v>
      </c>
      <c r="Q51" s="18" t="s">
        <v>117</v>
      </c>
      <c r="R51" s="18"/>
      <c r="S51" s="18" t="s">
        <v>1140</v>
      </c>
      <c r="T51" s="18"/>
    </row>
    <row r="52" spans="1:20" ht="33">
      <c r="A52" s="4">
        <v>48</v>
      </c>
      <c r="B52" s="17" t="s">
        <v>67</v>
      </c>
      <c r="C52" s="18" t="s">
        <v>941</v>
      </c>
      <c r="D52" s="18" t="s">
        <v>29</v>
      </c>
      <c r="E52" s="19">
        <v>10232</v>
      </c>
      <c r="F52" s="18"/>
      <c r="G52" s="19">
        <v>17</v>
      </c>
      <c r="H52" s="19">
        <v>10</v>
      </c>
      <c r="I52" s="17">
        <v>27</v>
      </c>
      <c r="J52" s="18">
        <v>9707307400</v>
      </c>
      <c r="K52" s="18" t="s">
        <v>359</v>
      </c>
      <c r="L52" s="18" t="s">
        <v>679</v>
      </c>
      <c r="M52" s="18" t="s">
        <v>680</v>
      </c>
      <c r="N52" s="18" t="s">
        <v>942</v>
      </c>
      <c r="O52" s="18"/>
      <c r="P52" s="23">
        <v>43469</v>
      </c>
      <c r="Q52" s="18" t="s">
        <v>117</v>
      </c>
      <c r="R52" s="18"/>
      <c r="S52" s="18" t="s">
        <v>1140</v>
      </c>
      <c r="T52" s="18"/>
    </row>
    <row r="53" spans="1:20" ht="33">
      <c r="A53" s="4">
        <v>49</v>
      </c>
      <c r="B53" s="17" t="s">
        <v>67</v>
      </c>
      <c r="C53" s="18" t="s">
        <v>943</v>
      </c>
      <c r="D53" s="18" t="s">
        <v>29</v>
      </c>
      <c r="E53" s="19">
        <v>10234</v>
      </c>
      <c r="F53" s="18"/>
      <c r="G53" s="19">
        <v>26</v>
      </c>
      <c r="H53" s="19">
        <v>24</v>
      </c>
      <c r="I53" s="17">
        <v>50</v>
      </c>
      <c r="J53" s="18">
        <v>7662891277</v>
      </c>
      <c r="K53" s="18" t="s">
        <v>359</v>
      </c>
      <c r="L53" s="18" t="s">
        <v>679</v>
      </c>
      <c r="M53" s="18" t="s">
        <v>680</v>
      </c>
      <c r="N53" s="18" t="s">
        <v>944</v>
      </c>
      <c r="O53" s="18"/>
      <c r="P53" s="23">
        <v>43470</v>
      </c>
      <c r="Q53" s="18" t="s">
        <v>120</v>
      </c>
      <c r="R53" s="18"/>
      <c r="S53" s="18" t="s">
        <v>1140</v>
      </c>
      <c r="T53" s="18"/>
    </row>
    <row r="54" spans="1:20">
      <c r="A54" s="4">
        <v>50</v>
      </c>
      <c r="B54" s="17" t="s">
        <v>67</v>
      </c>
      <c r="C54" s="18" t="s">
        <v>945</v>
      </c>
      <c r="D54" s="18" t="s">
        <v>29</v>
      </c>
      <c r="E54" s="19">
        <v>10235</v>
      </c>
      <c r="F54" s="18"/>
      <c r="G54" s="19">
        <v>13</v>
      </c>
      <c r="H54" s="19">
        <v>21</v>
      </c>
      <c r="I54" s="17">
        <v>34</v>
      </c>
      <c r="J54" s="18">
        <v>9613181275</v>
      </c>
      <c r="K54" s="18" t="s">
        <v>334</v>
      </c>
      <c r="L54" s="18" t="s">
        <v>675</v>
      </c>
      <c r="M54" s="18" t="s">
        <v>676</v>
      </c>
      <c r="N54" s="18" t="s">
        <v>946</v>
      </c>
      <c r="O54" s="18"/>
      <c r="P54" s="23">
        <v>43470</v>
      </c>
      <c r="Q54" s="18" t="s">
        <v>120</v>
      </c>
      <c r="R54" s="18"/>
      <c r="S54" s="18" t="s">
        <v>1140</v>
      </c>
      <c r="T54" s="18"/>
    </row>
    <row r="55" spans="1:20">
      <c r="A55" s="4">
        <v>51</v>
      </c>
      <c r="B55" s="17" t="s">
        <v>67</v>
      </c>
      <c r="C55" s="18" t="s">
        <v>947</v>
      </c>
      <c r="D55" s="18" t="s">
        <v>29</v>
      </c>
      <c r="E55" s="19">
        <v>190305</v>
      </c>
      <c r="F55" s="18"/>
      <c r="G55" s="19">
        <v>27</v>
      </c>
      <c r="H55" s="19">
        <v>30</v>
      </c>
      <c r="I55" s="17">
        <v>57</v>
      </c>
      <c r="J55" s="18">
        <v>9508574801</v>
      </c>
      <c r="K55" s="18" t="s">
        <v>334</v>
      </c>
      <c r="L55" s="18" t="s">
        <v>675</v>
      </c>
      <c r="M55" s="18" t="s">
        <v>676</v>
      </c>
      <c r="N55" s="18" t="s">
        <v>946</v>
      </c>
      <c r="O55" s="18">
        <v>9707034369</v>
      </c>
      <c r="P55" s="23">
        <v>43470</v>
      </c>
      <c r="Q55" s="18" t="s">
        <v>120</v>
      </c>
      <c r="R55" s="18"/>
      <c r="S55" s="18" t="s">
        <v>1140</v>
      </c>
      <c r="T55" s="18"/>
    </row>
    <row r="56" spans="1:20" ht="33">
      <c r="A56" s="4">
        <v>52</v>
      </c>
      <c r="B56" s="17" t="s">
        <v>67</v>
      </c>
      <c r="C56" s="18" t="s">
        <v>948</v>
      </c>
      <c r="D56" s="18" t="s">
        <v>29</v>
      </c>
      <c r="E56" s="19">
        <v>10237</v>
      </c>
      <c r="F56" s="18"/>
      <c r="G56" s="19">
        <v>7</v>
      </c>
      <c r="H56" s="19">
        <v>9</v>
      </c>
      <c r="I56" s="17">
        <v>16</v>
      </c>
      <c r="J56" s="18">
        <v>9101980894</v>
      </c>
      <c r="K56" s="18" t="s">
        <v>359</v>
      </c>
      <c r="L56" s="18" t="s">
        <v>360</v>
      </c>
      <c r="M56" s="18" t="s">
        <v>203</v>
      </c>
      <c r="N56" s="18" t="s">
        <v>949</v>
      </c>
      <c r="O56" s="18"/>
      <c r="P56" s="23">
        <v>43472</v>
      </c>
      <c r="Q56" s="18" t="s">
        <v>94</v>
      </c>
      <c r="R56" s="18"/>
      <c r="S56" s="18" t="s">
        <v>1140</v>
      </c>
      <c r="T56" s="18"/>
    </row>
    <row r="57" spans="1:20">
      <c r="A57" s="4">
        <v>53</v>
      </c>
      <c r="B57" s="17" t="s">
        <v>67</v>
      </c>
      <c r="C57" s="18" t="s">
        <v>950</v>
      </c>
      <c r="D57" s="18" t="s">
        <v>29</v>
      </c>
      <c r="E57" s="19">
        <v>190304</v>
      </c>
      <c r="F57" s="18"/>
      <c r="G57" s="19">
        <v>39</v>
      </c>
      <c r="H57" s="19">
        <v>36</v>
      </c>
      <c r="I57" s="17">
        <v>75</v>
      </c>
      <c r="J57" s="18">
        <v>7578833035</v>
      </c>
      <c r="K57" s="18" t="s">
        <v>359</v>
      </c>
      <c r="L57" s="18" t="s">
        <v>679</v>
      </c>
      <c r="M57" s="18" t="s">
        <v>680</v>
      </c>
      <c r="N57" s="18" t="s">
        <v>951</v>
      </c>
      <c r="O57" s="18"/>
      <c r="P57" s="23">
        <v>43472</v>
      </c>
      <c r="Q57" s="18" t="s">
        <v>94</v>
      </c>
      <c r="R57" s="18"/>
      <c r="S57" s="18" t="s">
        <v>1140</v>
      </c>
      <c r="T57" s="18"/>
    </row>
    <row r="58" spans="1:20" ht="33">
      <c r="A58" s="4">
        <v>54</v>
      </c>
      <c r="B58" s="17" t="s">
        <v>67</v>
      </c>
      <c r="C58" s="18" t="s">
        <v>952</v>
      </c>
      <c r="D58" s="18" t="s">
        <v>29</v>
      </c>
      <c r="E58" s="19">
        <v>190306</v>
      </c>
      <c r="F58" s="18"/>
      <c r="G58" s="19">
        <v>40</v>
      </c>
      <c r="H58" s="19">
        <v>23</v>
      </c>
      <c r="I58" s="17">
        <v>63</v>
      </c>
      <c r="J58" s="18">
        <v>9707306459</v>
      </c>
      <c r="K58" s="18" t="s">
        <v>359</v>
      </c>
      <c r="L58" s="18" t="s">
        <v>679</v>
      </c>
      <c r="M58" s="18" t="s">
        <v>680</v>
      </c>
      <c r="N58" s="18" t="s">
        <v>944</v>
      </c>
      <c r="O58" s="18"/>
      <c r="P58" s="23">
        <v>43472</v>
      </c>
      <c r="Q58" s="18" t="s">
        <v>94</v>
      </c>
      <c r="R58" s="18"/>
      <c r="S58" s="18" t="s">
        <v>1140</v>
      </c>
      <c r="T58" s="18"/>
    </row>
    <row r="59" spans="1:20">
      <c r="A59" s="4">
        <v>55</v>
      </c>
      <c r="B59" s="17" t="s">
        <v>67</v>
      </c>
      <c r="C59" s="18" t="s">
        <v>333</v>
      </c>
      <c r="D59" s="18" t="s">
        <v>29</v>
      </c>
      <c r="E59" s="19">
        <v>190329</v>
      </c>
      <c r="F59" s="18"/>
      <c r="G59" s="19">
        <v>28</v>
      </c>
      <c r="H59" s="19">
        <v>25</v>
      </c>
      <c r="I59" s="17">
        <v>53</v>
      </c>
      <c r="J59" s="18">
        <v>9707377873</v>
      </c>
      <c r="K59" s="18" t="s">
        <v>334</v>
      </c>
      <c r="L59" s="18" t="s">
        <v>335</v>
      </c>
      <c r="M59" s="18" t="s">
        <v>336</v>
      </c>
      <c r="N59" s="18" t="s">
        <v>337</v>
      </c>
      <c r="O59" s="18"/>
      <c r="P59" s="23">
        <v>43473</v>
      </c>
      <c r="Q59" s="18" t="s">
        <v>127</v>
      </c>
      <c r="R59" s="18"/>
      <c r="S59" s="18" t="s">
        <v>1140</v>
      </c>
      <c r="T59" s="18"/>
    </row>
    <row r="60" spans="1:20" ht="33">
      <c r="A60" s="4">
        <v>56</v>
      </c>
      <c r="B60" s="17" t="s">
        <v>67</v>
      </c>
      <c r="C60" s="18" t="s">
        <v>953</v>
      </c>
      <c r="D60" s="18" t="s">
        <v>29</v>
      </c>
      <c r="E60" s="19">
        <v>10236</v>
      </c>
      <c r="F60" s="18"/>
      <c r="G60" s="19">
        <v>15</v>
      </c>
      <c r="H60" s="19">
        <v>20</v>
      </c>
      <c r="I60" s="17">
        <v>35</v>
      </c>
      <c r="J60" s="18">
        <v>7896812770</v>
      </c>
      <c r="K60" s="18" t="s">
        <v>334</v>
      </c>
      <c r="L60" s="18" t="s">
        <v>675</v>
      </c>
      <c r="M60" s="18" t="s">
        <v>676</v>
      </c>
      <c r="N60" s="18" t="s">
        <v>331</v>
      </c>
      <c r="O60" s="18"/>
      <c r="P60" s="23">
        <v>43473</v>
      </c>
      <c r="Q60" s="18" t="s">
        <v>127</v>
      </c>
      <c r="R60" s="18"/>
      <c r="S60" s="18" t="s">
        <v>1140</v>
      </c>
      <c r="T60" s="18"/>
    </row>
    <row r="61" spans="1:20" ht="33">
      <c r="A61" s="4">
        <v>57</v>
      </c>
      <c r="B61" s="17" t="s">
        <v>67</v>
      </c>
      <c r="C61" s="18" t="s">
        <v>954</v>
      </c>
      <c r="D61" s="18" t="s">
        <v>29</v>
      </c>
      <c r="E61" s="19">
        <v>190307</v>
      </c>
      <c r="F61" s="18"/>
      <c r="G61" s="19">
        <v>34</v>
      </c>
      <c r="H61" s="19">
        <v>29</v>
      </c>
      <c r="I61" s="17">
        <v>63</v>
      </c>
      <c r="J61" s="18">
        <v>9126537089</v>
      </c>
      <c r="K61" s="18" t="s">
        <v>359</v>
      </c>
      <c r="L61" s="18" t="s">
        <v>360</v>
      </c>
      <c r="M61" s="18" t="s">
        <v>203</v>
      </c>
      <c r="N61" s="18" t="s">
        <v>681</v>
      </c>
      <c r="O61" s="18"/>
      <c r="P61" s="23">
        <v>43473</v>
      </c>
      <c r="Q61" s="18" t="s">
        <v>127</v>
      </c>
      <c r="R61" s="18"/>
      <c r="S61" s="18" t="s">
        <v>1140</v>
      </c>
      <c r="T61" s="18"/>
    </row>
    <row r="62" spans="1:20" ht="33">
      <c r="A62" s="4">
        <v>58</v>
      </c>
      <c r="B62" s="17" t="s">
        <v>67</v>
      </c>
      <c r="C62" s="18" t="s">
        <v>955</v>
      </c>
      <c r="D62" s="18" t="s">
        <v>29</v>
      </c>
      <c r="E62" s="19">
        <v>10233</v>
      </c>
      <c r="F62" s="18"/>
      <c r="G62" s="19">
        <v>23</v>
      </c>
      <c r="H62" s="19">
        <v>23</v>
      </c>
      <c r="I62" s="17">
        <v>46</v>
      </c>
      <c r="J62" s="18">
        <v>7664053826</v>
      </c>
      <c r="K62" s="18" t="s">
        <v>359</v>
      </c>
      <c r="L62" s="18" t="s">
        <v>360</v>
      </c>
      <c r="M62" s="18" t="s">
        <v>203</v>
      </c>
      <c r="N62" s="18" t="s">
        <v>956</v>
      </c>
      <c r="O62" s="18">
        <v>42142</v>
      </c>
      <c r="P62" s="23">
        <v>43474</v>
      </c>
      <c r="Q62" s="18" t="s">
        <v>341</v>
      </c>
      <c r="R62" s="18"/>
      <c r="S62" s="18" t="s">
        <v>1140</v>
      </c>
      <c r="T62" s="18"/>
    </row>
    <row r="63" spans="1:20" ht="33">
      <c r="A63" s="4">
        <v>59</v>
      </c>
      <c r="B63" s="17" t="s">
        <v>67</v>
      </c>
      <c r="C63" s="18" t="s">
        <v>957</v>
      </c>
      <c r="D63" s="18" t="s">
        <v>29</v>
      </c>
      <c r="E63" s="19">
        <v>190301</v>
      </c>
      <c r="F63" s="18"/>
      <c r="G63" s="19">
        <v>19</v>
      </c>
      <c r="H63" s="19">
        <v>25</v>
      </c>
      <c r="I63" s="17">
        <v>44</v>
      </c>
      <c r="J63" s="18">
        <v>9401242628</v>
      </c>
      <c r="K63" s="18" t="s">
        <v>359</v>
      </c>
      <c r="L63" s="18" t="s">
        <v>360</v>
      </c>
      <c r="M63" s="18" t="s">
        <v>203</v>
      </c>
      <c r="N63" s="18" t="s">
        <v>958</v>
      </c>
      <c r="O63" s="18">
        <v>9859345910</v>
      </c>
      <c r="P63" s="23">
        <v>43474</v>
      </c>
      <c r="Q63" s="18" t="s">
        <v>341</v>
      </c>
      <c r="R63" s="18"/>
      <c r="S63" s="18" t="s">
        <v>1140</v>
      </c>
      <c r="T63" s="18"/>
    </row>
    <row r="64" spans="1:20" ht="33">
      <c r="A64" s="4">
        <v>60</v>
      </c>
      <c r="B64" s="17" t="s">
        <v>67</v>
      </c>
      <c r="C64" s="18" t="s">
        <v>959</v>
      </c>
      <c r="D64" s="18" t="s">
        <v>29</v>
      </c>
      <c r="E64" s="19">
        <v>190302</v>
      </c>
      <c r="F64" s="18"/>
      <c r="G64" s="19">
        <v>35</v>
      </c>
      <c r="H64" s="19">
        <v>33</v>
      </c>
      <c r="I64" s="17">
        <v>68</v>
      </c>
      <c r="J64" s="18">
        <v>8812818201</v>
      </c>
      <c r="K64" s="18" t="s">
        <v>359</v>
      </c>
      <c r="L64" s="18" t="s">
        <v>679</v>
      </c>
      <c r="M64" s="18" t="s">
        <v>680</v>
      </c>
      <c r="N64" s="18" t="s">
        <v>960</v>
      </c>
      <c r="O64" s="18"/>
      <c r="P64" s="23">
        <v>43474</v>
      </c>
      <c r="Q64" s="18" t="s">
        <v>341</v>
      </c>
      <c r="R64" s="18"/>
      <c r="S64" s="18" t="s">
        <v>1140</v>
      </c>
      <c r="T64" s="18"/>
    </row>
    <row r="65" spans="1:20" ht="33">
      <c r="A65" s="4">
        <v>61</v>
      </c>
      <c r="B65" s="17" t="s">
        <v>67</v>
      </c>
      <c r="C65" s="18" t="s">
        <v>961</v>
      </c>
      <c r="D65" s="18" t="s">
        <v>29</v>
      </c>
      <c r="E65" s="19">
        <v>10248</v>
      </c>
      <c r="F65" s="18"/>
      <c r="G65" s="19">
        <v>2</v>
      </c>
      <c r="H65" s="19">
        <v>6</v>
      </c>
      <c r="I65" s="17">
        <v>8</v>
      </c>
      <c r="J65" s="18">
        <v>9678715962</v>
      </c>
      <c r="K65" s="18" t="s">
        <v>359</v>
      </c>
      <c r="L65" s="18" t="s">
        <v>679</v>
      </c>
      <c r="M65" s="18" t="s">
        <v>680</v>
      </c>
      <c r="N65" s="18" t="s">
        <v>962</v>
      </c>
      <c r="O65" s="18"/>
      <c r="P65" s="23">
        <v>43475</v>
      </c>
      <c r="Q65" s="18" t="s">
        <v>109</v>
      </c>
      <c r="R65" s="18"/>
      <c r="S65" s="18" t="s">
        <v>1140</v>
      </c>
      <c r="T65" s="18"/>
    </row>
    <row r="66" spans="1:20" ht="33">
      <c r="A66" s="4">
        <v>62</v>
      </c>
      <c r="B66" s="17" t="s">
        <v>67</v>
      </c>
      <c r="C66" s="18" t="s">
        <v>963</v>
      </c>
      <c r="D66" s="18" t="s">
        <v>29</v>
      </c>
      <c r="E66" s="19">
        <v>190303</v>
      </c>
      <c r="F66" s="18"/>
      <c r="G66" s="19">
        <v>27</v>
      </c>
      <c r="H66" s="19">
        <v>24</v>
      </c>
      <c r="I66" s="17">
        <v>51</v>
      </c>
      <c r="J66" s="18">
        <v>9127842421</v>
      </c>
      <c r="K66" s="18" t="s">
        <v>359</v>
      </c>
      <c r="L66" s="18" t="s">
        <v>360</v>
      </c>
      <c r="M66" s="18" t="s">
        <v>203</v>
      </c>
      <c r="N66" s="18" t="s">
        <v>683</v>
      </c>
      <c r="O66" s="18"/>
      <c r="P66" s="23">
        <v>43475</v>
      </c>
      <c r="Q66" s="18" t="s">
        <v>109</v>
      </c>
      <c r="R66" s="18"/>
      <c r="S66" s="18" t="s">
        <v>1140</v>
      </c>
      <c r="T66" s="18"/>
    </row>
    <row r="67" spans="1:20">
      <c r="A67" s="4">
        <v>63</v>
      </c>
      <c r="B67" s="17" t="s">
        <v>67</v>
      </c>
      <c r="C67" s="18" t="s">
        <v>964</v>
      </c>
      <c r="D67" s="18" t="s">
        <v>29</v>
      </c>
      <c r="E67" s="19">
        <v>190511</v>
      </c>
      <c r="F67" s="18"/>
      <c r="G67" s="19">
        <v>12</v>
      </c>
      <c r="H67" s="19">
        <v>12</v>
      </c>
      <c r="I67" s="17">
        <v>24</v>
      </c>
      <c r="J67" s="18">
        <v>9957097521</v>
      </c>
      <c r="K67" s="18" t="s">
        <v>359</v>
      </c>
      <c r="L67" s="18" t="s">
        <v>360</v>
      </c>
      <c r="M67" s="18" t="s">
        <v>203</v>
      </c>
      <c r="N67" s="18" t="s">
        <v>965</v>
      </c>
      <c r="O67" s="18"/>
      <c r="P67" s="23">
        <v>43475</v>
      </c>
      <c r="Q67" s="18" t="s">
        <v>109</v>
      </c>
      <c r="R67" s="18"/>
      <c r="S67" s="18" t="s">
        <v>1140</v>
      </c>
      <c r="T67" s="18"/>
    </row>
    <row r="68" spans="1:20">
      <c r="A68" s="4">
        <v>64</v>
      </c>
      <c r="B68" s="17" t="s">
        <v>67</v>
      </c>
      <c r="C68" s="18" t="s">
        <v>966</v>
      </c>
      <c r="D68" s="18" t="s">
        <v>29</v>
      </c>
      <c r="E68" s="19">
        <v>190719</v>
      </c>
      <c r="F68" s="18"/>
      <c r="G68" s="19">
        <v>12</v>
      </c>
      <c r="H68" s="19">
        <v>10</v>
      </c>
      <c r="I68" s="17">
        <v>22</v>
      </c>
      <c r="J68" s="18">
        <v>9954018091</v>
      </c>
      <c r="K68" s="18" t="s">
        <v>359</v>
      </c>
      <c r="L68" s="18" t="s">
        <v>679</v>
      </c>
      <c r="M68" s="18" t="s">
        <v>680</v>
      </c>
      <c r="N68" s="18" t="s">
        <v>967</v>
      </c>
      <c r="O68" s="18"/>
      <c r="P68" s="23">
        <v>43475</v>
      </c>
      <c r="Q68" s="18" t="s">
        <v>109</v>
      </c>
      <c r="R68" s="18"/>
      <c r="S68" s="18" t="s">
        <v>1140</v>
      </c>
      <c r="T68" s="18"/>
    </row>
    <row r="69" spans="1:20">
      <c r="A69" s="4">
        <v>65</v>
      </c>
      <c r="B69" s="17" t="s">
        <v>67</v>
      </c>
      <c r="C69" s="18" t="s">
        <v>746</v>
      </c>
      <c r="D69" s="18" t="s">
        <v>29</v>
      </c>
      <c r="E69" s="19">
        <v>10110</v>
      </c>
      <c r="F69" s="18"/>
      <c r="G69" s="19">
        <v>63</v>
      </c>
      <c r="H69" s="19">
        <v>64</v>
      </c>
      <c r="I69" s="17">
        <v>127</v>
      </c>
      <c r="J69" s="18">
        <v>7578045403</v>
      </c>
      <c r="K69" s="18" t="s">
        <v>453</v>
      </c>
      <c r="L69" s="18" t="s">
        <v>469</v>
      </c>
      <c r="M69" s="18" t="s">
        <v>470</v>
      </c>
      <c r="N69" s="18" t="s">
        <v>747</v>
      </c>
      <c r="O69" s="18">
        <v>9613139063</v>
      </c>
      <c r="P69" s="23">
        <v>43476</v>
      </c>
      <c r="Q69" s="18" t="s">
        <v>117</v>
      </c>
      <c r="R69" s="18"/>
      <c r="S69" s="18" t="s">
        <v>1140</v>
      </c>
      <c r="T69" s="18"/>
    </row>
    <row r="70" spans="1:20">
      <c r="A70" s="4">
        <v>66</v>
      </c>
      <c r="B70" s="17" t="s">
        <v>67</v>
      </c>
      <c r="C70" s="18" t="s">
        <v>968</v>
      </c>
      <c r="D70" s="18" t="s">
        <v>29</v>
      </c>
      <c r="E70" s="19">
        <v>10116</v>
      </c>
      <c r="F70" s="18"/>
      <c r="G70" s="19">
        <v>14</v>
      </c>
      <c r="H70" s="19">
        <v>19</v>
      </c>
      <c r="I70" s="17">
        <v>33</v>
      </c>
      <c r="J70" s="18">
        <v>7399339878</v>
      </c>
      <c r="K70" s="18" t="s">
        <v>453</v>
      </c>
      <c r="L70" s="18" t="s">
        <v>462</v>
      </c>
      <c r="M70" s="18" t="s">
        <v>463</v>
      </c>
      <c r="N70" s="18" t="s">
        <v>969</v>
      </c>
      <c r="O70" s="18"/>
      <c r="P70" s="23">
        <v>43477</v>
      </c>
      <c r="Q70" s="18" t="s">
        <v>120</v>
      </c>
      <c r="R70" s="18"/>
      <c r="S70" s="18" t="s">
        <v>1140</v>
      </c>
      <c r="T70" s="18"/>
    </row>
    <row r="71" spans="1:20">
      <c r="A71" s="4">
        <v>67</v>
      </c>
      <c r="B71" s="17" t="s">
        <v>67</v>
      </c>
      <c r="C71" s="18" t="s">
        <v>970</v>
      </c>
      <c r="D71" s="18" t="s">
        <v>29</v>
      </c>
      <c r="E71" s="19">
        <v>10133</v>
      </c>
      <c r="F71" s="18"/>
      <c r="G71" s="19">
        <v>20</v>
      </c>
      <c r="H71" s="19">
        <v>24</v>
      </c>
      <c r="I71" s="17">
        <v>44</v>
      </c>
      <c r="J71" s="18">
        <v>9577440673</v>
      </c>
      <c r="K71" s="18" t="s">
        <v>453</v>
      </c>
      <c r="L71" s="18" t="s">
        <v>458</v>
      </c>
      <c r="M71" s="18" t="s">
        <v>459</v>
      </c>
      <c r="N71" s="18" t="s">
        <v>971</v>
      </c>
      <c r="O71" s="18"/>
      <c r="P71" s="23">
        <v>43477</v>
      </c>
      <c r="Q71" s="18" t="s">
        <v>120</v>
      </c>
      <c r="R71" s="18"/>
      <c r="S71" s="18" t="s">
        <v>1140</v>
      </c>
      <c r="T71" s="18"/>
    </row>
    <row r="72" spans="1:20">
      <c r="A72" s="4">
        <v>68</v>
      </c>
      <c r="B72" s="17" t="s">
        <v>67</v>
      </c>
      <c r="C72" s="18" t="s">
        <v>972</v>
      </c>
      <c r="D72" s="18" t="s">
        <v>29</v>
      </c>
      <c r="E72" s="19">
        <v>10139</v>
      </c>
      <c r="F72" s="18"/>
      <c r="G72" s="19">
        <v>24</v>
      </c>
      <c r="H72" s="19">
        <v>21</v>
      </c>
      <c r="I72" s="17">
        <v>45</v>
      </c>
      <c r="J72" s="18">
        <v>9085527921</v>
      </c>
      <c r="K72" s="18" t="s">
        <v>453</v>
      </c>
      <c r="L72" s="18" t="s">
        <v>469</v>
      </c>
      <c r="M72" s="18" t="s">
        <v>470</v>
      </c>
      <c r="N72" s="18" t="s">
        <v>467</v>
      </c>
      <c r="O72" s="18"/>
      <c r="P72" s="23">
        <v>43477</v>
      </c>
      <c r="Q72" s="18" t="s">
        <v>120</v>
      </c>
      <c r="R72" s="18"/>
      <c r="S72" s="18" t="s">
        <v>1140</v>
      </c>
      <c r="T72" s="18"/>
    </row>
    <row r="73" spans="1:20">
      <c r="A73" s="4">
        <v>69</v>
      </c>
      <c r="B73" s="17" t="s">
        <v>67</v>
      </c>
      <c r="C73" s="18" t="s">
        <v>973</v>
      </c>
      <c r="D73" s="18" t="s">
        <v>29</v>
      </c>
      <c r="E73" s="19">
        <v>10213</v>
      </c>
      <c r="F73" s="18"/>
      <c r="G73" s="19">
        <v>13</v>
      </c>
      <c r="H73" s="19">
        <v>17</v>
      </c>
      <c r="I73" s="17">
        <v>30</v>
      </c>
      <c r="J73" s="18">
        <v>8011346727</v>
      </c>
      <c r="K73" s="18" t="s">
        <v>640</v>
      </c>
      <c r="L73" s="18" t="s">
        <v>641</v>
      </c>
      <c r="M73" s="18" t="s">
        <v>642</v>
      </c>
      <c r="N73" s="18" t="s">
        <v>974</v>
      </c>
      <c r="O73" s="18"/>
      <c r="P73" s="23">
        <v>43482</v>
      </c>
      <c r="Q73" s="18" t="s">
        <v>109</v>
      </c>
      <c r="R73" s="18"/>
      <c r="S73" s="18" t="s">
        <v>1140</v>
      </c>
      <c r="T73" s="18"/>
    </row>
    <row r="74" spans="1:20">
      <c r="A74" s="4">
        <v>70</v>
      </c>
      <c r="B74" s="17" t="s">
        <v>67</v>
      </c>
      <c r="C74" s="18" t="s">
        <v>975</v>
      </c>
      <c r="D74" s="18" t="s">
        <v>29</v>
      </c>
      <c r="E74" s="19">
        <v>10227</v>
      </c>
      <c r="F74" s="18"/>
      <c r="G74" s="19">
        <v>15</v>
      </c>
      <c r="H74" s="19">
        <v>21</v>
      </c>
      <c r="I74" s="17">
        <v>36</v>
      </c>
      <c r="J74" s="18">
        <v>9531009717</v>
      </c>
      <c r="K74" s="18" t="s">
        <v>640</v>
      </c>
      <c r="L74" s="18" t="s">
        <v>646</v>
      </c>
      <c r="M74" s="18" t="s">
        <v>647</v>
      </c>
      <c r="N74" s="18" t="s">
        <v>976</v>
      </c>
      <c r="O74" s="18"/>
      <c r="P74" s="23">
        <v>43482</v>
      </c>
      <c r="Q74" s="18" t="s">
        <v>109</v>
      </c>
      <c r="R74" s="18"/>
      <c r="S74" s="18" t="s">
        <v>1140</v>
      </c>
      <c r="T74" s="18"/>
    </row>
    <row r="75" spans="1:20">
      <c r="A75" s="4">
        <v>71</v>
      </c>
      <c r="B75" s="17" t="s">
        <v>67</v>
      </c>
      <c r="C75" s="18" t="s">
        <v>977</v>
      </c>
      <c r="D75" s="18" t="s">
        <v>29</v>
      </c>
      <c r="E75" s="19">
        <v>10239</v>
      </c>
      <c r="F75" s="18"/>
      <c r="G75" s="19">
        <v>14</v>
      </c>
      <c r="H75" s="19">
        <v>17</v>
      </c>
      <c r="I75" s="17">
        <v>31</v>
      </c>
      <c r="J75" s="18">
        <v>8724095334</v>
      </c>
      <c r="K75" s="18" t="s">
        <v>653</v>
      </c>
      <c r="L75" s="18" t="s">
        <v>654</v>
      </c>
      <c r="M75" s="18" t="s">
        <v>655</v>
      </c>
      <c r="N75" s="18" t="s">
        <v>965</v>
      </c>
      <c r="O75" s="18"/>
      <c r="P75" s="23">
        <v>43482</v>
      </c>
      <c r="Q75" s="18" t="s">
        <v>109</v>
      </c>
      <c r="R75" s="18"/>
      <c r="S75" s="18" t="s">
        <v>1140</v>
      </c>
      <c r="T75" s="18"/>
    </row>
    <row r="76" spans="1:20">
      <c r="A76" s="4">
        <v>72</v>
      </c>
      <c r="B76" s="17" t="s">
        <v>67</v>
      </c>
      <c r="C76" s="18" t="s">
        <v>978</v>
      </c>
      <c r="D76" s="18" t="s">
        <v>29</v>
      </c>
      <c r="E76" s="19">
        <v>10238</v>
      </c>
      <c r="F76" s="18"/>
      <c r="G76" s="19">
        <v>7</v>
      </c>
      <c r="H76" s="19">
        <v>8</v>
      </c>
      <c r="I76" s="17">
        <v>15</v>
      </c>
      <c r="J76" s="18">
        <v>8402969311</v>
      </c>
      <c r="K76" s="18" t="s">
        <v>640</v>
      </c>
      <c r="L76" s="18" t="s">
        <v>641</v>
      </c>
      <c r="M76" s="18" t="s">
        <v>642</v>
      </c>
      <c r="N76" s="18" t="s">
        <v>979</v>
      </c>
      <c r="O76" s="18"/>
      <c r="P76" s="23">
        <v>43482</v>
      </c>
      <c r="Q76" s="18" t="s">
        <v>109</v>
      </c>
      <c r="R76" s="18"/>
      <c r="S76" s="18" t="s">
        <v>1140</v>
      </c>
      <c r="T76" s="18"/>
    </row>
    <row r="77" spans="1:20">
      <c r="A77" s="4">
        <v>73</v>
      </c>
      <c r="B77" s="17" t="s">
        <v>67</v>
      </c>
      <c r="C77" s="18" t="s">
        <v>980</v>
      </c>
      <c r="D77" s="18" t="s">
        <v>29</v>
      </c>
      <c r="E77" s="19">
        <v>10214</v>
      </c>
      <c r="F77" s="18"/>
      <c r="G77" s="19">
        <v>26</v>
      </c>
      <c r="H77" s="19">
        <v>20</v>
      </c>
      <c r="I77" s="17">
        <v>46</v>
      </c>
      <c r="J77" s="18">
        <v>8876366978</v>
      </c>
      <c r="K77" s="18" t="s">
        <v>640</v>
      </c>
      <c r="L77" s="18" t="s">
        <v>646</v>
      </c>
      <c r="M77" s="18" t="s">
        <v>647</v>
      </c>
      <c r="N77" s="18" t="s">
        <v>981</v>
      </c>
      <c r="O77" s="18"/>
      <c r="P77" s="23">
        <v>43483</v>
      </c>
      <c r="Q77" s="18" t="s">
        <v>117</v>
      </c>
      <c r="R77" s="18"/>
      <c r="S77" s="18" t="s">
        <v>1140</v>
      </c>
      <c r="T77" s="18"/>
    </row>
    <row r="78" spans="1:20" ht="33">
      <c r="A78" s="4">
        <v>74</v>
      </c>
      <c r="B78" s="17" t="s">
        <v>67</v>
      </c>
      <c r="C78" s="18" t="s">
        <v>982</v>
      </c>
      <c r="D78" s="18" t="s">
        <v>29</v>
      </c>
      <c r="E78" s="19">
        <v>10229</v>
      </c>
      <c r="F78" s="18"/>
      <c r="G78" s="19">
        <v>18</v>
      </c>
      <c r="H78" s="19">
        <v>17</v>
      </c>
      <c r="I78" s="17">
        <v>35</v>
      </c>
      <c r="J78" s="18">
        <v>8011039934</v>
      </c>
      <c r="K78" s="18" t="s">
        <v>640</v>
      </c>
      <c r="L78" s="18" t="s">
        <v>641</v>
      </c>
      <c r="M78" s="18" t="s">
        <v>642</v>
      </c>
      <c r="N78" s="18" t="s">
        <v>983</v>
      </c>
      <c r="O78" s="18"/>
      <c r="P78" s="23">
        <v>43483</v>
      </c>
      <c r="Q78" s="18" t="s">
        <v>117</v>
      </c>
      <c r="R78" s="18"/>
      <c r="S78" s="18" t="s">
        <v>1140</v>
      </c>
      <c r="T78" s="18"/>
    </row>
    <row r="79" spans="1:20">
      <c r="A79" s="4">
        <v>75</v>
      </c>
      <c r="B79" s="17" t="s">
        <v>67</v>
      </c>
      <c r="C79" s="18" t="s">
        <v>984</v>
      </c>
      <c r="D79" s="18" t="s">
        <v>29</v>
      </c>
      <c r="E79" s="19">
        <v>10241</v>
      </c>
      <c r="F79" s="18"/>
      <c r="G79" s="19">
        <v>11</v>
      </c>
      <c r="H79" s="19">
        <v>7</v>
      </c>
      <c r="I79" s="17">
        <v>18</v>
      </c>
      <c r="J79" s="18">
        <v>7896822648</v>
      </c>
      <c r="K79" s="18" t="s">
        <v>640</v>
      </c>
      <c r="L79" s="18" t="s">
        <v>646</v>
      </c>
      <c r="M79" s="18" t="s">
        <v>647</v>
      </c>
      <c r="N79" s="18" t="s">
        <v>985</v>
      </c>
      <c r="O79" s="18"/>
      <c r="P79" s="23">
        <v>43483</v>
      </c>
      <c r="Q79" s="18" t="s">
        <v>117</v>
      </c>
      <c r="R79" s="18"/>
      <c r="S79" s="18" t="s">
        <v>1140</v>
      </c>
      <c r="T79" s="18"/>
    </row>
    <row r="80" spans="1:20">
      <c r="A80" s="4">
        <v>76</v>
      </c>
      <c r="B80" s="17" t="s">
        <v>67</v>
      </c>
      <c r="C80" s="18" t="s">
        <v>986</v>
      </c>
      <c r="D80" s="18" t="s">
        <v>29</v>
      </c>
      <c r="E80" s="19">
        <v>10240</v>
      </c>
      <c r="F80" s="18"/>
      <c r="G80" s="19">
        <v>8</v>
      </c>
      <c r="H80" s="19">
        <v>15</v>
      </c>
      <c r="I80" s="17">
        <v>23</v>
      </c>
      <c r="J80" s="18">
        <v>7896872072</v>
      </c>
      <c r="K80" s="18" t="s">
        <v>640</v>
      </c>
      <c r="L80" s="18" t="s">
        <v>646</v>
      </c>
      <c r="M80" s="18" t="s">
        <v>647</v>
      </c>
      <c r="N80" s="18" t="s">
        <v>965</v>
      </c>
      <c r="O80" s="18"/>
      <c r="P80" s="23">
        <v>43483</v>
      </c>
      <c r="Q80" s="18" t="s">
        <v>117</v>
      </c>
      <c r="R80" s="18"/>
      <c r="S80" s="18" t="s">
        <v>1140</v>
      </c>
      <c r="T80" s="18"/>
    </row>
    <row r="81" spans="1:20">
      <c r="A81" s="4">
        <v>77</v>
      </c>
      <c r="B81" s="17" t="s">
        <v>67</v>
      </c>
      <c r="C81" s="18" t="s">
        <v>987</v>
      </c>
      <c r="D81" s="18" t="s">
        <v>29</v>
      </c>
      <c r="E81" s="19">
        <v>10205</v>
      </c>
      <c r="F81" s="18"/>
      <c r="G81" s="19">
        <v>13</v>
      </c>
      <c r="H81" s="19">
        <v>18</v>
      </c>
      <c r="I81" s="17">
        <v>31</v>
      </c>
      <c r="J81" s="18">
        <v>7896225507</v>
      </c>
      <c r="K81" s="18" t="s">
        <v>359</v>
      </c>
      <c r="L81" s="18" t="s">
        <v>360</v>
      </c>
      <c r="M81" s="18" t="s">
        <v>203</v>
      </c>
      <c r="N81" s="18" t="s">
        <v>988</v>
      </c>
      <c r="O81" s="18">
        <v>9957956211</v>
      </c>
      <c r="P81" s="23">
        <v>43486</v>
      </c>
      <c r="Q81" s="18" t="s">
        <v>94</v>
      </c>
      <c r="R81" s="18"/>
      <c r="S81" s="18" t="s">
        <v>1140</v>
      </c>
      <c r="T81" s="18"/>
    </row>
    <row r="82" spans="1:20">
      <c r="A82" s="4">
        <v>78</v>
      </c>
      <c r="B82" s="17" t="s">
        <v>67</v>
      </c>
      <c r="C82" s="18" t="s">
        <v>989</v>
      </c>
      <c r="D82" s="18" t="s">
        <v>29</v>
      </c>
      <c r="E82" s="19">
        <v>10207</v>
      </c>
      <c r="F82" s="18"/>
      <c r="G82" s="19">
        <v>14</v>
      </c>
      <c r="H82" s="19">
        <v>15</v>
      </c>
      <c r="I82" s="17">
        <v>29</v>
      </c>
      <c r="J82" s="18">
        <v>9508445832</v>
      </c>
      <c r="K82" s="18" t="s">
        <v>359</v>
      </c>
      <c r="L82" s="18" t="s">
        <v>360</v>
      </c>
      <c r="M82" s="18" t="s">
        <v>203</v>
      </c>
      <c r="N82" s="18" t="s">
        <v>990</v>
      </c>
      <c r="O82" s="18"/>
      <c r="P82" s="23">
        <v>43486</v>
      </c>
      <c r="Q82" s="18" t="s">
        <v>94</v>
      </c>
      <c r="R82" s="18"/>
      <c r="S82" s="18" t="s">
        <v>1140</v>
      </c>
      <c r="T82" s="18"/>
    </row>
    <row r="83" spans="1:20" ht="33">
      <c r="A83" s="4">
        <v>79</v>
      </c>
      <c r="B83" s="17" t="s">
        <v>67</v>
      </c>
      <c r="C83" s="18" t="s">
        <v>991</v>
      </c>
      <c r="D83" s="18" t="s">
        <v>29</v>
      </c>
      <c r="E83" s="19">
        <v>10230</v>
      </c>
      <c r="F83" s="18"/>
      <c r="G83" s="19">
        <v>21</v>
      </c>
      <c r="H83" s="19">
        <v>20</v>
      </c>
      <c r="I83" s="17">
        <v>41</v>
      </c>
      <c r="J83" s="18">
        <v>7663941384</v>
      </c>
      <c r="K83" s="18" t="s">
        <v>359</v>
      </c>
      <c r="L83" s="18" t="s">
        <v>679</v>
      </c>
      <c r="M83" s="18" t="s">
        <v>680</v>
      </c>
      <c r="N83" s="18" t="s">
        <v>946</v>
      </c>
      <c r="O83" s="18"/>
      <c r="P83" s="23">
        <v>43486</v>
      </c>
      <c r="Q83" s="18" t="s">
        <v>94</v>
      </c>
      <c r="R83" s="18"/>
      <c r="S83" s="18" t="s">
        <v>1140</v>
      </c>
      <c r="T83" s="18"/>
    </row>
    <row r="84" spans="1:20">
      <c r="A84" s="4">
        <v>80</v>
      </c>
      <c r="B84" s="17" t="s">
        <v>67</v>
      </c>
      <c r="C84" s="18" t="s">
        <v>803</v>
      </c>
      <c r="D84" s="18" t="s">
        <v>29</v>
      </c>
      <c r="E84" s="19">
        <v>190509</v>
      </c>
      <c r="F84" s="18"/>
      <c r="G84" s="19">
        <v>31</v>
      </c>
      <c r="H84" s="19">
        <v>29</v>
      </c>
      <c r="I84" s="17">
        <v>60</v>
      </c>
      <c r="J84" s="18">
        <v>7896961882</v>
      </c>
      <c r="K84" s="18" t="s">
        <v>653</v>
      </c>
      <c r="L84" s="18" t="s">
        <v>654</v>
      </c>
      <c r="M84" s="18" t="s">
        <v>655</v>
      </c>
      <c r="N84" s="18" t="s">
        <v>804</v>
      </c>
      <c r="O84" s="18"/>
      <c r="P84" s="23">
        <v>43487</v>
      </c>
      <c r="Q84" s="18" t="s">
        <v>127</v>
      </c>
      <c r="R84" s="18"/>
      <c r="S84" s="18" t="s">
        <v>1140</v>
      </c>
      <c r="T84" s="18"/>
    </row>
    <row r="85" spans="1:20">
      <c r="A85" s="4">
        <v>81</v>
      </c>
      <c r="B85" s="17" t="s">
        <v>67</v>
      </c>
      <c r="C85" s="18" t="s">
        <v>805</v>
      </c>
      <c r="D85" s="18" t="s">
        <v>29</v>
      </c>
      <c r="E85" s="19">
        <v>10209</v>
      </c>
      <c r="F85" s="18"/>
      <c r="G85" s="19">
        <v>19</v>
      </c>
      <c r="H85" s="19">
        <v>20</v>
      </c>
      <c r="I85" s="17">
        <v>39</v>
      </c>
      <c r="J85" s="18">
        <v>8472881379</v>
      </c>
      <c r="K85" s="18" t="s">
        <v>653</v>
      </c>
      <c r="L85" s="18" t="s">
        <v>654</v>
      </c>
      <c r="M85" s="18" t="s">
        <v>655</v>
      </c>
      <c r="N85" s="18" t="s">
        <v>806</v>
      </c>
      <c r="O85" s="18"/>
      <c r="P85" s="23">
        <v>43487</v>
      </c>
      <c r="Q85" s="18" t="s">
        <v>127</v>
      </c>
      <c r="R85" s="18"/>
      <c r="S85" s="18" t="s">
        <v>1140</v>
      </c>
      <c r="T85" s="18"/>
    </row>
    <row r="86" spans="1:20">
      <c r="A86" s="4">
        <v>82</v>
      </c>
      <c r="B86" s="17" t="s">
        <v>67</v>
      </c>
      <c r="C86" s="18" t="s">
        <v>807</v>
      </c>
      <c r="D86" s="18" t="s">
        <v>27</v>
      </c>
      <c r="E86" s="19">
        <v>18101003504</v>
      </c>
      <c r="F86" s="18" t="s">
        <v>212</v>
      </c>
      <c r="G86" s="19">
        <v>21</v>
      </c>
      <c r="H86" s="19">
        <v>11</v>
      </c>
      <c r="I86" s="17">
        <v>32</v>
      </c>
      <c r="J86" s="18">
        <v>7896709524</v>
      </c>
      <c r="K86" s="18"/>
      <c r="L86" s="18"/>
      <c r="M86" s="18"/>
      <c r="N86" s="18"/>
      <c r="O86" s="18"/>
      <c r="P86" s="23">
        <v>43487</v>
      </c>
      <c r="Q86" s="18" t="s">
        <v>127</v>
      </c>
      <c r="R86" s="18"/>
      <c r="S86" s="18" t="s">
        <v>1140</v>
      </c>
      <c r="T86" s="18"/>
    </row>
    <row r="87" spans="1:20">
      <c r="A87" s="4">
        <v>83</v>
      </c>
      <c r="B87" s="17" t="s">
        <v>67</v>
      </c>
      <c r="C87" s="18" t="s">
        <v>992</v>
      </c>
      <c r="D87" s="18" t="s">
        <v>29</v>
      </c>
      <c r="E87" s="19">
        <v>190508</v>
      </c>
      <c r="F87" s="18"/>
      <c r="G87" s="19">
        <v>19</v>
      </c>
      <c r="H87" s="19">
        <v>17</v>
      </c>
      <c r="I87" s="17">
        <v>36</v>
      </c>
      <c r="J87" s="18">
        <v>9954849722</v>
      </c>
      <c r="K87" s="18" t="s">
        <v>653</v>
      </c>
      <c r="L87" s="18" t="s">
        <v>654</v>
      </c>
      <c r="M87" s="18" t="s">
        <v>655</v>
      </c>
      <c r="N87" s="18" t="s">
        <v>993</v>
      </c>
      <c r="O87" s="18"/>
      <c r="P87" s="23">
        <v>43124</v>
      </c>
      <c r="Q87" s="18" t="s">
        <v>109</v>
      </c>
      <c r="R87" s="18"/>
      <c r="S87" s="18" t="s">
        <v>1140</v>
      </c>
      <c r="T87" s="18"/>
    </row>
    <row r="88" spans="1:20" ht="33">
      <c r="A88" s="4">
        <v>84</v>
      </c>
      <c r="B88" s="17" t="s">
        <v>67</v>
      </c>
      <c r="C88" s="18" t="s">
        <v>994</v>
      </c>
      <c r="D88" s="18" t="s">
        <v>27</v>
      </c>
      <c r="E88" s="19">
        <v>18101004605</v>
      </c>
      <c r="F88" s="18" t="s">
        <v>212</v>
      </c>
      <c r="G88" s="19">
        <v>48</v>
      </c>
      <c r="H88" s="19">
        <v>53</v>
      </c>
      <c r="I88" s="17">
        <v>101</v>
      </c>
      <c r="J88" s="18">
        <v>9864922792</v>
      </c>
      <c r="K88" s="18" t="s">
        <v>653</v>
      </c>
      <c r="L88" s="18" t="s">
        <v>654</v>
      </c>
      <c r="M88" s="18" t="s">
        <v>655</v>
      </c>
      <c r="N88" s="18"/>
      <c r="O88" s="18"/>
      <c r="P88" s="23">
        <v>43124</v>
      </c>
      <c r="Q88" s="18" t="s">
        <v>109</v>
      </c>
      <c r="R88" s="18"/>
      <c r="S88" s="18" t="s">
        <v>1140</v>
      </c>
      <c r="T88" s="18"/>
    </row>
    <row r="89" spans="1:20">
      <c r="A89" s="4">
        <v>85</v>
      </c>
      <c r="B89" s="17" t="s">
        <v>67</v>
      </c>
      <c r="C89" s="18" t="s">
        <v>710</v>
      </c>
      <c r="D89" s="18" t="s">
        <v>29</v>
      </c>
      <c r="E89" s="19">
        <v>190524</v>
      </c>
      <c r="F89" s="18"/>
      <c r="G89" s="19">
        <v>84</v>
      </c>
      <c r="H89" s="19">
        <v>64</v>
      </c>
      <c r="I89" s="17">
        <v>148</v>
      </c>
      <c r="J89" s="18">
        <v>9577652809</v>
      </c>
      <c r="K89" s="18" t="s">
        <v>453</v>
      </c>
      <c r="L89" s="18" t="s">
        <v>454</v>
      </c>
      <c r="M89" s="18" t="s">
        <v>455</v>
      </c>
      <c r="N89" s="18" t="s">
        <v>711</v>
      </c>
      <c r="O89" s="18"/>
      <c r="P89" s="23">
        <v>43490</v>
      </c>
      <c r="Q89" s="18" t="s">
        <v>109</v>
      </c>
      <c r="R89" s="18"/>
      <c r="S89" s="18" t="s">
        <v>1140</v>
      </c>
      <c r="T89" s="18"/>
    </row>
    <row r="90" spans="1:20" ht="33">
      <c r="A90" s="4">
        <v>86</v>
      </c>
      <c r="B90" s="17" t="s">
        <v>67</v>
      </c>
      <c r="C90" s="18" t="s">
        <v>995</v>
      </c>
      <c r="D90" s="18" t="s">
        <v>29</v>
      </c>
      <c r="E90" s="19">
        <v>10210</v>
      </c>
      <c r="F90" s="18"/>
      <c r="G90" s="19">
        <v>11</v>
      </c>
      <c r="H90" s="19">
        <v>14</v>
      </c>
      <c r="I90" s="17">
        <v>25</v>
      </c>
      <c r="J90" s="18">
        <v>7896742825</v>
      </c>
      <c r="K90" s="18" t="s">
        <v>653</v>
      </c>
      <c r="L90" s="18" t="s">
        <v>654</v>
      </c>
      <c r="M90" s="18" t="s">
        <v>655</v>
      </c>
      <c r="N90" s="18" t="s">
        <v>996</v>
      </c>
      <c r="O90" s="18"/>
      <c r="P90" s="23">
        <v>43493</v>
      </c>
      <c r="Q90" s="18" t="s">
        <v>94</v>
      </c>
      <c r="R90" s="18"/>
      <c r="S90" s="18" t="s">
        <v>1140</v>
      </c>
      <c r="T90" s="18"/>
    </row>
    <row r="91" spans="1:20">
      <c r="A91" s="4">
        <v>87</v>
      </c>
      <c r="B91" s="17" t="s">
        <v>67</v>
      </c>
      <c r="C91" s="18" t="s">
        <v>997</v>
      </c>
      <c r="D91" s="18" t="s">
        <v>27</v>
      </c>
      <c r="E91" s="19" t="s">
        <v>998</v>
      </c>
      <c r="F91" s="18" t="s">
        <v>103</v>
      </c>
      <c r="G91" s="19">
        <v>13</v>
      </c>
      <c r="H91" s="19">
        <v>17</v>
      </c>
      <c r="I91" s="17">
        <v>30</v>
      </c>
      <c r="J91" s="18">
        <v>7399835665</v>
      </c>
      <c r="K91" s="18" t="s">
        <v>236</v>
      </c>
      <c r="L91" s="18" t="s">
        <v>237</v>
      </c>
      <c r="M91" s="18" t="s">
        <v>238</v>
      </c>
      <c r="N91" s="18"/>
      <c r="O91" s="18"/>
      <c r="P91" s="23">
        <v>43493</v>
      </c>
      <c r="Q91" s="18" t="s">
        <v>94</v>
      </c>
      <c r="R91" s="18"/>
      <c r="S91" s="18" t="s">
        <v>1140</v>
      </c>
      <c r="T91" s="18"/>
    </row>
    <row r="92" spans="1:20">
      <c r="A92" s="4">
        <v>88</v>
      </c>
      <c r="B92" s="17" t="s">
        <v>67</v>
      </c>
      <c r="C92" s="18" t="s">
        <v>999</v>
      </c>
      <c r="D92" s="18" t="s">
        <v>27</v>
      </c>
      <c r="E92" s="19" t="s">
        <v>1000</v>
      </c>
      <c r="F92" s="18" t="s">
        <v>103</v>
      </c>
      <c r="G92" s="19">
        <v>36</v>
      </c>
      <c r="H92" s="19">
        <v>38</v>
      </c>
      <c r="I92" s="17">
        <v>74</v>
      </c>
      <c r="J92" s="18">
        <v>8011480455</v>
      </c>
      <c r="K92" s="18" t="s">
        <v>653</v>
      </c>
      <c r="L92" s="18" t="s">
        <v>654</v>
      </c>
      <c r="M92" s="18" t="s">
        <v>655</v>
      </c>
      <c r="N92" s="18"/>
      <c r="O92" s="18"/>
      <c r="P92" s="23">
        <v>43493</v>
      </c>
      <c r="Q92" s="18" t="s">
        <v>94</v>
      </c>
      <c r="R92" s="18"/>
      <c r="S92" s="18" t="s">
        <v>1140</v>
      </c>
      <c r="T92" s="18"/>
    </row>
    <row r="93" spans="1:20">
      <c r="A93" s="4">
        <v>89</v>
      </c>
      <c r="B93" s="17" t="s">
        <v>67</v>
      </c>
      <c r="C93" s="18" t="s">
        <v>1001</v>
      </c>
      <c r="D93" s="18" t="s">
        <v>29</v>
      </c>
      <c r="E93" s="19">
        <v>10211</v>
      </c>
      <c r="F93" s="18"/>
      <c r="G93" s="19">
        <v>44</v>
      </c>
      <c r="H93" s="19">
        <v>28</v>
      </c>
      <c r="I93" s="17">
        <v>72</v>
      </c>
      <c r="J93" s="18">
        <v>7896797140</v>
      </c>
      <c r="K93" s="18" t="s">
        <v>640</v>
      </c>
      <c r="L93" s="18" t="s">
        <v>641</v>
      </c>
      <c r="M93" s="18" t="s">
        <v>642</v>
      </c>
      <c r="N93" s="18" t="s">
        <v>1002</v>
      </c>
      <c r="O93" s="18"/>
      <c r="P93" s="23">
        <v>43494</v>
      </c>
      <c r="Q93" s="18" t="s">
        <v>127</v>
      </c>
      <c r="R93" s="18"/>
      <c r="S93" s="18" t="s">
        <v>1140</v>
      </c>
      <c r="T93" s="18"/>
    </row>
    <row r="94" spans="1:20">
      <c r="A94" s="4">
        <v>90</v>
      </c>
      <c r="B94" s="17" t="s">
        <v>67</v>
      </c>
      <c r="C94" s="18" t="s">
        <v>1003</v>
      </c>
      <c r="D94" s="18" t="s">
        <v>27</v>
      </c>
      <c r="E94" s="19" t="s">
        <v>1004</v>
      </c>
      <c r="F94" s="18" t="s">
        <v>166</v>
      </c>
      <c r="G94" s="19">
        <v>45</v>
      </c>
      <c r="H94" s="19">
        <v>32</v>
      </c>
      <c r="I94" s="17">
        <v>77</v>
      </c>
      <c r="J94" s="18">
        <v>8011673884</v>
      </c>
      <c r="K94" s="18" t="s">
        <v>653</v>
      </c>
      <c r="L94" s="18" t="s">
        <v>654</v>
      </c>
      <c r="M94" s="18" t="s">
        <v>655</v>
      </c>
      <c r="N94" s="18"/>
      <c r="O94" s="18"/>
      <c r="P94" s="23">
        <v>43494</v>
      </c>
      <c r="Q94" s="18" t="s">
        <v>127</v>
      </c>
      <c r="R94" s="18"/>
      <c r="S94" s="18" t="s">
        <v>1140</v>
      </c>
      <c r="T94" s="18"/>
    </row>
    <row r="95" spans="1:20" ht="33">
      <c r="A95" s="4">
        <v>91</v>
      </c>
      <c r="B95" s="17" t="s">
        <v>67</v>
      </c>
      <c r="C95" s="18" t="s">
        <v>1005</v>
      </c>
      <c r="D95" s="18" t="s">
        <v>29</v>
      </c>
      <c r="E95" s="19">
        <v>190510</v>
      </c>
      <c r="F95" s="18"/>
      <c r="G95" s="19">
        <v>21</v>
      </c>
      <c r="H95" s="19">
        <v>16</v>
      </c>
      <c r="I95" s="17">
        <v>37</v>
      </c>
      <c r="J95" s="18">
        <v>8011031081</v>
      </c>
      <c r="K95" s="18" t="s">
        <v>653</v>
      </c>
      <c r="L95" s="18" t="s">
        <v>654</v>
      </c>
      <c r="M95" s="18" t="s">
        <v>655</v>
      </c>
      <c r="N95" s="18" t="s">
        <v>1006</v>
      </c>
      <c r="O95" s="18"/>
      <c r="P95" s="23">
        <v>43495</v>
      </c>
      <c r="Q95" s="18" t="s">
        <v>341</v>
      </c>
      <c r="R95" s="18"/>
      <c r="S95" s="18" t="s">
        <v>1140</v>
      </c>
      <c r="T95" s="18"/>
    </row>
    <row r="96" spans="1:20" ht="33">
      <c r="A96" s="4">
        <v>92</v>
      </c>
      <c r="B96" s="17" t="s">
        <v>67</v>
      </c>
      <c r="C96" s="18" t="s">
        <v>1007</v>
      </c>
      <c r="D96" s="18" t="s">
        <v>27</v>
      </c>
      <c r="E96" s="19" t="s">
        <v>1008</v>
      </c>
      <c r="F96" s="18" t="s">
        <v>103</v>
      </c>
      <c r="G96" s="19">
        <v>46</v>
      </c>
      <c r="H96" s="19">
        <v>54</v>
      </c>
      <c r="I96" s="17">
        <v>100</v>
      </c>
      <c r="J96" s="18">
        <v>7086189481</v>
      </c>
      <c r="K96" s="18" t="s">
        <v>640</v>
      </c>
      <c r="L96" s="18" t="s">
        <v>641</v>
      </c>
      <c r="M96" s="18" t="s">
        <v>642</v>
      </c>
      <c r="N96" s="18"/>
      <c r="O96" s="18"/>
      <c r="P96" s="23">
        <v>43495</v>
      </c>
      <c r="Q96" s="18" t="s">
        <v>341</v>
      </c>
      <c r="R96" s="18"/>
      <c r="S96" s="18" t="s">
        <v>1140</v>
      </c>
      <c r="T96" s="18"/>
    </row>
    <row r="97" spans="1:20">
      <c r="A97" s="4">
        <v>93</v>
      </c>
      <c r="B97" s="17"/>
      <c r="C97" s="18"/>
      <c r="D97" s="18"/>
      <c r="E97" s="19"/>
      <c r="F97" s="18"/>
      <c r="G97" s="19"/>
      <c r="H97" s="19"/>
      <c r="I97" s="17">
        <f t="shared" ref="I97:I164" si="0">+G97+H97</f>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92</v>
      </c>
      <c r="D165" s="20"/>
      <c r="E165" s="13"/>
      <c r="F165" s="20"/>
      <c r="G165" s="20">
        <f>SUM(G5:G164)</f>
        <v>3076</v>
      </c>
      <c r="H165" s="20">
        <f>SUM(H5:H164)</f>
        <v>2748</v>
      </c>
      <c r="I165" s="20">
        <f>SUM(I5:I164)</f>
        <v>5824</v>
      </c>
      <c r="J165" s="20"/>
      <c r="K165" s="20"/>
      <c r="L165" s="20"/>
      <c r="M165" s="20"/>
      <c r="N165" s="20"/>
      <c r="O165" s="20"/>
      <c r="P165" s="14"/>
      <c r="Q165" s="20"/>
      <c r="R165" s="20"/>
      <c r="S165" s="20"/>
      <c r="T165" s="12"/>
    </row>
    <row r="166" spans="1:20">
      <c r="A166" s="45" t="s">
        <v>66</v>
      </c>
      <c r="B166" s="10">
        <f>COUNTIF(B$5:B$164,"Team 1")</f>
        <v>41</v>
      </c>
      <c r="C166" s="45" t="s">
        <v>29</v>
      </c>
      <c r="D166" s="10">
        <f>COUNTIF(D5:D164,"Anganwadi")</f>
        <v>74</v>
      </c>
    </row>
    <row r="167" spans="1:20">
      <c r="A167" s="45" t="s">
        <v>67</v>
      </c>
      <c r="B167" s="10">
        <f>COUNTIF(B$6:B$164,"Team 2")</f>
        <v>51</v>
      </c>
      <c r="C167" s="45" t="s">
        <v>27</v>
      </c>
      <c r="D167" s="10">
        <f>COUNTIF(D5:D164,"School")</f>
        <v>18</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4"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0" t="s">
        <v>1148</v>
      </c>
      <c r="B1" s="100"/>
      <c r="C1" s="100"/>
      <c r="D1" s="101"/>
      <c r="E1" s="101"/>
      <c r="F1" s="101"/>
      <c r="G1" s="101"/>
      <c r="H1" s="101"/>
      <c r="I1" s="101"/>
      <c r="J1" s="101"/>
      <c r="K1" s="101"/>
      <c r="L1" s="101"/>
      <c r="M1" s="101"/>
      <c r="N1" s="101"/>
      <c r="O1" s="101"/>
      <c r="P1" s="101"/>
      <c r="Q1" s="101"/>
      <c r="R1" s="101"/>
      <c r="S1" s="101"/>
    </row>
    <row r="2" spans="1:20">
      <c r="A2" s="104" t="s">
        <v>63</v>
      </c>
      <c r="B2" s="105"/>
      <c r="C2" s="105"/>
      <c r="D2" s="24">
        <v>43497</v>
      </c>
      <c r="E2" s="21"/>
      <c r="F2" s="21"/>
      <c r="G2" s="21"/>
      <c r="H2" s="21"/>
      <c r="I2" s="21"/>
      <c r="J2" s="21"/>
      <c r="K2" s="21"/>
      <c r="L2" s="21"/>
      <c r="M2" s="21"/>
      <c r="N2" s="21"/>
      <c r="O2" s="21"/>
      <c r="P2" s="21"/>
      <c r="Q2" s="21"/>
      <c r="R2" s="21"/>
      <c r="S2" s="21"/>
    </row>
    <row r="3" spans="1:20" ht="24" customHeight="1">
      <c r="A3" s="99" t="s">
        <v>14</v>
      </c>
      <c r="B3" s="102" t="s">
        <v>65</v>
      </c>
      <c r="C3" s="98" t="s">
        <v>7</v>
      </c>
      <c r="D3" s="98" t="s">
        <v>59</v>
      </c>
      <c r="E3" s="98" t="s">
        <v>16</v>
      </c>
      <c r="F3" s="106" t="s">
        <v>17</v>
      </c>
      <c r="G3" s="98" t="s">
        <v>8</v>
      </c>
      <c r="H3" s="98"/>
      <c r="I3" s="98"/>
      <c r="J3" s="98" t="s">
        <v>35</v>
      </c>
      <c r="K3" s="102" t="s">
        <v>37</v>
      </c>
      <c r="L3" s="102" t="s">
        <v>54</v>
      </c>
      <c r="M3" s="102" t="s">
        <v>55</v>
      </c>
      <c r="N3" s="102" t="s">
        <v>38</v>
      </c>
      <c r="O3" s="102" t="s">
        <v>39</v>
      </c>
      <c r="P3" s="99" t="s">
        <v>58</v>
      </c>
      <c r="Q3" s="98" t="s">
        <v>56</v>
      </c>
      <c r="R3" s="98" t="s">
        <v>36</v>
      </c>
      <c r="S3" s="98" t="s">
        <v>57</v>
      </c>
      <c r="T3" s="98" t="s">
        <v>13</v>
      </c>
    </row>
    <row r="4" spans="1:20" ht="25.5" customHeight="1">
      <c r="A4" s="99"/>
      <c r="B4" s="107"/>
      <c r="C4" s="98"/>
      <c r="D4" s="98"/>
      <c r="E4" s="98"/>
      <c r="F4" s="106"/>
      <c r="G4" s="22" t="s">
        <v>9</v>
      </c>
      <c r="H4" s="22" t="s">
        <v>10</v>
      </c>
      <c r="I4" s="22" t="s">
        <v>11</v>
      </c>
      <c r="J4" s="98"/>
      <c r="K4" s="103"/>
      <c r="L4" s="103"/>
      <c r="M4" s="103"/>
      <c r="N4" s="103"/>
      <c r="O4" s="103"/>
      <c r="P4" s="99"/>
      <c r="Q4" s="99"/>
      <c r="R4" s="98"/>
      <c r="S4" s="98"/>
      <c r="T4" s="98"/>
    </row>
    <row r="5" spans="1:20">
      <c r="A5" s="4">
        <v>1</v>
      </c>
      <c r="B5" s="17" t="s">
        <v>66</v>
      </c>
      <c r="C5" s="18" t="s">
        <v>548</v>
      </c>
      <c r="D5" s="18" t="s">
        <v>29</v>
      </c>
      <c r="E5" s="19">
        <v>190706</v>
      </c>
      <c r="F5" s="18"/>
      <c r="G5" s="19">
        <v>6</v>
      </c>
      <c r="H5" s="19">
        <v>4</v>
      </c>
      <c r="I5" s="17">
        <v>10</v>
      </c>
      <c r="J5" s="18">
        <v>9707397053</v>
      </c>
      <c r="K5" s="18" t="s">
        <v>524</v>
      </c>
      <c r="L5" s="18" t="s">
        <v>525</v>
      </c>
      <c r="M5" s="18">
        <v>8486133922</v>
      </c>
      <c r="N5" s="18" t="s">
        <v>544</v>
      </c>
      <c r="O5" s="18"/>
      <c r="P5" s="23">
        <v>43497</v>
      </c>
      <c r="Q5" s="18" t="s">
        <v>117</v>
      </c>
      <c r="R5" s="18"/>
      <c r="S5" s="18" t="s">
        <v>694</v>
      </c>
      <c r="T5" s="18"/>
    </row>
    <row r="6" spans="1:20" ht="33">
      <c r="A6" s="4">
        <v>2</v>
      </c>
      <c r="B6" s="17" t="s">
        <v>66</v>
      </c>
      <c r="C6" s="18" t="s">
        <v>549</v>
      </c>
      <c r="D6" s="18" t="s">
        <v>27</v>
      </c>
      <c r="E6" s="19">
        <v>18101005104</v>
      </c>
      <c r="F6" s="18" t="s">
        <v>212</v>
      </c>
      <c r="G6" s="19">
        <v>0</v>
      </c>
      <c r="H6" s="19">
        <v>203</v>
      </c>
      <c r="I6" s="17">
        <v>203</v>
      </c>
      <c r="J6" s="18">
        <v>9957073270</v>
      </c>
      <c r="K6" s="18" t="s">
        <v>550</v>
      </c>
      <c r="L6" s="18" t="s">
        <v>551</v>
      </c>
      <c r="M6" s="18"/>
      <c r="N6" s="18"/>
      <c r="O6" s="18"/>
      <c r="P6" s="23">
        <v>43497</v>
      </c>
      <c r="Q6" s="18" t="s">
        <v>117</v>
      </c>
      <c r="R6" s="18"/>
      <c r="S6" s="18" t="s">
        <v>694</v>
      </c>
      <c r="T6" s="18"/>
    </row>
    <row r="7" spans="1:20">
      <c r="A7" s="4">
        <v>3</v>
      </c>
      <c r="B7" s="17" t="s">
        <v>66</v>
      </c>
      <c r="C7" s="18" t="s">
        <v>552</v>
      </c>
      <c r="D7" s="18" t="s">
        <v>29</v>
      </c>
      <c r="E7" s="19">
        <v>190427</v>
      </c>
      <c r="F7" s="18"/>
      <c r="G7" s="19">
        <v>46</v>
      </c>
      <c r="H7" s="19">
        <v>37</v>
      </c>
      <c r="I7" s="17">
        <v>83</v>
      </c>
      <c r="J7" s="18">
        <v>7663873898</v>
      </c>
      <c r="K7" s="18" t="s">
        <v>379</v>
      </c>
      <c r="L7" s="18" t="s">
        <v>553</v>
      </c>
      <c r="M7" s="18" t="s">
        <v>554</v>
      </c>
      <c r="N7" s="18" t="s">
        <v>555</v>
      </c>
      <c r="O7" s="18"/>
      <c r="P7" s="23" t="s">
        <v>556</v>
      </c>
      <c r="Q7" s="18" t="s">
        <v>94</v>
      </c>
      <c r="R7" s="18"/>
      <c r="S7" s="18" t="s">
        <v>694</v>
      </c>
      <c r="T7" s="18"/>
    </row>
    <row r="8" spans="1:20">
      <c r="A8" s="4">
        <v>4</v>
      </c>
      <c r="B8" s="17" t="s">
        <v>66</v>
      </c>
      <c r="C8" s="18" t="s">
        <v>557</v>
      </c>
      <c r="D8" s="18" t="s">
        <v>27</v>
      </c>
      <c r="E8" s="19">
        <v>18101006701</v>
      </c>
      <c r="F8" s="18" t="s">
        <v>103</v>
      </c>
      <c r="G8" s="19">
        <v>37</v>
      </c>
      <c r="H8" s="19">
        <v>30</v>
      </c>
      <c r="I8" s="17">
        <v>67</v>
      </c>
      <c r="J8" s="17">
        <v>9435593815</v>
      </c>
      <c r="K8" s="18" t="s">
        <v>146</v>
      </c>
      <c r="L8" s="18" t="s">
        <v>147</v>
      </c>
      <c r="M8" s="18" t="s">
        <v>148</v>
      </c>
      <c r="N8" s="18"/>
      <c r="O8" s="18"/>
      <c r="P8" s="23" t="s">
        <v>556</v>
      </c>
      <c r="Q8" s="18" t="s">
        <v>94</v>
      </c>
      <c r="R8" s="18"/>
      <c r="S8" s="18" t="s">
        <v>694</v>
      </c>
      <c r="T8" s="18"/>
    </row>
    <row r="9" spans="1:20" ht="33">
      <c r="A9" s="4">
        <v>5</v>
      </c>
      <c r="B9" s="17" t="s">
        <v>66</v>
      </c>
      <c r="C9" s="18" t="s">
        <v>558</v>
      </c>
      <c r="D9" s="18" t="s">
        <v>29</v>
      </c>
      <c r="E9" s="19">
        <v>190415</v>
      </c>
      <c r="F9" s="18"/>
      <c r="G9" s="19">
        <v>23</v>
      </c>
      <c r="H9" s="19">
        <v>13</v>
      </c>
      <c r="I9" s="17">
        <v>36</v>
      </c>
      <c r="J9" s="18">
        <v>8473988152</v>
      </c>
      <c r="K9" s="18" t="s">
        <v>379</v>
      </c>
      <c r="L9" s="18" t="s">
        <v>553</v>
      </c>
      <c r="M9" s="18" t="s">
        <v>554</v>
      </c>
      <c r="N9" s="18" t="s">
        <v>559</v>
      </c>
      <c r="O9" s="18"/>
      <c r="P9" s="23">
        <v>43501</v>
      </c>
      <c r="Q9" s="18" t="s">
        <v>127</v>
      </c>
      <c r="R9" s="18"/>
      <c r="S9" s="18" t="s">
        <v>694</v>
      </c>
      <c r="T9" s="18"/>
    </row>
    <row r="10" spans="1:20">
      <c r="A10" s="4">
        <v>6</v>
      </c>
      <c r="B10" s="17" t="s">
        <v>66</v>
      </c>
      <c r="C10" s="18" t="s">
        <v>560</v>
      </c>
      <c r="D10" s="18" t="s">
        <v>27</v>
      </c>
      <c r="E10" s="19">
        <v>18101006704</v>
      </c>
      <c r="F10" s="18" t="s">
        <v>103</v>
      </c>
      <c r="G10" s="19">
        <v>46</v>
      </c>
      <c r="H10" s="19">
        <v>47</v>
      </c>
      <c r="I10" s="17">
        <v>93</v>
      </c>
      <c r="J10" s="18" t="s">
        <v>561</v>
      </c>
      <c r="K10" s="18" t="s">
        <v>146</v>
      </c>
      <c r="L10" s="18" t="s">
        <v>147</v>
      </c>
      <c r="M10" s="18" t="s">
        <v>148</v>
      </c>
      <c r="N10" s="18"/>
      <c r="O10" s="18"/>
      <c r="P10" s="23">
        <v>43501</v>
      </c>
      <c r="Q10" s="18" t="s">
        <v>127</v>
      </c>
      <c r="R10" s="18"/>
      <c r="S10" s="18" t="s">
        <v>694</v>
      </c>
      <c r="T10" s="18"/>
    </row>
    <row r="11" spans="1:20" ht="33">
      <c r="A11" s="4">
        <v>7</v>
      </c>
      <c r="B11" s="17" t="s">
        <v>66</v>
      </c>
      <c r="C11" s="18" t="s">
        <v>562</v>
      </c>
      <c r="D11" s="18" t="s">
        <v>29</v>
      </c>
      <c r="E11" s="19">
        <v>190426</v>
      </c>
      <c r="F11" s="18"/>
      <c r="G11" s="19">
        <v>20</v>
      </c>
      <c r="H11" s="19">
        <v>27</v>
      </c>
      <c r="I11" s="17">
        <v>47</v>
      </c>
      <c r="J11" s="18">
        <v>9435662942</v>
      </c>
      <c r="K11" s="18" t="s">
        <v>379</v>
      </c>
      <c r="L11" s="18" t="s">
        <v>553</v>
      </c>
      <c r="M11" s="18" t="s">
        <v>554</v>
      </c>
      <c r="N11" s="18" t="s">
        <v>559</v>
      </c>
      <c r="O11" s="18"/>
      <c r="P11" s="23">
        <v>43502</v>
      </c>
      <c r="Q11" s="18" t="s">
        <v>341</v>
      </c>
      <c r="R11" s="18"/>
      <c r="S11" s="18" t="s">
        <v>694</v>
      </c>
      <c r="T11" s="18"/>
    </row>
    <row r="12" spans="1:20" ht="33">
      <c r="A12" s="4">
        <v>8</v>
      </c>
      <c r="B12" s="17" t="s">
        <v>66</v>
      </c>
      <c r="C12" s="18" t="s">
        <v>563</v>
      </c>
      <c r="D12" s="18" t="s">
        <v>27</v>
      </c>
      <c r="E12" s="19">
        <v>18101006705</v>
      </c>
      <c r="F12" s="18" t="s">
        <v>103</v>
      </c>
      <c r="G12" s="19">
        <v>38</v>
      </c>
      <c r="H12" s="19">
        <v>52</v>
      </c>
      <c r="I12" s="17">
        <v>90</v>
      </c>
      <c r="J12" s="18">
        <v>9707409072</v>
      </c>
      <c r="K12" s="18" t="s">
        <v>146</v>
      </c>
      <c r="L12" s="18" t="s">
        <v>151</v>
      </c>
      <c r="M12" s="18" t="s">
        <v>152</v>
      </c>
      <c r="N12" s="18"/>
      <c r="O12" s="18"/>
      <c r="P12" s="23">
        <v>43502</v>
      </c>
      <c r="Q12" s="18" t="s">
        <v>341</v>
      </c>
      <c r="R12" s="18"/>
      <c r="S12" s="18" t="s">
        <v>694</v>
      </c>
      <c r="T12" s="18"/>
    </row>
    <row r="13" spans="1:20">
      <c r="A13" s="4">
        <v>9</v>
      </c>
      <c r="B13" s="17" t="s">
        <v>66</v>
      </c>
      <c r="C13" s="18" t="s">
        <v>564</v>
      </c>
      <c r="D13" s="18" t="s">
        <v>29</v>
      </c>
      <c r="E13" s="19">
        <v>190428</v>
      </c>
      <c r="F13" s="18"/>
      <c r="G13" s="19">
        <v>53</v>
      </c>
      <c r="H13" s="19">
        <v>61</v>
      </c>
      <c r="I13" s="17">
        <v>114</v>
      </c>
      <c r="J13" s="18">
        <v>9085174219</v>
      </c>
      <c r="K13" s="18" t="s">
        <v>379</v>
      </c>
      <c r="L13" s="18" t="s">
        <v>553</v>
      </c>
      <c r="M13" s="18" t="s">
        <v>554</v>
      </c>
      <c r="N13" s="18" t="s">
        <v>565</v>
      </c>
      <c r="O13" s="18"/>
      <c r="P13" s="23">
        <v>43503</v>
      </c>
      <c r="Q13" s="18" t="s">
        <v>109</v>
      </c>
      <c r="R13" s="18"/>
      <c r="S13" s="18" t="s">
        <v>694</v>
      </c>
      <c r="T13" s="18"/>
    </row>
    <row r="14" spans="1:20">
      <c r="A14" s="4">
        <v>10</v>
      </c>
      <c r="B14" s="17" t="s">
        <v>66</v>
      </c>
      <c r="C14" s="18" t="s">
        <v>566</v>
      </c>
      <c r="D14" s="18" t="s">
        <v>27</v>
      </c>
      <c r="E14" s="19" t="s">
        <v>567</v>
      </c>
      <c r="F14" s="18" t="s">
        <v>166</v>
      </c>
      <c r="G14" s="19">
        <v>99</v>
      </c>
      <c r="H14" s="19">
        <v>64</v>
      </c>
      <c r="I14" s="17">
        <v>163</v>
      </c>
      <c r="J14" s="18">
        <v>9401008457</v>
      </c>
      <c r="K14" s="18" t="s">
        <v>146</v>
      </c>
      <c r="L14" s="18" t="s">
        <v>151</v>
      </c>
      <c r="M14" s="18" t="s">
        <v>152</v>
      </c>
      <c r="N14" s="18"/>
      <c r="O14" s="18"/>
      <c r="P14" s="23">
        <v>43503</v>
      </c>
      <c r="Q14" s="18" t="s">
        <v>109</v>
      </c>
      <c r="R14" s="18"/>
      <c r="S14" s="18" t="s">
        <v>694</v>
      </c>
      <c r="T14" s="18"/>
    </row>
    <row r="15" spans="1:20">
      <c r="A15" s="4">
        <v>11</v>
      </c>
      <c r="B15" s="17" t="s">
        <v>66</v>
      </c>
      <c r="C15" s="18" t="s">
        <v>566</v>
      </c>
      <c r="D15" s="18" t="s">
        <v>27</v>
      </c>
      <c r="E15" s="19" t="s">
        <v>567</v>
      </c>
      <c r="F15" s="18" t="s">
        <v>166</v>
      </c>
      <c r="G15" s="19">
        <v>99</v>
      </c>
      <c r="H15" s="19">
        <v>64</v>
      </c>
      <c r="I15" s="17">
        <v>163</v>
      </c>
      <c r="J15" s="18">
        <v>9401008457</v>
      </c>
      <c r="K15" s="18" t="s">
        <v>146</v>
      </c>
      <c r="L15" s="18" t="s">
        <v>151</v>
      </c>
      <c r="M15" s="18" t="s">
        <v>152</v>
      </c>
      <c r="N15" s="18"/>
      <c r="O15" s="18"/>
      <c r="P15" s="23">
        <v>43504</v>
      </c>
      <c r="Q15" s="18" t="s">
        <v>117</v>
      </c>
      <c r="R15" s="18"/>
      <c r="S15" s="18" t="s">
        <v>694</v>
      </c>
      <c r="T15" s="18"/>
    </row>
    <row r="16" spans="1:20">
      <c r="A16" s="4">
        <v>12</v>
      </c>
      <c r="B16" s="17" t="s">
        <v>66</v>
      </c>
      <c r="C16" s="18" t="s">
        <v>568</v>
      </c>
      <c r="D16" s="18" t="s">
        <v>27</v>
      </c>
      <c r="E16" s="19" t="s">
        <v>569</v>
      </c>
      <c r="F16" s="18" t="s">
        <v>166</v>
      </c>
      <c r="G16" s="19">
        <v>61</v>
      </c>
      <c r="H16" s="19">
        <v>69</v>
      </c>
      <c r="I16" s="17">
        <v>130</v>
      </c>
      <c r="J16" s="18">
        <v>8402062963</v>
      </c>
      <c r="K16" s="18" t="s">
        <v>146</v>
      </c>
      <c r="L16" s="18" t="s">
        <v>147</v>
      </c>
      <c r="M16" s="18" t="s">
        <v>148</v>
      </c>
      <c r="N16" s="18"/>
      <c r="O16" s="18"/>
      <c r="P16" s="23">
        <v>43507</v>
      </c>
      <c r="Q16" s="18" t="s">
        <v>94</v>
      </c>
      <c r="R16" s="18"/>
      <c r="S16" s="18" t="s">
        <v>694</v>
      </c>
      <c r="T16" s="18"/>
    </row>
    <row r="17" spans="1:20">
      <c r="A17" s="4">
        <v>13</v>
      </c>
      <c r="B17" s="17" t="s">
        <v>66</v>
      </c>
      <c r="C17" s="18" t="s">
        <v>570</v>
      </c>
      <c r="D17" s="18" t="s">
        <v>29</v>
      </c>
      <c r="E17" s="19">
        <v>190401</v>
      </c>
      <c r="F17" s="18"/>
      <c r="G17" s="19">
        <v>34</v>
      </c>
      <c r="H17" s="19">
        <v>31</v>
      </c>
      <c r="I17" s="17">
        <v>65</v>
      </c>
      <c r="J17" s="18">
        <v>9678744218</v>
      </c>
      <c r="K17" s="18" t="s">
        <v>146</v>
      </c>
      <c r="L17" s="18" t="s">
        <v>151</v>
      </c>
      <c r="M17" s="18" t="s">
        <v>152</v>
      </c>
      <c r="N17" s="18" t="s">
        <v>159</v>
      </c>
      <c r="O17" s="18"/>
      <c r="P17" s="23">
        <v>43508</v>
      </c>
      <c r="Q17" s="18" t="s">
        <v>127</v>
      </c>
      <c r="R17" s="18"/>
      <c r="S17" s="18" t="s">
        <v>694</v>
      </c>
      <c r="T17" s="18"/>
    </row>
    <row r="18" spans="1:20" ht="33">
      <c r="A18" s="4">
        <v>14</v>
      </c>
      <c r="B18" s="17" t="s">
        <v>66</v>
      </c>
      <c r="C18" s="18" t="s">
        <v>571</v>
      </c>
      <c r="D18" s="18" t="s">
        <v>27</v>
      </c>
      <c r="E18" s="19" t="s">
        <v>572</v>
      </c>
      <c r="F18" s="18" t="s">
        <v>132</v>
      </c>
      <c r="G18" s="19">
        <v>28</v>
      </c>
      <c r="H18" s="19">
        <v>35</v>
      </c>
      <c r="I18" s="17">
        <v>63</v>
      </c>
      <c r="J18" s="18">
        <v>9864788232</v>
      </c>
      <c r="K18" s="18" t="s">
        <v>146</v>
      </c>
      <c r="L18" s="18" t="s">
        <v>151</v>
      </c>
      <c r="M18" s="18" t="s">
        <v>152</v>
      </c>
      <c r="N18" s="18"/>
      <c r="O18" s="18"/>
      <c r="P18" s="23">
        <v>43508</v>
      </c>
      <c r="Q18" s="18" t="s">
        <v>127</v>
      </c>
      <c r="R18" s="18"/>
      <c r="S18" s="18" t="s">
        <v>694</v>
      </c>
      <c r="T18" s="18"/>
    </row>
    <row r="19" spans="1:20" ht="33">
      <c r="A19" s="4">
        <v>15</v>
      </c>
      <c r="B19" s="17" t="s">
        <v>66</v>
      </c>
      <c r="C19" s="18" t="s">
        <v>150</v>
      </c>
      <c r="D19" s="18" t="s">
        <v>29</v>
      </c>
      <c r="E19" s="19">
        <v>190412</v>
      </c>
      <c r="F19" s="18"/>
      <c r="G19" s="19">
        <v>33</v>
      </c>
      <c r="H19" s="19">
        <v>27</v>
      </c>
      <c r="I19" s="17">
        <v>60</v>
      </c>
      <c r="J19" s="18">
        <v>8822028758</v>
      </c>
      <c r="K19" s="18" t="s">
        <v>146</v>
      </c>
      <c r="L19" s="18" t="s">
        <v>151</v>
      </c>
      <c r="M19" s="18" t="s">
        <v>152</v>
      </c>
      <c r="N19" s="18" t="s">
        <v>153</v>
      </c>
      <c r="O19" s="18"/>
      <c r="P19" s="23">
        <v>43509</v>
      </c>
      <c r="Q19" s="18" t="s">
        <v>341</v>
      </c>
      <c r="R19" s="18"/>
      <c r="S19" s="18" t="s">
        <v>694</v>
      </c>
      <c r="T19" s="18"/>
    </row>
    <row r="20" spans="1:20" ht="33">
      <c r="A20" s="4">
        <v>16</v>
      </c>
      <c r="B20" s="17" t="s">
        <v>66</v>
      </c>
      <c r="C20" s="18" t="s">
        <v>573</v>
      </c>
      <c r="D20" s="18" t="s">
        <v>27</v>
      </c>
      <c r="E20" s="19" t="s">
        <v>574</v>
      </c>
      <c r="F20" s="18" t="s">
        <v>166</v>
      </c>
      <c r="G20" s="19">
        <v>20</v>
      </c>
      <c r="H20" s="19">
        <v>10</v>
      </c>
      <c r="I20" s="17">
        <v>30</v>
      </c>
      <c r="J20" s="18">
        <v>8135099324</v>
      </c>
      <c r="K20" s="18" t="s">
        <v>146</v>
      </c>
      <c r="L20" s="18" t="s">
        <v>151</v>
      </c>
      <c r="M20" s="18" t="s">
        <v>152</v>
      </c>
      <c r="N20" s="18"/>
      <c r="O20" s="18"/>
      <c r="P20" s="23">
        <v>43509</v>
      </c>
      <c r="Q20" s="18" t="s">
        <v>341</v>
      </c>
      <c r="R20" s="18"/>
      <c r="S20" s="18" t="s">
        <v>694</v>
      </c>
      <c r="T20" s="18"/>
    </row>
    <row r="21" spans="1:20" ht="33">
      <c r="A21" s="4">
        <v>17</v>
      </c>
      <c r="B21" s="17" t="s">
        <v>66</v>
      </c>
      <c r="C21" s="18" t="s">
        <v>575</v>
      </c>
      <c r="D21" s="18" t="s">
        <v>27</v>
      </c>
      <c r="E21" s="19" t="s">
        <v>576</v>
      </c>
      <c r="F21" s="18" t="s">
        <v>103</v>
      </c>
      <c r="G21" s="19">
        <v>22</v>
      </c>
      <c r="H21" s="19">
        <v>25</v>
      </c>
      <c r="I21" s="17">
        <v>47</v>
      </c>
      <c r="J21" s="18">
        <v>9085052692</v>
      </c>
      <c r="K21" s="18" t="s">
        <v>146</v>
      </c>
      <c r="L21" s="18" t="s">
        <v>147</v>
      </c>
      <c r="M21" s="18" t="s">
        <v>148</v>
      </c>
      <c r="N21" s="18"/>
      <c r="O21" s="18"/>
      <c r="P21" s="23">
        <v>43509</v>
      </c>
      <c r="Q21" s="18" t="s">
        <v>341</v>
      </c>
      <c r="R21" s="18"/>
      <c r="S21" s="18" t="s">
        <v>694</v>
      </c>
      <c r="T21" s="18"/>
    </row>
    <row r="22" spans="1:20">
      <c r="A22" s="4">
        <v>18</v>
      </c>
      <c r="B22" s="17" t="s">
        <v>66</v>
      </c>
      <c r="C22" s="18" t="s">
        <v>577</v>
      </c>
      <c r="D22" s="18" t="s">
        <v>29</v>
      </c>
      <c r="E22" s="19">
        <v>190404</v>
      </c>
      <c r="F22" s="18"/>
      <c r="G22" s="19">
        <v>20</v>
      </c>
      <c r="H22" s="19">
        <v>21</v>
      </c>
      <c r="I22" s="17">
        <v>41</v>
      </c>
      <c r="J22" s="18">
        <v>9613201088</v>
      </c>
      <c r="K22" s="18" t="s">
        <v>146</v>
      </c>
      <c r="L22" s="18" t="s">
        <v>147</v>
      </c>
      <c r="M22" s="18" t="s">
        <v>148</v>
      </c>
      <c r="N22" s="18" t="s">
        <v>578</v>
      </c>
      <c r="O22" s="18"/>
      <c r="P22" s="23">
        <v>43510</v>
      </c>
      <c r="Q22" s="18" t="s">
        <v>109</v>
      </c>
      <c r="R22" s="18"/>
      <c r="S22" s="18" t="s">
        <v>694</v>
      </c>
      <c r="T22" s="18"/>
    </row>
    <row r="23" spans="1:20">
      <c r="A23" s="4">
        <v>19</v>
      </c>
      <c r="B23" s="17" t="s">
        <v>66</v>
      </c>
      <c r="C23" s="18" t="s">
        <v>579</v>
      </c>
      <c r="D23" s="18" t="s">
        <v>27</v>
      </c>
      <c r="E23" s="19" t="s">
        <v>580</v>
      </c>
      <c r="F23" s="18" t="s">
        <v>166</v>
      </c>
      <c r="G23" s="19">
        <v>53</v>
      </c>
      <c r="H23" s="19">
        <v>37</v>
      </c>
      <c r="I23" s="17">
        <v>90</v>
      </c>
      <c r="J23" s="18">
        <v>9954606328</v>
      </c>
      <c r="K23" s="18" t="s">
        <v>146</v>
      </c>
      <c r="L23" s="18" t="s">
        <v>147</v>
      </c>
      <c r="M23" s="18" t="s">
        <v>148</v>
      </c>
      <c r="N23" s="18"/>
      <c r="O23" s="18"/>
      <c r="P23" s="23">
        <v>43510</v>
      </c>
      <c r="Q23" s="18" t="s">
        <v>109</v>
      </c>
      <c r="R23" s="18"/>
      <c r="S23" s="18" t="s">
        <v>694</v>
      </c>
      <c r="T23" s="18"/>
    </row>
    <row r="24" spans="1:20" ht="33">
      <c r="A24" s="4">
        <v>20</v>
      </c>
      <c r="B24" s="17" t="s">
        <v>66</v>
      </c>
      <c r="C24" s="18" t="s">
        <v>145</v>
      </c>
      <c r="D24" s="18" t="s">
        <v>29</v>
      </c>
      <c r="E24" s="19">
        <v>190410</v>
      </c>
      <c r="F24" s="18"/>
      <c r="G24" s="19">
        <v>31</v>
      </c>
      <c r="H24" s="19">
        <v>40</v>
      </c>
      <c r="I24" s="17">
        <v>71</v>
      </c>
      <c r="J24" s="18">
        <v>9954664340</v>
      </c>
      <c r="K24" s="18" t="s">
        <v>146</v>
      </c>
      <c r="L24" s="18" t="s">
        <v>147</v>
      </c>
      <c r="M24" s="18" t="s">
        <v>148</v>
      </c>
      <c r="N24" s="18" t="s">
        <v>149</v>
      </c>
      <c r="O24" s="18"/>
      <c r="P24" s="23">
        <v>43511</v>
      </c>
      <c r="Q24" s="18" t="s">
        <v>117</v>
      </c>
      <c r="R24" s="18"/>
      <c r="S24" s="18" t="s">
        <v>694</v>
      </c>
      <c r="T24" s="18"/>
    </row>
    <row r="25" spans="1:20">
      <c r="A25" s="4">
        <v>21</v>
      </c>
      <c r="B25" s="17" t="s">
        <v>66</v>
      </c>
      <c r="C25" s="18" t="s">
        <v>581</v>
      </c>
      <c r="D25" s="18" t="s">
        <v>27</v>
      </c>
      <c r="E25" s="19">
        <v>18101015304</v>
      </c>
      <c r="F25" s="18" t="s">
        <v>103</v>
      </c>
      <c r="G25" s="19">
        <v>37</v>
      </c>
      <c r="H25" s="19">
        <v>65</v>
      </c>
      <c r="I25" s="17">
        <v>102</v>
      </c>
      <c r="J25" s="18">
        <v>9435836249</v>
      </c>
      <c r="K25" s="18" t="s">
        <v>146</v>
      </c>
      <c r="L25" s="18" t="s">
        <v>151</v>
      </c>
      <c r="M25" s="18" t="s">
        <v>152</v>
      </c>
      <c r="N25" s="18"/>
      <c r="O25" s="18"/>
      <c r="P25" s="23">
        <v>43511</v>
      </c>
      <c r="Q25" s="18" t="s">
        <v>117</v>
      </c>
      <c r="R25" s="18"/>
      <c r="S25" s="18" t="s">
        <v>694</v>
      </c>
      <c r="T25" s="18"/>
    </row>
    <row r="26" spans="1:20">
      <c r="A26" s="4">
        <v>22</v>
      </c>
      <c r="B26" s="17" t="s">
        <v>66</v>
      </c>
      <c r="C26" s="18" t="s">
        <v>581</v>
      </c>
      <c r="D26" s="18" t="s">
        <v>27</v>
      </c>
      <c r="E26" s="19">
        <v>18101015304</v>
      </c>
      <c r="F26" s="18" t="s">
        <v>103</v>
      </c>
      <c r="G26" s="19">
        <v>37</v>
      </c>
      <c r="H26" s="19">
        <v>65</v>
      </c>
      <c r="I26" s="17">
        <v>102</v>
      </c>
      <c r="J26" s="18">
        <v>9435836249</v>
      </c>
      <c r="K26" s="18" t="s">
        <v>146</v>
      </c>
      <c r="L26" s="18" t="s">
        <v>151</v>
      </c>
      <c r="M26" s="18" t="s">
        <v>152</v>
      </c>
      <c r="N26" s="18"/>
      <c r="O26" s="18"/>
      <c r="P26" s="23">
        <v>43512</v>
      </c>
      <c r="Q26" s="18" t="s">
        <v>120</v>
      </c>
      <c r="R26" s="18"/>
      <c r="S26" s="18" t="s">
        <v>694</v>
      </c>
      <c r="T26" s="18"/>
    </row>
    <row r="27" spans="1:20">
      <c r="A27" s="4">
        <v>23</v>
      </c>
      <c r="B27" s="17" t="s">
        <v>66</v>
      </c>
      <c r="C27" s="18" t="s">
        <v>582</v>
      </c>
      <c r="D27" s="18" t="s">
        <v>27</v>
      </c>
      <c r="E27" s="19" t="s">
        <v>583</v>
      </c>
      <c r="F27" s="18" t="s">
        <v>103</v>
      </c>
      <c r="G27" s="19">
        <v>33</v>
      </c>
      <c r="H27" s="19">
        <v>37</v>
      </c>
      <c r="I27" s="17">
        <v>70</v>
      </c>
      <c r="J27" s="18">
        <v>9401399379</v>
      </c>
      <c r="K27" s="18" t="s">
        <v>146</v>
      </c>
      <c r="L27" s="18" t="s">
        <v>151</v>
      </c>
      <c r="M27" s="18" t="s">
        <v>152</v>
      </c>
      <c r="N27" s="18"/>
      <c r="O27" s="18"/>
      <c r="P27" s="23">
        <v>43512</v>
      </c>
      <c r="Q27" s="18" t="s">
        <v>120</v>
      </c>
      <c r="R27" s="18"/>
      <c r="S27" s="18" t="s">
        <v>694</v>
      </c>
      <c r="T27" s="18"/>
    </row>
    <row r="28" spans="1:20" ht="33">
      <c r="A28" s="4">
        <v>24</v>
      </c>
      <c r="B28" s="17" t="s">
        <v>66</v>
      </c>
      <c r="C28" s="18" t="s">
        <v>584</v>
      </c>
      <c r="D28" s="18" t="s">
        <v>27</v>
      </c>
      <c r="E28" s="19" t="s">
        <v>585</v>
      </c>
      <c r="F28" s="18" t="s">
        <v>103</v>
      </c>
      <c r="G28" s="19">
        <v>57</v>
      </c>
      <c r="H28" s="19">
        <v>66</v>
      </c>
      <c r="I28" s="17">
        <v>123</v>
      </c>
      <c r="J28" s="18">
        <v>9678345654</v>
      </c>
      <c r="K28" s="18" t="s">
        <v>146</v>
      </c>
      <c r="L28" s="18" t="s">
        <v>147</v>
      </c>
      <c r="M28" s="18" t="s">
        <v>148</v>
      </c>
      <c r="N28" s="18"/>
      <c r="O28" s="18"/>
      <c r="P28" s="23">
        <v>43514</v>
      </c>
      <c r="Q28" s="18" t="s">
        <v>94</v>
      </c>
      <c r="R28" s="18"/>
      <c r="S28" s="18" t="s">
        <v>694</v>
      </c>
      <c r="T28" s="18"/>
    </row>
    <row r="29" spans="1:20" ht="33">
      <c r="A29" s="4">
        <v>25</v>
      </c>
      <c r="B29" s="17" t="s">
        <v>66</v>
      </c>
      <c r="C29" s="18" t="s">
        <v>586</v>
      </c>
      <c r="D29" s="18" t="s">
        <v>29</v>
      </c>
      <c r="E29" s="19">
        <v>20117</v>
      </c>
      <c r="F29" s="18"/>
      <c r="G29" s="19">
        <v>5</v>
      </c>
      <c r="H29" s="19">
        <v>12</v>
      </c>
      <c r="I29" s="17">
        <v>17</v>
      </c>
      <c r="J29" s="18">
        <v>9435806394</v>
      </c>
      <c r="K29" s="18"/>
      <c r="L29" s="18"/>
      <c r="M29" s="18"/>
      <c r="N29" s="18" t="s">
        <v>587</v>
      </c>
      <c r="O29" s="18"/>
      <c r="P29" s="23">
        <v>43516</v>
      </c>
      <c r="Q29" s="18" t="s">
        <v>341</v>
      </c>
      <c r="R29" s="18"/>
      <c r="S29" s="18" t="s">
        <v>694</v>
      </c>
      <c r="T29" s="18"/>
    </row>
    <row r="30" spans="1:20" ht="33">
      <c r="A30" s="4">
        <v>26</v>
      </c>
      <c r="B30" s="17" t="s">
        <v>66</v>
      </c>
      <c r="C30" s="18" t="s">
        <v>588</v>
      </c>
      <c r="D30" s="18" t="s">
        <v>29</v>
      </c>
      <c r="E30" s="19">
        <v>190717</v>
      </c>
      <c r="F30" s="18"/>
      <c r="G30" s="19">
        <v>16</v>
      </c>
      <c r="H30" s="19">
        <v>15</v>
      </c>
      <c r="I30" s="17">
        <v>31</v>
      </c>
      <c r="J30" s="18">
        <v>7637955222</v>
      </c>
      <c r="K30" s="18" t="s">
        <v>550</v>
      </c>
      <c r="L30" s="18" t="s">
        <v>551</v>
      </c>
      <c r="M30" s="18"/>
      <c r="N30" s="18" t="s">
        <v>589</v>
      </c>
      <c r="O30" s="18"/>
      <c r="P30" s="23">
        <v>43516</v>
      </c>
      <c r="Q30" s="18" t="s">
        <v>341</v>
      </c>
      <c r="R30" s="18"/>
      <c r="S30" s="18" t="s">
        <v>694</v>
      </c>
      <c r="T30" s="18"/>
    </row>
    <row r="31" spans="1:20" ht="33">
      <c r="A31" s="4">
        <v>27</v>
      </c>
      <c r="B31" s="17" t="s">
        <v>66</v>
      </c>
      <c r="C31" s="18" t="s">
        <v>590</v>
      </c>
      <c r="D31" s="18" t="s">
        <v>27</v>
      </c>
      <c r="E31" s="19">
        <v>18101013905</v>
      </c>
      <c r="F31" s="18" t="s">
        <v>212</v>
      </c>
      <c r="G31" s="19">
        <v>45</v>
      </c>
      <c r="H31" s="19">
        <v>27</v>
      </c>
      <c r="I31" s="17">
        <v>72</v>
      </c>
      <c r="J31" s="18" t="s">
        <v>591</v>
      </c>
      <c r="K31" s="18" t="s">
        <v>524</v>
      </c>
      <c r="L31" s="18" t="s">
        <v>360</v>
      </c>
      <c r="M31" s="18" t="s">
        <v>531</v>
      </c>
      <c r="N31" s="18"/>
      <c r="O31" s="18"/>
      <c r="P31" s="23">
        <v>43516</v>
      </c>
      <c r="Q31" s="18" t="s">
        <v>341</v>
      </c>
      <c r="R31" s="18"/>
      <c r="S31" s="18" t="s">
        <v>694</v>
      </c>
      <c r="T31" s="18"/>
    </row>
    <row r="32" spans="1:20">
      <c r="A32" s="4">
        <v>28</v>
      </c>
      <c r="B32" s="17" t="s">
        <v>66</v>
      </c>
      <c r="C32" s="18" t="s">
        <v>592</v>
      </c>
      <c r="D32" s="18" t="s">
        <v>29</v>
      </c>
      <c r="E32" s="19">
        <v>190408</v>
      </c>
      <c r="F32" s="18"/>
      <c r="G32" s="19">
        <v>47</v>
      </c>
      <c r="H32" s="19">
        <v>52</v>
      </c>
      <c r="I32" s="17">
        <v>99</v>
      </c>
      <c r="J32" s="18">
        <v>9957022368</v>
      </c>
      <c r="K32" s="18" t="s">
        <v>146</v>
      </c>
      <c r="L32" s="18" t="s">
        <v>147</v>
      </c>
      <c r="M32" s="18" t="s">
        <v>148</v>
      </c>
      <c r="N32" s="18" t="s">
        <v>593</v>
      </c>
      <c r="O32" s="18"/>
      <c r="P32" s="23">
        <v>43517</v>
      </c>
      <c r="Q32" s="18" t="s">
        <v>109</v>
      </c>
      <c r="R32" s="18"/>
      <c r="S32" s="18" t="s">
        <v>694</v>
      </c>
      <c r="T32" s="18"/>
    </row>
    <row r="33" spans="1:20">
      <c r="A33" s="4">
        <v>29</v>
      </c>
      <c r="B33" s="17" t="s">
        <v>66</v>
      </c>
      <c r="C33" s="18" t="s">
        <v>160</v>
      </c>
      <c r="D33" s="18" t="s">
        <v>29</v>
      </c>
      <c r="E33" s="19">
        <v>190409</v>
      </c>
      <c r="F33" s="18"/>
      <c r="G33" s="19">
        <v>19</v>
      </c>
      <c r="H33" s="19">
        <v>16</v>
      </c>
      <c r="I33" s="17">
        <v>35</v>
      </c>
      <c r="J33" s="18">
        <v>9864574725</v>
      </c>
      <c r="K33" s="18" t="s">
        <v>146</v>
      </c>
      <c r="L33" s="18" t="s">
        <v>151</v>
      </c>
      <c r="M33" s="18" t="s">
        <v>152</v>
      </c>
      <c r="N33" s="18" t="s">
        <v>161</v>
      </c>
      <c r="O33" s="18"/>
      <c r="P33" s="23">
        <v>43517</v>
      </c>
      <c r="Q33" s="18" t="s">
        <v>109</v>
      </c>
      <c r="R33" s="18"/>
      <c r="S33" s="18" t="s">
        <v>694</v>
      </c>
      <c r="T33" s="18"/>
    </row>
    <row r="34" spans="1:20" ht="33">
      <c r="A34" s="4">
        <v>30</v>
      </c>
      <c r="B34" s="17" t="s">
        <v>66</v>
      </c>
      <c r="C34" s="18" t="s">
        <v>594</v>
      </c>
      <c r="D34" s="18" t="s">
        <v>29</v>
      </c>
      <c r="E34" s="19">
        <v>190703</v>
      </c>
      <c r="F34" s="18"/>
      <c r="G34" s="19">
        <v>6</v>
      </c>
      <c r="H34" s="19">
        <v>10</v>
      </c>
      <c r="I34" s="17">
        <v>16</v>
      </c>
      <c r="J34" s="18">
        <v>9678960201</v>
      </c>
      <c r="K34" s="18" t="s">
        <v>524</v>
      </c>
      <c r="L34" s="18" t="s">
        <v>525</v>
      </c>
      <c r="M34" s="18">
        <v>8486133922</v>
      </c>
      <c r="N34" s="18" t="s">
        <v>245</v>
      </c>
      <c r="O34" s="18"/>
      <c r="P34" s="23">
        <v>43518</v>
      </c>
      <c r="Q34" s="18" t="s">
        <v>117</v>
      </c>
      <c r="R34" s="18"/>
      <c r="S34" s="18" t="s">
        <v>694</v>
      </c>
      <c r="T34" s="18"/>
    </row>
    <row r="35" spans="1:20" ht="33">
      <c r="A35" s="4">
        <v>31</v>
      </c>
      <c r="B35" s="17" t="s">
        <v>66</v>
      </c>
      <c r="C35" s="18" t="s">
        <v>549</v>
      </c>
      <c r="D35" s="18" t="s">
        <v>27</v>
      </c>
      <c r="E35" s="19">
        <v>18101005104</v>
      </c>
      <c r="F35" s="18" t="s">
        <v>212</v>
      </c>
      <c r="G35" s="19">
        <v>0</v>
      </c>
      <c r="H35" s="19">
        <v>203</v>
      </c>
      <c r="I35" s="17">
        <v>203</v>
      </c>
      <c r="J35" s="18">
        <v>9957073270</v>
      </c>
      <c r="K35" s="18" t="s">
        <v>550</v>
      </c>
      <c r="L35" s="18" t="s">
        <v>551</v>
      </c>
      <c r="M35" s="18"/>
      <c r="N35" s="18"/>
      <c r="O35" s="18"/>
      <c r="P35" s="23">
        <v>43518</v>
      </c>
      <c r="Q35" s="18" t="s">
        <v>117</v>
      </c>
      <c r="R35" s="18"/>
      <c r="S35" s="18" t="s">
        <v>694</v>
      </c>
      <c r="T35" s="18"/>
    </row>
    <row r="36" spans="1:20">
      <c r="A36" s="4">
        <v>32</v>
      </c>
      <c r="B36" s="17" t="s">
        <v>66</v>
      </c>
      <c r="C36" s="18" t="s">
        <v>595</v>
      </c>
      <c r="D36" s="18" t="s">
        <v>29</v>
      </c>
      <c r="E36" s="19">
        <v>190413</v>
      </c>
      <c r="F36" s="18"/>
      <c r="G36" s="19">
        <v>45</v>
      </c>
      <c r="H36" s="19">
        <v>32</v>
      </c>
      <c r="I36" s="17">
        <v>77</v>
      </c>
      <c r="J36" s="18">
        <v>8471967261</v>
      </c>
      <c r="K36" s="18" t="s">
        <v>146</v>
      </c>
      <c r="L36" s="18" t="s">
        <v>151</v>
      </c>
      <c r="M36" s="18" t="s">
        <v>152</v>
      </c>
      <c r="N36" s="18" t="s">
        <v>596</v>
      </c>
      <c r="O36" s="18"/>
      <c r="P36" s="23">
        <v>43519</v>
      </c>
      <c r="Q36" s="18" t="s">
        <v>120</v>
      </c>
      <c r="R36" s="18"/>
      <c r="S36" s="18" t="s">
        <v>694</v>
      </c>
      <c r="T36" s="18"/>
    </row>
    <row r="37" spans="1:20">
      <c r="A37" s="4">
        <v>33</v>
      </c>
      <c r="B37" s="17" t="s">
        <v>66</v>
      </c>
      <c r="C37" s="18" t="s">
        <v>158</v>
      </c>
      <c r="D37" s="18" t="s">
        <v>29</v>
      </c>
      <c r="E37" s="19">
        <v>190414</v>
      </c>
      <c r="F37" s="18"/>
      <c r="G37" s="19">
        <v>58</v>
      </c>
      <c r="H37" s="19">
        <v>37</v>
      </c>
      <c r="I37" s="17">
        <v>95</v>
      </c>
      <c r="J37" s="18">
        <v>9401446810</v>
      </c>
      <c r="K37" s="18" t="s">
        <v>146</v>
      </c>
      <c r="L37" s="18" t="s">
        <v>147</v>
      </c>
      <c r="M37" s="18" t="s">
        <v>148</v>
      </c>
      <c r="N37" s="18" t="s">
        <v>159</v>
      </c>
      <c r="O37" s="18"/>
      <c r="P37" s="23">
        <v>43519</v>
      </c>
      <c r="Q37" s="18" t="s">
        <v>120</v>
      </c>
      <c r="R37" s="18"/>
      <c r="S37" s="18" t="s">
        <v>694</v>
      </c>
      <c r="T37" s="18"/>
    </row>
    <row r="38" spans="1:20" ht="33">
      <c r="A38" s="4">
        <v>34</v>
      </c>
      <c r="B38" s="17" t="s">
        <v>66</v>
      </c>
      <c r="C38" s="18" t="s">
        <v>597</v>
      </c>
      <c r="D38" s="18" t="s">
        <v>27</v>
      </c>
      <c r="E38" s="19">
        <v>18101012812</v>
      </c>
      <c r="F38" s="18" t="s">
        <v>212</v>
      </c>
      <c r="G38" s="19">
        <v>0</v>
      </c>
      <c r="H38" s="19">
        <v>223</v>
      </c>
      <c r="I38" s="17">
        <v>223</v>
      </c>
      <c r="J38" s="18" t="s">
        <v>598</v>
      </c>
      <c r="K38" s="18" t="s">
        <v>146</v>
      </c>
      <c r="L38" s="18" t="s">
        <v>151</v>
      </c>
      <c r="M38" s="18" t="s">
        <v>152</v>
      </c>
      <c r="N38" s="18"/>
      <c r="O38" s="18"/>
      <c r="P38" s="23">
        <v>43521</v>
      </c>
      <c r="Q38" s="18" t="s">
        <v>94</v>
      </c>
      <c r="R38" s="18"/>
      <c r="S38" s="18" t="s">
        <v>694</v>
      </c>
      <c r="T38" s="18"/>
    </row>
    <row r="39" spans="1:20" ht="33">
      <c r="A39" s="4">
        <v>35</v>
      </c>
      <c r="B39" s="17" t="s">
        <v>66</v>
      </c>
      <c r="C39" s="18" t="s">
        <v>599</v>
      </c>
      <c r="D39" s="18" t="s">
        <v>29</v>
      </c>
      <c r="E39" s="19">
        <v>190402</v>
      </c>
      <c r="F39" s="18"/>
      <c r="G39" s="19">
        <v>20</v>
      </c>
      <c r="H39" s="19">
        <v>23</v>
      </c>
      <c r="I39" s="17">
        <v>43</v>
      </c>
      <c r="J39" s="18" t="s">
        <v>600</v>
      </c>
      <c r="K39" s="18" t="s">
        <v>146</v>
      </c>
      <c r="L39" s="18" t="s">
        <v>151</v>
      </c>
      <c r="M39" s="18" t="s">
        <v>152</v>
      </c>
      <c r="N39" s="18" t="s">
        <v>601</v>
      </c>
      <c r="O39" s="18"/>
      <c r="P39" s="23">
        <v>43522</v>
      </c>
      <c r="Q39" s="18" t="s">
        <v>127</v>
      </c>
      <c r="R39" s="18"/>
      <c r="S39" s="18" t="s">
        <v>694</v>
      </c>
      <c r="T39" s="18"/>
    </row>
    <row r="40" spans="1:20" ht="33">
      <c r="A40" s="4">
        <v>36</v>
      </c>
      <c r="B40" s="17" t="s">
        <v>66</v>
      </c>
      <c r="C40" s="18" t="s">
        <v>597</v>
      </c>
      <c r="D40" s="18" t="s">
        <v>27</v>
      </c>
      <c r="E40" s="19">
        <v>18101012812</v>
      </c>
      <c r="F40" s="18" t="s">
        <v>212</v>
      </c>
      <c r="G40" s="19">
        <v>0</v>
      </c>
      <c r="H40" s="19">
        <v>223</v>
      </c>
      <c r="I40" s="17">
        <v>223</v>
      </c>
      <c r="J40" s="18" t="s">
        <v>598</v>
      </c>
      <c r="K40" s="18" t="s">
        <v>146</v>
      </c>
      <c r="L40" s="18" t="s">
        <v>151</v>
      </c>
      <c r="M40" s="18" t="s">
        <v>152</v>
      </c>
      <c r="N40" s="18"/>
      <c r="O40" s="18"/>
      <c r="P40" s="23">
        <v>43522</v>
      </c>
      <c r="Q40" s="18" t="s">
        <v>127</v>
      </c>
      <c r="R40" s="18"/>
      <c r="S40" s="18" t="s">
        <v>694</v>
      </c>
      <c r="T40" s="18"/>
    </row>
    <row r="41" spans="1:20" ht="33">
      <c r="A41" s="4">
        <v>37</v>
      </c>
      <c r="B41" s="17" t="s">
        <v>66</v>
      </c>
      <c r="C41" s="18" t="s">
        <v>602</v>
      </c>
      <c r="D41" s="18" t="s">
        <v>29</v>
      </c>
      <c r="E41" s="19">
        <v>20118</v>
      </c>
      <c r="F41" s="18"/>
      <c r="G41" s="19">
        <v>13</v>
      </c>
      <c r="H41" s="19">
        <v>8</v>
      </c>
      <c r="I41" s="17">
        <v>21</v>
      </c>
      <c r="J41" s="18">
        <v>9707543296</v>
      </c>
      <c r="K41" s="18"/>
      <c r="L41" s="18"/>
      <c r="M41" s="18"/>
      <c r="N41" s="18" t="s">
        <v>603</v>
      </c>
      <c r="O41" s="18"/>
      <c r="P41" s="23">
        <v>43523</v>
      </c>
      <c r="Q41" s="18" t="s">
        <v>341</v>
      </c>
      <c r="R41" s="18"/>
      <c r="S41" s="18" t="s">
        <v>694</v>
      </c>
      <c r="T41" s="18"/>
    </row>
    <row r="42" spans="1:20" ht="33">
      <c r="A42" s="4">
        <v>38</v>
      </c>
      <c r="B42" s="17" t="s">
        <v>66</v>
      </c>
      <c r="C42" s="18" t="s">
        <v>604</v>
      </c>
      <c r="D42" s="18" t="s">
        <v>27</v>
      </c>
      <c r="E42" s="19" t="s">
        <v>605</v>
      </c>
      <c r="F42" s="18" t="s">
        <v>166</v>
      </c>
      <c r="G42" s="19">
        <v>151</v>
      </c>
      <c r="H42" s="19">
        <v>175</v>
      </c>
      <c r="I42" s="17">
        <v>326</v>
      </c>
      <c r="J42" s="18">
        <v>9954534235</v>
      </c>
      <c r="K42" s="18" t="s">
        <v>146</v>
      </c>
      <c r="L42" s="18" t="s">
        <v>147</v>
      </c>
      <c r="M42" s="18" t="s">
        <v>148</v>
      </c>
      <c r="N42" s="18"/>
      <c r="O42" s="18"/>
      <c r="P42" s="23">
        <v>43523</v>
      </c>
      <c r="Q42" s="18" t="s">
        <v>341</v>
      </c>
      <c r="R42" s="18"/>
      <c r="S42" s="18" t="s">
        <v>694</v>
      </c>
      <c r="T42" s="18"/>
    </row>
    <row r="43" spans="1:20" ht="33">
      <c r="A43" s="4">
        <v>39</v>
      </c>
      <c r="B43" s="17" t="s">
        <v>66</v>
      </c>
      <c r="C43" s="18" t="s">
        <v>599</v>
      </c>
      <c r="D43" s="18" t="s">
        <v>29</v>
      </c>
      <c r="E43" s="19">
        <v>190402</v>
      </c>
      <c r="F43" s="18"/>
      <c r="G43" s="19">
        <v>20</v>
      </c>
      <c r="H43" s="19">
        <v>23</v>
      </c>
      <c r="I43" s="17">
        <v>43</v>
      </c>
      <c r="J43" s="18" t="s">
        <v>600</v>
      </c>
      <c r="K43" s="18" t="s">
        <v>146</v>
      </c>
      <c r="L43" s="18" t="s">
        <v>151</v>
      </c>
      <c r="M43" s="18" t="s">
        <v>152</v>
      </c>
      <c r="N43" s="18" t="s">
        <v>601</v>
      </c>
      <c r="O43" s="18"/>
      <c r="P43" s="23">
        <v>43524</v>
      </c>
      <c r="Q43" s="18" t="s">
        <v>109</v>
      </c>
      <c r="R43" s="18"/>
      <c r="S43" s="18" t="s">
        <v>694</v>
      </c>
      <c r="T43" s="18"/>
    </row>
    <row r="44" spans="1:20">
      <c r="A44" s="4">
        <v>40</v>
      </c>
      <c r="B44" s="17" t="s">
        <v>66</v>
      </c>
      <c r="C44" s="18" t="s">
        <v>604</v>
      </c>
      <c r="D44" s="18" t="s">
        <v>27</v>
      </c>
      <c r="E44" s="19" t="s">
        <v>605</v>
      </c>
      <c r="F44" s="18" t="s">
        <v>166</v>
      </c>
      <c r="G44" s="19">
        <v>151</v>
      </c>
      <c r="H44" s="19">
        <v>175</v>
      </c>
      <c r="I44" s="17">
        <v>326</v>
      </c>
      <c r="J44" s="18">
        <v>9954534235</v>
      </c>
      <c r="K44" s="18" t="s">
        <v>146</v>
      </c>
      <c r="L44" s="18" t="s">
        <v>147</v>
      </c>
      <c r="M44" s="18" t="s">
        <v>148</v>
      </c>
      <c r="N44" s="18"/>
      <c r="O44" s="18"/>
      <c r="P44" s="23">
        <v>43524</v>
      </c>
      <c r="Q44" s="18" t="s">
        <v>109</v>
      </c>
      <c r="R44" s="18"/>
      <c r="S44" s="18" t="s">
        <v>694</v>
      </c>
      <c r="T44" s="18"/>
    </row>
    <row r="45" spans="1:20">
      <c r="A45" s="4">
        <v>41</v>
      </c>
      <c r="B45" s="17" t="s">
        <v>67</v>
      </c>
      <c r="C45" s="18" t="s">
        <v>1009</v>
      </c>
      <c r="D45" s="18" t="s">
        <v>27</v>
      </c>
      <c r="E45" s="19" t="s">
        <v>1010</v>
      </c>
      <c r="F45" s="18" t="s">
        <v>103</v>
      </c>
      <c r="G45" s="19">
        <v>23</v>
      </c>
      <c r="H45" s="19">
        <v>11</v>
      </c>
      <c r="I45" s="17">
        <v>34</v>
      </c>
      <c r="J45" s="18">
        <v>9678306281</v>
      </c>
      <c r="K45" s="18" t="s">
        <v>640</v>
      </c>
      <c r="L45" s="18" t="s">
        <v>641</v>
      </c>
      <c r="M45" s="18" t="s">
        <v>642</v>
      </c>
      <c r="N45" s="18"/>
      <c r="O45" s="18"/>
      <c r="P45" s="23">
        <v>43497</v>
      </c>
      <c r="Q45" s="18" t="s">
        <v>117</v>
      </c>
      <c r="R45" s="18"/>
      <c r="S45" s="18" t="s">
        <v>1140</v>
      </c>
      <c r="T45" s="18"/>
    </row>
    <row r="46" spans="1:20">
      <c r="A46" s="4">
        <v>42</v>
      </c>
      <c r="B46" s="17" t="s">
        <v>67</v>
      </c>
      <c r="C46" s="18" t="s">
        <v>1011</v>
      </c>
      <c r="D46" s="18" t="s">
        <v>27</v>
      </c>
      <c r="E46" s="19" t="s">
        <v>1012</v>
      </c>
      <c r="F46" s="18" t="s">
        <v>166</v>
      </c>
      <c r="G46" s="19">
        <v>41</v>
      </c>
      <c r="H46" s="19">
        <v>43</v>
      </c>
      <c r="I46" s="17">
        <v>84</v>
      </c>
      <c r="J46" s="18">
        <v>9864922816</v>
      </c>
      <c r="K46" s="18" t="s">
        <v>640</v>
      </c>
      <c r="L46" s="18" t="s">
        <v>646</v>
      </c>
      <c r="M46" s="18" t="s">
        <v>647</v>
      </c>
      <c r="N46" s="18"/>
      <c r="O46" s="18"/>
      <c r="P46" s="23">
        <v>43497</v>
      </c>
      <c r="Q46" s="18" t="s">
        <v>117</v>
      </c>
      <c r="R46" s="18"/>
      <c r="S46" s="18" t="s">
        <v>1140</v>
      </c>
      <c r="T46" s="18"/>
    </row>
    <row r="47" spans="1:20">
      <c r="A47" s="4">
        <v>43</v>
      </c>
      <c r="B47" s="17" t="s">
        <v>67</v>
      </c>
      <c r="C47" s="18" t="s">
        <v>1013</v>
      </c>
      <c r="D47" s="18" t="s">
        <v>29</v>
      </c>
      <c r="E47" s="19">
        <v>10212</v>
      </c>
      <c r="F47" s="18"/>
      <c r="G47" s="19">
        <v>18</v>
      </c>
      <c r="H47" s="19">
        <v>13</v>
      </c>
      <c r="I47" s="17">
        <v>31</v>
      </c>
      <c r="J47" s="18">
        <v>8011739254</v>
      </c>
      <c r="K47" s="18" t="s">
        <v>640</v>
      </c>
      <c r="L47" s="18" t="s">
        <v>641</v>
      </c>
      <c r="M47" s="18" t="s">
        <v>642</v>
      </c>
      <c r="N47" s="18" t="s">
        <v>1014</v>
      </c>
      <c r="O47" s="18"/>
      <c r="P47" s="23">
        <v>43498</v>
      </c>
      <c r="Q47" s="18" t="s">
        <v>120</v>
      </c>
      <c r="R47" s="18"/>
      <c r="S47" s="18" t="s">
        <v>1140</v>
      </c>
      <c r="T47" s="18"/>
    </row>
    <row r="48" spans="1:20">
      <c r="A48" s="4">
        <v>44</v>
      </c>
      <c r="B48" s="17" t="s">
        <v>67</v>
      </c>
      <c r="C48" s="18" t="s">
        <v>1015</v>
      </c>
      <c r="D48" s="18" t="s">
        <v>27</v>
      </c>
      <c r="E48" s="19" t="s">
        <v>1016</v>
      </c>
      <c r="F48" s="18" t="s">
        <v>103</v>
      </c>
      <c r="G48" s="19">
        <v>17</v>
      </c>
      <c r="H48" s="19">
        <v>12</v>
      </c>
      <c r="I48" s="17">
        <v>29</v>
      </c>
      <c r="J48" s="18">
        <v>9401666571</v>
      </c>
      <c r="K48" s="18" t="s">
        <v>653</v>
      </c>
      <c r="L48" s="18" t="s">
        <v>654</v>
      </c>
      <c r="M48" s="18" t="s">
        <v>655</v>
      </c>
      <c r="N48" s="18"/>
      <c r="O48" s="18"/>
      <c r="P48" s="23">
        <v>43498</v>
      </c>
      <c r="Q48" s="18" t="s">
        <v>120</v>
      </c>
      <c r="R48" s="18"/>
      <c r="S48" s="18" t="s">
        <v>1140</v>
      </c>
      <c r="T48" s="18"/>
    </row>
    <row r="49" spans="1:20">
      <c r="A49" s="4">
        <v>45</v>
      </c>
      <c r="B49" s="17" t="s">
        <v>67</v>
      </c>
      <c r="C49" s="18" t="s">
        <v>1017</v>
      </c>
      <c r="D49" s="18" t="s">
        <v>27</v>
      </c>
      <c r="E49" s="19" t="s">
        <v>1018</v>
      </c>
      <c r="F49" s="18" t="s">
        <v>103</v>
      </c>
      <c r="G49" s="19">
        <v>21</v>
      </c>
      <c r="H49" s="19">
        <v>20</v>
      </c>
      <c r="I49" s="17">
        <v>41</v>
      </c>
      <c r="J49" s="18">
        <v>9957767912</v>
      </c>
      <c r="K49" s="18" t="s">
        <v>653</v>
      </c>
      <c r="L49" s="18" t="s">
        <v>654</v>
      </c>
      <c r="M49" s="18" t="s">
        <v>655</v>
      </c>
      <c r="N49" s="18"/>
      <c r="O49" s="18"/>
      <c r="P49" s="23">
        <v>43498</v>
      </c>
      <c r="Q49" s="18" t="s">
        <v>120</v>
      </c>
      <c r="R49" s="18"/>
      <c r="S49" s="18" t="s">
        <v>1140</v>
      </c>
      <c r="T49" s="18"/>
    </row>
    <row r="50" spans="1:20" ht="33">
      <c r="A50" s="4">
        <v>46</v>
      </c>
      <c r="B50" s="17" t="s">
        <v>67</v>
      </c>
      <c r="C50" s="18" t="s">
        <v>1019</v>
      </c>
      <c r="D50" s="18" t="s">
        <v>29</v>
      </c>
      <c r="E50" s="19">
        <v>190512</v>
      </c>
      <c r="F50" s="18"/>
      <c r="G50" s="19">
        <v>16</v>
      </c>
      <c r="H50" s="19">
        <v>31</v>
      </c>
      <c r="I50" s="17">
        <v>47</v>
      </c>
      <c r="J50" s="18">
        <v>9707875315</v>
      </c>
      <c r="K50" s="18" t="s">
        <v>201</v>
      </c>
      <c r="L50" s="18" t="s">
        <v>209</v>
      </c>
      <c r="M50" s="18" t="s">
        <v>210</v>
      </c>
      <c r="N50" s="18" t="s">
        <v>643</v>
      </c>
      <c r="O50" s="18"/>
      <c r="P50" s="23">
        <v>43500</v>
      </c>
      <c r="Q50" s="18" t="s">
        <v>94</v>
      </c>
      <c r="R50" s="18"/>
      <c r="S50" s="18" t="s">
        <v>1140</v>
      </c>
      <c r="T50" s="18"/>
    </row>
    <row r="51" spans="1:20">
      <c r="A51" s="4">
        <v>47</v>
      </c>
      <c r="B51" s="17" t="s">
        <v>67</v>
      </c>
      <c r="C51" s="18" t="s">
        <v>1020</v>
      </c>
      <c r="D51" s="18" t="s">
        <v>27</v>
      </c>
      <c r="E51" s="19" t="s">
        <v>1021</v>
      </c>
      <c r="F51" s="18" t="s">
        <v>103</v>
      </c>
      <c r="G51" s="19">
        <v>17</v>
      </c>
      <c r="H51" s="19">
        <v>17</v>
      </c>
      <c r="I51" s="17">
        <v>34</v>
      </c>
      <c r="J51" s="18">
        <v>8474879421</v>
      </c>
      <c r="K51" s="18" t="s">
        <v>640</v>
      </c>
      <c r="L51" s="18" t="s">
        <v>646</v>
      </c>
      <c r="M51" s="18" t="s">
        <v>647</v>
      </c>
      <c r="N51" s="18"/>
      <c r="O51" s="18"/>
      <c r="P51" s="23">
        <v>43500</v>
      </c>
      <c r="Q51" s="18" t="s">
        <v>94</v>
      </c>
      <c r="R51" s="18"/>
      <c r="S51" s="18" t="s">
        <v>1140</v>
      </c>
      <c r="T51" s="18"/>
    </row>
    <row r="52" spans="1:20">
      <c r="A52" s="4">
        <v>48</v>
      </c>
      <c r="B52" s="17" t="s">
        <v>67</v>
      </c>
      <c r="C52" s="18" t="s">
        <v>1022</v>
      </c>
      <c r="D52" s="18" t="s">
        <v>27</v>
      </c>
      <c r="E52" s="19" t="s">
        <v>1023</v>
      </c>
      <c r="F52" s="18" t="s">
        <v>103</v>
      </c>
      <c r="G52" s="19">
        <v>19</v>
      </c>
      <c r="H52" s="19">
        <v>26</v>
      </c>
      <c r="I52" s="17">
        <v>45</v>
      </c>
      <c r="J52" s="18">
        <v>9435368042</v>
      </c>
      <c r="K52" s="18" t="s">
        <v>640</v>
      </c>
      <c r="L52" s="18" t="s">
        <v>641</v>
      </c>
      <c r="M52" s="18" t="s">
        <v>642</v>
      </c>
      <c r="N52" s="18"/>
      <c r="O52" s="18"/>
      <c r="P52" s="23">
        <v>43500</v>
      </c>
      <c r="Q52" s="18" t="s">
        <v>94</v>
      </c>
      <c r="R52" s="18"/>
      <c r="S52" s="18" t="s">
        <v>1140</v>
      </c>
      <c r="T52" s="18"/>
    </row>
    <row r="53" spans="1:20" ht="33">
      <c r="A53" s="4">
        <v>49</v>
      </c>
      <c r="B53" s="17" t="s">
        <v>67</v>
      </c>
      <c r="C53" s="18" t="s">
        <v>1024</v>
      </c>
      <c r="D53" s="18" t="s">
        <v>29</v>
      </c>
      <c r="E53" s="19">
        <v>10228</v>
      </c>
      <c r="F53" s="18"/>
      <c r="G53" s="19">
        <v>17</v>
      </c>
      <c r="H53" s="19">
        <v>14</v>
      </c>
      <c r="I53" s="17">
        <v>31</v>
      </c>
      <c r="J53" s="18">
        <v>9706627927</v>
      </c>
      <c r="K53" s="18" t="s">
        <v>653</v>
      </c>
      <c r="L53" s="18" t="s">
        <v>654</v>
      </c>
      <c r="M53" s="18" t="s">
        <v>655</v>
      </c>
      <c r="N53" s="18" t="s">
        <v>996</v>
      </c>
      <c r="O53" s="18"/>
      <c r="P53" s="23">
        <v>43501</v>
      </c>
      <c r="Q53" s="18" t="s">
        <v>127</v>
      </c>
      <c r="R53" s="18"/>
      <c r="S53" s="18" t="s">
        <v>1140</v>
      </c>
      <c r="T53" s="18"/>
    </row>
    <row r="54" spans="1:20">
      <c r="A54" s="4">
        <v>50</v>
      </c>
      <c r="B54" s="17" t="s">
        <v>67</v>
      </c>
      <c r="C54" s="18" t="s">
        <v>1025</v>
      </c>
      <c r="D54" s="18" t="s">
        <v>27</v>
      </c>
      <c r="E54" s="19" t="s">
        <v>1026</v>
      </c>
      <c r="F54" s="18" t="s">
        <v>103</v>
      </c>
      <c r="G54" s="19">
        <v>19</v>
      </c>
      <c r="H54" s="19">
        <v>20</v>
      </c>
      <c r="I54" s="17">
        <v>39</v>
      </c>
      <c r="J54" s="18">
        <v>8876322508</v>
      </c>
      <c r="K54" s="18" t="s">
        <v>640</v>
      </c>
      <c r="L54" s="18" t="s">
        <v>646</v>
      </c>
      <c r="M54" s="18" t="s">
        <v>647</v>
      </c>
      <c r="N54" s="18"/>
      <c r="O54" s="18"/>
      <c r="P54" s="23">
        <v>43501</v>
      </c>
      <c r="Q54" s="18" t="s">
        <v>127</v>
      </c>
      <c r="R54" s="18"/>
      <c r="S54" s="18" t="s">
        <v>1140</v>
      </c>
      <c r="T54" s="18"/>
    </row>
    <row r="55" spans="1:20" ht="33">
      <c r="A55" s="4">
        <v>51</v>
      </c>
      <c r="B55" s="17" t="s">
        <v>67</v>
      </c>
      <c r="C55" s="18" t="s">
        <v>1027</v>
      </c>
      <c r="D55" s="18" t="s">
        <v>27</v>
      </c>
      <c r="E55" s="19" t="s">
        <v>1028</v>
      </c>
      <c r="F55" s="18" t="s">
        <v>103</v>
      </c>
      <c r="G55" s="19">
        <v>18</v>
      </c>
      <c r="H55" s="19">
        <v>20</v>
      </c>
      <c r="I55" s="17">
        <v>38</v>
      </c>
      <c r="J55" s="18">
        <v>8011181737</v>
      </c>
      <c r="K55" s="18" t="s">
        <v>640</v>
      </c>
      <c r="L55" s="18" t="s">
        <v>641</v>
      </c>
      <c r="M55" s="18" t="s">
        <v>642</v>
      </c>
      <c r="N55" s="18"/>
      <c r="O55" s="18"/>
      <c r="P55" s="23">
        <v>43501</v>
      </c>
      <c r="Q55" s="18" t="s">
        <v>127</v>
      </c>
      <c r="R55" s="18"/>
      <c r="S55" s="18" t="s">
        <v>1140</v>
      </c>
      <c r="T55" s="18"/>
    </row>
    <row r="56" spans="1:20">
      <c r="A56" s="4">
        <v>52</v>
      </c>
      <c r="B56" s="17" t="s">
        <v>67</v>
      </c>
      <c r="C56" s="18" t="s">
        <v>1029</v>
      </c>
      <c r="D56" s="18" t="s">
        <v>27</v>
      </c>
      <c r="E56" s="19" t="s">
        <v>1030</v>
      </c>
      <c r="F56" s="18" t="s">
        <v>103</v>
      </c>
      <c r="G56" s="19">
        <v>7</v>
      </c>
      <c r="H56" s="19">
        <v>12</v>
      </c>
      <c r="I56" s="17">
        <v>19</v>
      </c>
      <c r="J56" s="18">
        <v>8822707493</v>
      </c>
      <c r="K56" s="18" t="s">
        <v>653</v>
      </c>
      <c r="L56" s="18" t="s">
        <v>654</v>
      </c>
      <c r="M56" s="18" t="s">
        <v>655</v>
      </c>
      <c r="N56" s="18"/>
      <c r="O56" s="18"/>
      <c r="P56" s="23">
        <v>43501</v>
      </c>
      <c r="Q56" s="18" t="s">
        <v>127</v>
      </c>
      <c r="R56" s="18"/>
      <c r="S56" s="18" t="s">
        <v>1140</v>
      </c>
      <c r="T56" s="18"/>
    </row>
    <row r="57" spans="1:20" ht="33">
      <c r="A57" s="4">
        <v>53</v>
      </c>
      <c r="B57" s="17" t="s">
        <v>67</v>
      </c>
      <c r="C57" s="18" t="s">
        <v>1031</v>
      </c>
      <c r="D57" s="18" t="s">
        <v>29</v>
      </c>
      <c r="E57" s="19">
        <v>190503</v>
      </c>
      <c r="F57" s="18"/>
      <c r="G57" s="19">
        <v>27</v>
      </c>
      <c r="H57" s="19">
        <v>13</v>
      </c>
      <c r="I57" s="17">
        <v>40</v>
      </c>
      <c r="J57" s="18">
        <v>8011253526</v>
      </c>
      <c r="K57" s="18"/>
      <c r="L57" s="18"/>
      <c r="M57" s="18"/>
      <c r="N57" s="18" t="s">
        <v>1032</v>
      </c>
      <c r="O57" s="18"/>
      <c r="P57" s="23">
        <v>43502</v>
      </c>
      <c r="Q57" s="18" t="s">
        <v>341</v>
      </c>
      <c r="R57" s="18"/>
      <c r="S57" s="18" t="s">
        <v>1140</v>
      </c>
      <c r="T57" s="18"/>
    </row>
    <row r="58" spans="1:20" ht="33">
      <c r="A58" s="4">
        <v>54</v>
      </c>
      <c r="B58" s="17" t="s">
        <v>67</v>
      </c>
      <c r="C58" s="18" t="s">
        <v>1033</v>
      </c>
      <c r="D58" s="18" t="s">
        <v>27</v>
      </c>
      <c r="E58" s="19" t="s">
        <v>1034</v>
      </c>
      <c r="F58" s="18" t="s">
        <v>103</v>
      </c>
      <c r="G58" s="19">
        <v>29</v>
      </c>
      <c r="H58" s="19">
        <v>28</v>
      </c>
      <c r="I58" s="17">
        <v>57</v>
      </c>
      <c r="J58" s="18">
        <v>9864464133</v>
      </c>
      <c r="K58" s="18" t="s">
        <v>640</v>
      </c>
      <c r="L58" s="18" t="s">
        <v>646</v>
      </c>
      <c r="M58" s="18" t="s">
        <v>647</v>
      </c>
      <c r="N58" s="18"/>
      <c r="O58" s="18"/>
      <c r="P58" s="23">
        <v>43502</v>
      </c>
      <c r="Q58" s="18" t="s">
        <v>341</v>
      </c>
      <c r="R58" s="18"/>
      <c r="S58" s="18" t="s">
        <v>1140</v>
      </c>
      <c r="T58" s="18"/>
    </row>
    <row r="59" spans="1:20" ht="33">
      <c r="A59" s="4">
        <v>55</v>
      </c>
      <c r="B59" s="17" t="s">
        <v>67</v>
      </c>
      <c r="C59" s="18" t="s">
        <v>1035</v>
      </c>
      <c r="D59" s="18" t="s">
        <v>27</v>
      </c>
      <c r="E59" s="19" t="s">
        <v>1036</v>
      </c>
      <c r="F59" s="18" t="s">
        <v>103</v>
      </c>
      <c r="G59" s="19">
        <v>21</v>
      </c>
      <c r="H59" s="19">
        <v>22</v>
      </c>
      <c r="I59" s="17">
        <v>43</v>
      </c>
      <c r="J59" s="18">
        <v>9678938726</v>
      </c>
      <c r="K59" s="18" t="s">
        <v>640</v>
      </c>
      <c r="L59" s="18" t="s">
        <v>641</v>
      </c>
      <c r="M59" s="18" t="s">
        <v>642</v>
      </c>
      <c r="N59" s="18"/>
      <c r="O59" s="18"/>
      <c r="P59" s="23">
        <v>43502</v>
      </c>
      <c r="Q59" s="18" t="s">
        <v>341</v>
      </c>
      <c r="R59" s="18"/>
      <c r="S59" s="18" t="s">
        <v>1140</v>
      </c>
      <c r="T59" s="18"/>
    </row>
    <row r="60" spans="1:20">
      <c r="A60" s="4">
        <v>56</v>
      </c>
      <c r="B60" s="17" t="s">
        <v>67</v>
      </c>
      <c r="C60" s="18" t="s">
        <v>1037</v>
      </c>
      <c r="D60" s="18" t="s">
        <v>29</v>
      </c>
      <c r="E60" s="19">
        <v>190218</v>
      </c>
      <c r="F60" s="18"/>
      <c r="G60" s="19">
        <v>42</v>
      </c>
      <c r="H60" s="19">
        <v>30</v>
      </c>
      <c r="I60" s="17">
        <v>72</v>
      </c>
      <c r="J60" s="18">
        <v>9864308279</v>
      </c>
      <c r="K60" s="18" t="s">
        <v>367</v>
      </c>
      <c r="L60" s="18" t="s">
        <v>371</v>
      </c>
      <c r="M60" s="18" t="s">
        <v>372</v>
      </c>
      <c r="N60" s="18" t="s">
        <v>1038</v>
      </c>
      <c r="O60" s="18"/>
      <c r="P60" s="23">
        <v>43503</v>
      </c>
      <c r="Q60" s="18" t="s">
        <v>109</v>
      </c>
      <c r="R60" s="18"/>
      <c r="S60" s="18" t="s">
        <v>1140</v>
      </c>
      <c r="T60" s="18"/>
    </row>
    <row r="61" spans="1:20">
      <c r="A61" s="4">
        <v>57</v>
      </c>
      <c r="B61" s="17" t="s">
        <v>67</v>
      </c>
      <c r="C61" s="18" t="s">
        <v>1039</v>
      </c>
      <c r="D61" s="18" t="s">
        <v>29</v>
      </c>
      <c r="E61" s="19">
        <v>190219</v>
      </c>
      <c r="F61" s="18"/>
      <c r="G61" s="19">
        <v>59</v>
      </c>
      <c r="H61" s="19">
        <v>33</v>
      </c>
      <c r="I61" s="17">
        <v>92</v>
      </c>
      <c r="J61" s="18">
        <v>8761847276</v>
      </c>
      <c r="K61" s="18" t="s">
        <v>367</v>
      </c>
      <c r="L61" s="18" t="s">
        <v>368</v>
      </c>
      <c r="M61" s="18" t="s">
        <v>369</v>
      </c>
      <c r="N61" s="18" t="s">
        <v>1040</v>
      </c>
      <c r="O61" s="18"/>
      <c r="P61" s="23">
        <v>43503</v>
      </c>
      <c r="Q61" s="18" t="s">
        <v>109</v>
      </c>
      <c r="R61" s="18"/>
      <c r="S61" s="18" t="s">
        <v>1140</v>
      </c>
      <c r="T61" s="18"/>
    </row>
    <row r="62" spans="1:20" ht="33">
      <c r="A62" s="4">
        <v>58</v>
      </c>
      <c r="B62" s="17" t="s">
        <v>67</v>
      </c>
      <c r="C62" s="18" t="s">
        <v>1041</v>
      </c>
      <c r="D62" s="18" t="s">
        <v>29</v>
      </c>
      <c r="E62" s="19">
        <v>190225</v>
      </c>
      <c r="F62" s="18"/>
      <c r="G62" s="19">
        <v>70</v>
      </c>
      <c r="H62" s="19">
        <v>71</v>
      </c>
      <c r="I62" s="17">
        <v>141</v>
      </c>
      <c r="J62" s="18">
        <v>9954884132</v>
      </c>
      <c r="K62" s="18" t="s">
        <v>367</v>
      </c>
      <c r="L62" s="18" t="s">
        <v>368</v>
      </c>
      <c r="M62" s="18" t="s">
        <v>369</v>
      </c>
      <c r="N62" s="18" t="s">
        <v>1042</v>
      </c>
      <c r="O62" s="18"/>
      <c r="P62" s="23">
        <v>43504</v>
      </c>
      <c r="Q62" s="18" t="s">
        <v>117</v>
      </c>
      <c r="R62" s="18"/>
      <c r="S62" s="18" t="s">
        <v>1140</v>
      </c>
      <c r="T62" s="18"/>
    </row>
    <row r="63" spans="1:20" ht="33">
      <c r="A63" s="4">
        <v>59</v>
      </c>
      <c r="B63" s="17" t="s">
        <v>67</v>
      </c>
      <c r="C63" s="18" t="s">
        <v>1043</v>
      </c>
      <c r="D63" s="18" t="s">
        <v>29</v>
      </c>
      <c r="E63" s="19">
        <v>190229</v>
      </c>
      <c r="F63" s="18"/>
      <c r="G63" s="19">
        <v>39</v>
      </c>
      <c r="H63" s="19">
        <v>50</v>
      </c>
      <c r="I63" s="17">
        <v>89</v>
      </c>
      <c r="J63" s="18">
        <v>7896812988</v>
      </c>
      <c r="K63" s="18" t="s">
        <v>367</v>
      </c>
      <c r="L63" s="18" t="s">
        <v>371</v>
      </c>
      <c r="M63" s="18" t="s">
        <v>372</v>
      </c>
      <c r="N63" s="18" t="s">
        <v>1044</v>
      </c>
      <c r="O63" s="18"/>
      <c r="P63" s="23">
        <v>43505</v>
      </c>
      <c r="Q63" s="18" t="s">
        <v>120</v>
      </c>
      <c r="R63" s="18"/>
      <c r="S63" s="18" t="s">
        <v>1140</v>
      </c>
      <c r="T63" s="18"/>
    </row>
    <row r="64" spans="1:20">
      <c r="A64" s="4">
        <v>60</v>
      </c>
      <c r="B64" s="17" t="s">
        <v>67</v>
      </c>
      <c r="C64" s="18" t="s">
        <v>1045</v>
      </c>
      <c r="D64" s="18" t="s">
        <v>29</v>
      </c>
      <c r="E64" s="19">
        <v>190215</v>
      </c>
      <c r="F64" s="18"/>
      <c r="G64" s="19">
        <v>37</v>
      </c>
      <c r="H64" s="19">
        <v>55</v>
      </c>
      <c r="I64" s="17">
        <v>92</v>
      </c>
      <c r="J64" s="18">
        <v>9864971466</v>
      </c>
      <c r="K64" s="18" t="s">
        <v>367</v>
      </c>
      <c r="L64" s="18" t="s">
        <v>368</v>
      </c>
      <c r="M64" s="18" t="s">
        <v>369</v>
      </c>
      <c r="N64" s="18" t="s">
        <v>1046</v>
      </c>
      <c r="O64" s="18"/>
      <c r="P64" s="23">
        <v>43505</v>
      </c>
      <c r="Q64" s="18" t="s">
        <v>120</v>
      </c>
      <c r="R64" s="18"/>
      <c r="S64" s="18" t="s">
        <v>1140</v>
      </c>
      <c r="T64" s="18"/>
    </row>
    <row r="65" spans="1:20">
      <c r="A65" s="4">
        <v>61</v>
      </c>
      <c r="B65" s="17" t="s">
        <v>67</v>
      </c>
      <c r="C65" s="18" t="s">
        <v>1047</v>
      </c>
      <c r="D65" s="18" t="s">
        <v>27</v>
      </c>
      <c r="E65" s="19" t="s">
        <v>1048</v>
      </c>
      <c r="F65" s="18" t="s">
        <v>166</v>
      </c>
      <c r="G65" s="19">
        <v>58</v>
      </c>
      <c r="H65" s="19">
        <v>32</v>
      </c>
      <c r="I65" s="17">
        <v>90</v>
      </c>
      <c r="J65" s="18" t="s">
        <v>1049</v>
      </c>
      <c r="K65" s="18" t="s">
        <v>367</v>
      </c>
      <c r="L65" s="18" t="s">
        <v>371</v>
      </c>
      <c r="M65" s="18" t="s">
        <v>372</v>
      </c>
      <c r="N65" s="18"/>
      <c r="O65" s="18"/>
      <c r="P65" s="23">
        <v>43507</v>
      </c>
      <c r="Q65" s="18" t="s">
        <v>94</v>
      </c>
      <c r="R65" s="18"/>
      <c r="S65" s="18" t="s">
        <v>1140</v>
      </c>
      <c r="T65" s="18"/>
    </row>
    <row r="66" spans="1:20" ht="33">
      <c r="A66" s="4">
        <v>62</v>
      </c>
      <c r="B66" s="17" t="s">
        <v>67</v>
      </c>
      <c r="C66" s="18" t="s">
        <v>1050</v>
      </c>
      <c r="D66" s="18" t="s">
        <v>27</v>
      </c>
      <c r="E66" s="19" t="s">
        <v>1051</v>
      </c>
      <c r="F66" s="18" t="s">
        <v>166</v>
      </c>
      <c r="G66" s="19">
        <v>28</v>
      </c>
      <c r="H66" s="19">
        <v>41</v>
      </c>
      <c r="I66" s="17">
        <v>69</v>
      </c>
      <c r="J66" s="18">
        <v>9435807752</v>
      </c>
      <c r="K66" s="18" t="s">
        <v>367</v>
      </c>
      <c r="L66" s="18" t="s">
        <v>371</v>
      </c>
      <c r="M66" s="18" t="s">
        <v>372</v>
      </c>
      <c r="N66" s="18"/>
      <c r="O66" s="18"/>
      <c r="P66" s="23">
        <v>43507</v>
      </c>
      <c r="Q66" s="18" t="s">
        <v>94</v>
      </c>
      <c r="R66" s="18"/>
      <c r="S66" s="18" t="s">
        <v>1140</v>
      </c>
      <c r="T66" s="18"/>
    </row>
    <row r="67" spans="1:20" ht="33">
      <c r="A67" s="4">
        <v>63</v>
      </c>
      <c r="B67" s="17" t="s">
        <v>67</v>
      </c>
      <c r="C67" s="18" t="s">
        <v>1052</v>
      </c>
      <c r="D67" s="18" t="s">
        <v>29</v>
      </c>
      <c r="E67" s="19">
        <v>190709</v>
      </c>
      <c r="F67" s="18"/>
      <c r="G67" s="19">
        <v>46</v>
      </c>
      <c r="H67" s="19">
        <v>44</v>
      </c>
      <c r="I67" s="17">
        <v>90</v>
      </c>
      <c r="J67" s="18" t="s">
        <v>1053</v>
      </c>
      <c r="K67" s="18" t="s">
        <v>367</v>
      </c>
      <c r="L67" s="18" t="s">
        <v>371</v>
      </c>
      <c r="M67" s="18" t="s">
        <v>372</v>
      </c>
      <c r="N67" s="18" t="s">
        <v>331</v>
      </c>
      <c r="O67" s="18"/>
      <c r="P67" s="23">
        <v>43508</v>
      </c>
      <c r="Q67" s="18" t="s">
        <v>127</v>
      </c>
      <c r="R67" s="18"/>
      <c r="S67" s="18" t="s">
        <v>1140</v>
      </c>
      <c r="T67" s="18"/>
    </row>
    <row r="68" spans="1:20">
      <c r="A68" s="4">
        <v>64</v>
      </c>
      <c r="B68" s="17" t="s">
        <v>67</v>
      </c>
      <c r="C68" s="18" t="s">
        <v>1054</v>
      </c>
      <c r="D68" s="18" t="s">
        <v>27</v>
      </c>
      <c r="E68" s="19" t="s">
        <v>1055</v>
      </c>
      <c r="F68" s="18" t="s">
        <v>103</v>
      </c>
      <c r="G68" s="19">
        <v>95</v>
      </c>
      <c r="H68" s="19">
        <v>131</v>
      </c>
      <c r="I68" s="17">
        <v>226</v>
      </c>
      <c r="J68" s="18">
        <v>9864485109</v>
      </c>
      <c r="K68" s="18" t="s">
        <v>367</v>
      </c>
      <c r="L68" s="18" t="s">
        <v>368</v>
      </c>
      <c r="M68" s="18" t="s">
        <v>369</v>
      </c>
      <c r="N68" s="18"/>
      <c r="O68" s="18"/>
      <c r="P68" s="23">
        <v>43508</v>
      </c>
      <c r="Q68" s="18" t="s">
        <v>127</v>
      </c>
      <c r="R68" s="18"/>
      <c r="S68" s="18" t="s">
        <v>1140</v>
      </c>
      <c r="T68" s="18"/>
    </row>
    <row r="69" spans="1:20" ht="33">
      <c r="A69" s="4">
        <v>65</v>
      </c>
      <c r="B69" s="17" t="s">
        <v>67</v>
      </c>
      <c r="C69" s="18" t="s">
        <v>1056</v>
      </c>
      <c r="D69" s="18" t="s">
        <v>29</v>
      </c>
      <c r="E69" s="19">
        <v>190217</v>
      </c>
      <c r="F69" s="18"/>
      <c r="G69" s="19">
        <v>38</v>
      </c>
      <c r="H69" s="19">
        <v>40</v>
      </c>
      <c r="I69" s="17">
        <v>78</v>
      </c>
      <c r="J69" s="18">
        <v>9401656618</v>
      </c>
      <c r="K69" s="18" t="s">
        <v>367</v>
      </c>
      <c r="L69" s="18" t="s">
        <v>371</v>
      </c>
      <c r="M69" s="18" t="s">
        <v>372</v>
      </c>
      <c r="N69" s="18" t="s">
        <v>1057</v>
      </c>
      <c r="O69" s="18"/>
      <c r="P69" s="23">
        <v>43509</v>
      </c>
      <c r="Q69" s="18" t="s">
        <v>341</v>
      </c>
      <c r="R69" s="18"/>
      <c r="S69" s="18" t="s">
        <v>1140</v>
      </c>
      <c r="T69" s="18"/>
    </row>
    <row r="70" spans="1:20" ht="33">
      <c r="A70" s="4">
        <v>66</v>
      </c>
      <c r="B70" s="17" t="s">
        <v>67</v>
      </c>
      <c r="C70" s="18" t="s">
        <v>1054</v>
      </c>
      <c r="D70" s="18" t="s">
        <v>27</v>
      </c>
      <c r="E70" s="19" t="s">
        <v>1055</v>
      </c>
      <c r="F70" s="18" t="s">
        <v>103</v>
      </c>
      <c r="G70" s="19">
        <v>95</v>
      </c>
      <c r="H70" s="19">
        <v>131</v>
      </c>
      <c r="I70" s="17">
        <v>226</v>
      </c>
      <c r="J70" s="18">
        <v>9864485109</v>
      </c>
      <c r="K70" s="18" t="s">
        <v>367</v>
      </c>
      <c r="L70" s="18" t="s">
        <v>368</v>
      </c>
      <c r="M70" s="18" t="s">
        <v>369</v>
      </c>
      <c r="N70" s="18"/>
      <c r="O70" s="18"/>
      <c r="P70" s="23">
        <v>43509</v>
      </c>
      <c r="Q70" s="18" t="s">
        <v>341</v>
      </c>
      <c r="R70" s="18"/>
      <c r="S70" s="18" t="s">
        <v>1140</v>
      </c>
      <c r="T70" s="18"/>
    </row>
    <row r="71" spans="1:20">
      <c r="A71" s="4">
        <v>67</v>
      </c>
      <c r="B71" s="17" t="s">
        <v>67</v>
      </c>
      <c r="C71" s="18" t="s">
        <v>1058</v>
      </c>
      <c r="D71" s="18" t="s">
        <v>29</v>
      </c>
      <c r="E71" s="19">
        <v>190228</v>
      </c>
      <c r="F71" s="18"/>
      <c r="G71" s="19">
        <v>43</v>
      </c>
      <c r="H71" s="19">
        <v>57</v>
      </c>
      <c r="I71" s="17">
        <v>100</v>
      </c>
      <c r="J71" s="18">
        <v>9577249237</v>
      </c>
      <c r="K71" s="18" t="s">
        <v>367</v>
      </c>
      <c r="L71" s="18" t="s">
        <v>368</v>
      </c>
      <c r="M71" s="18" t="s">
        <v>369</v>
      </c>
      <c r="N71" s="18" t="s">
        <v>1059</v>
      </c>
      <c r="O71" s="18"/>
      <c r="P71" s="23">
        <v>43510</v>
      </c>
      <c r="Q71" s="18" t="s">
        <v>109</v>
      </c>
      <c r="R71" s="18"/>
      <c r="S71" s="18" t="s">
        <v>1140</v>
      </c>
      <c r="T71" s="18"/>
    </row>
    <row r="72" spans="1:20">
      <c r="A72" s="4">
        <v>68</v>
      </c>
      <c r="B72" s="17" t="s">
        <v>67</v>
      </c>
      <c r="C72" s="18" t="s">
        <v>1060</v>
      </c>
      <c r="D72" s="18" t="s">
        <v>27</v>
      </c>
      <c r="E72" s="19" t="s">
        <v>1061</v>
      </c>
      <c r="F72" s="18" t="s">
        <v>103</v>
      </c>
      <c r="G72" s="19">
        <v>110</v>
      </c>
      <c r="H72" s="19">
        <v>92</v>
      </c>
      <c r="I72" s="17">
        <v>202</v>
      </c>
      <c r="J72" s="18">
        <v>9864895731</v>
      </c>
      <c r="K72" s="18" t="s">
        <v>367</v>
      </c>
      <c r="L72" s="18" t="s">
        <v>368</v>
      </c>
      <c r="M72" s="18" t="s">
        <v>369</v>
      </c>
      <c r="N72" s="18"/>
      <c r="O72" s="18"/>
      <c r="P72" s="23">
        <v>43510</v>
      </c>
      <c r="Q72" s="18" t="s">
        <v>109</v>
      </c>
      <c r="R72" s="18"/>
      <c r="S72" s="18" t="s">
        <v>1140</v>
      </c>
      <c r="T72" s="18"/>
    </row>
    <row r="73" spans="1:20">
      <c r="A73" s="4">
        <v>69</v>
      </c>
      <c r="B73" s="17" t="s">
        <v>67</v>
      </c>
      <c r="C73" s="18" t="s">
        <v>1060</v>
      </c>
      <c r="D73" s="18" t="s">
        <v>27</v>
      </c>
      <c r="E73" s="19" t="s">
        <v>1061</v>
      </c>
      <c r="F73" s="18" t="s">
        <v>103</v>
      </c>
      <c r="G73" s="19">
        <v>110</v>
      </c>
      <c r="H73" s="19">
        <v>92</v>
      </c>
      <c r="I73" s="17">
        <v>202</v>
      </c>
      <c r="J73" s="18">
        <v>9864895731</v>
      </c>
      <c r="K73" s="18" t="s">
        <v>367</v>
      </c>
      <c r="L73" s="18" t="s">
        <v>368</v>
      </c>
      <c r="M73" s="18" t="s">
        <v>369</v>
      </c>
      <c r="N73" s="18"/>
      <c r="O73" s="18"/>
      <c r="P73" s="23">
        <v>43511</v>
      </c>
      <c r="Q73" s="18" t="s">
        <v>117</v>
      </c>
      <c r="R73" s="18"/>
      <c r="S73" s="18" t="s">
        <v>1140</v>
      </c>
      <c r="T73" s="18"/>
    </row>
    <row r="74" spans="1:20">
      <c r="A74" s="4">
        <v>70</v>
      </c>
      <c r="B74" s="17" t="s">
        <v>67</v>
      </c>
      <c r="C74" s="18" t="s">
        <v>1062</v>
      </c>
      <c r="D74" s="18" t="s">
        <v>29</v>
      </c>
      <c r="E74" s="19">
        <v>190221</v>
      </c>
      <c r="F74" s="18">
        <v>24</v>
      </c>
      <c r="G74" s="19">
        <v>42</v>
      </c>
      <c r="H74" s="19">
        <v>42</v>
      </c>
      <c r="I74" s="17">
        <v>84</v>
      </c>
      <c r="J74" s="18">
        <v>8011216867</v>
      </c>
      <c r="K74" s="18" t="s">
        <v>367</v>
      </c>
      <c r="L74" s="18" t="s">
        <v>371</v>
      </c>
      <c r="M74" s="18" t="s">
        <v>372</v>
      </c>
      <c r="N74" s="18" t="s">
        <v>1063</v>
      </c>
      <c r="O74" s="18"/>
      <c r="P74" s="23">
        <v>43514</v>
      </c>
      <c r="Q74" s="18" t="s">
        <v>94</v>
      </c>
      <c r="R74" s="18"/>
      <c r="S74" s="18" t="s">
        <v>1140</v>
      </c>
      <c r="T74" s="18"/>
    </row>
    <row r="75" spans="1:20" ht="33">
      <c r="A75" s="4">
        <v>71</v>
      </c>
      <c r="B75" s="17" t="s">
        <v>67</v>
      </c>
      <c r="C75" s="18" t="s">
        <v>1064</v>
      </c>
      <c r="D75" s="18" t="s">
        <v>27</v>
      </c>
      <c r="E75" s="19" t="s">
        <v>1065</v>
      </c>
      <c r="F75" s="18" t="s">
        <v>103</v>
      </c>
      <c r="G75" s="19">
        <v>82</v>
      </c>
      <c r="H75" s="19">
        <v>109</v>
      </c>
      <c r="I75" s="17">
        <v>191</v>
      </c>
      <c r="J75" s="18">
        <v>8472061398</v>
      </c>
      <c r="K75" s="18" t="s">
        <v>367</v>
      </c>
      <c r="L75" s="18" t="s">
        <v>371</v>
      </c>
      <c r="M75" s="18" t="s">
        <v>372</v>
      </c>
      <c r="N75" s="18"/>
      <c r="O75" s="18"/>
      <c r="P75" s="23">
        <v>43514</v>
      </c>
      <c r="Q75" s="18" t="s">
        <v>94</v>
      </c>
      <c r="R75" s="18"/>
      <c r="S75" s="18" t="s">
        <v>1140</v>
      </c>
      <c r="T75" s="18"/>
    </row>
    <row r="76" spans="1:20" ht="33">
      <c r="A76" s="4">
        <v>72</v>
      </c>
      <c r="B76" s="17" t="s">
        <v>67</v>
      </c>
      <c r="C76" s="18" t="s">
        <v>1064</v>
      </c>
      <c r="D76" s="18" t="s">
        <v>27</v>
      </c>
      <c r="E76" s="19" t="s">
        <v>1065</v>
      </c>
      <c r="F76" s="18" t="s">
        <v>103</v>
      </c>
      <c r="G76" s="19">
        <v>82</v>
      </c>
      <c r="H76" s="19">
        <v>109</v>
      </c>
      <c r="I76" s="17">
        <v>191</v>
      </c>
      <c r="J76" s="18">
        <v>8472061398</v>
      </c>
      <c r="K76" s="18" t="s">
        <v>367</v>
      </c>
      <c r="L76" s="18" t="s">
        <v>371</v>
      </c>
      <c r="M76" s="18" t="s">
        <v>372</v>
      </c>
      <c r="N76" s="18"/>
      <c r="O76" s="18"/>
      <c r="P76" s="23">
        <v>43516</v>
      </c>
      <c r="Q76" s="18" t="s">
        <v>341</v>
      </c>
      <c r="R76" s="18"/>
      <c r="S76" s="18" t="s">
        <v>1140</v>
      </c>
      <c r="T76" s="18"/>
    </row>
    <row r="77" spans="1:20" ht="33">
      <c r="A77" s="4">
        <v>73</v>
      </c>
      <c r="B77" s="17" t="s">
        <v>67</v>
      </c>
      <c r="C77" s="18" t="s">
        <v>1066</v>
      </c>
      <c r="D77" s="18" t="s">
        <v>27</v>
      </c>
      <c r="E77" s="19" t="s">
        <v>1067</v>
      </c>
      <c r="F77" s="18" t="s">
        <v>103</v>
      </c>
      <c r="G77" s="19">
        <v>116</v>
      </c>
      <c r="H77" s="19">
        <v>138</v>
      </c>
      <c r="I77" s="17">
        <v>254</v>
      </c>
      <c r="J77" s="18">
        <v>9577184960</v>
      </c>
      <c r="K77" s="18" t="s">
        <v>367</v>
      </c>
      <c r="L77" s="18" t="s">
        <v>371</v>
      </c>
      <c r="M77" s="18" t="s">
        <v>372</v>
      </c>
      <c r="N77" s="18"/>
      <c r="O77" s="18"/>
      <c r="P77" s="23">
        <v>43517</v>
      </c>
      <c r="Q77" s="18" t="s">
        <v>109</v>
      </c>
      <c r="R77" s="18"/>
      <c r="S77" s="18" t="s">
        <v>1140</v>
      </c>
      <c r="T77" s="18"/>
    </row>
    <row r="78" spans="1:20" ht="33">
      <c r="A78" s="4">
        <v>74</v>
      </c>
      <c r="B78" s="17" t="s">
        <v>67</v>
      </c>
      <c r="C78" s="18" t="s">
        <v>1066</v>
      </c>
      <c r="D78" s="18" t="s">
        <v>27</v>
      </c>
      <c r="E78" s="19" t="s">
        <v>1067</v>
      </c>
      <c r="F78" s="18" t="s">
        <v>103</v>
      </c>
      <c r="G78" s="19">
        <v>116</v>
      </c>
      <c r="H78" s="19">
        <v>138</v>
      </c>
      <c r="I78" s="17">
        <v>254</v>
      </c>
      <c r="J78" s="18">
        <v>9577184960</v>
      </c>
      <c r="K78" s="18" t="s">
        <v>367</v>
      </c>
      <c r="L78" s="18" t="s">
        <v>371</v>
      </c>
      <c r="M78" s="18" t="s">
        <v>372</v>
      </c>
      <c r="N78" s="18"/>
      <c r="O78" s="18"/>
      <c r="P78" s="23">
        <v>43518</v>
      </c>
      <c r="Q78" s="18" t="s">
        <v>117</v>
      </c>
      <c r="R78" s="18"/>
      <c r="S78" s="18" t="s">
        <v>1140</v>
      </c>
      <c r="T78" s="18"/>
    </row>
    <row r="79" spans="1:20">
      <c r="A79" s="4">
        <v>75</v>
      </c>
      <c r="B79" s="17" t="s">
        <v>67</v>
      </c>
      <c r="C79" s="18" t="s">
        <v>1068</v>
      </c>
      <c r="D79" s="18" t="s">
        <v>29</v>
      </c>
      <c r="E79" s="19">
        <v>190216</v>
      </c>
      <c r="F79" s="18"/>
      <c r="G79" s="19">
        <v>43</v>
      </c>
      <c r="H79" s="19">
        <v>64</v>
      </c>
      <c r="I79" s="17">
        <v>107</v>
      </c>
      <c r="J79" s="18">
        <v>8638669875</v>
      </c>
      <c r="K79" s="18" t="s">
        <v>367</v>
      </c>
      <c r="L79" s="18" t="s">
        <v>371</v>
      </c>
      <c r="M79" s="18" t="s">
        <v>372</v>
      </c>
      <c r="N79" s="18" t="s">
        <v>1042</v>
      </c>
      <c r="O79" s="18"/>
      <c r="P79" s="23">
        <v>43521</v>
      </c>
      <c r="Q79" s="18" t="s">
        <v>94</v>
      </c>
      <c r="R79" s="18"/>
      <c r="S79" s="18" t="s">
        <v>1140</v>
      </c>
      <c r="T79" s="18"/>
    </row>
    <row r="80" spans="1:20">
      <c r="A80" s="4">
        <v>76</v>
      </c>
      <c r="B80" s="17" t="s">
        <v>67</v>
      </c>
      <c r="C80" s="18" t="s">
        <v>1069</v>
      </c>
      <c r="D80" s="18" t="s">
        <v>27</v>
      </c>
      <c r="E80" s="19" t="s">
        <v>1070</v>
      </c>
      <c r="F80" s="18" t="s">
        <v>166</v>
      </c>
      <c r="G80" s="19">
        <v>108</v>
      </c>
      <c r="H80" s="19">
        <v>150</v>
      </c>
      <c r="I80" s="17">
        <v>258</v>
      </c>
      <c r="J80" s="18">
        <v>9954360598</v>
      </c>
      <c r="K80" s="18" t="s">
        <v>367</v>
      </c>
      <c r="L80" s="18" t="s">
        <v>368</v>
      </c>
      <c r="M80" s="18" t="s">
        <v>369</v>
      </c>
      <c r="N80" s="18"/>
      <c r="O80" s="18"/>
      <c r="P80" s="23">
        <v>43521</v>
      </c>
      <c r="Q80" s="18" t="s">
        <v>94</v>
      </c>
      <c r="R80" s="18"/>
      <c r="S80" s="18" t="s">
        <v>1140</v>
      </c>
      <c r="T80" s="18"/>
    </row>
    <row r="81" spans="1:20" ht="33">
      <c r="A81" s="4">
        <v>77</v>
      </c>
      <c r="B81" s="17" t="s">
        <v>67</v>
      </c>
      <c r="C81" s="18" t="s">
        <v>1071</v>
      </c>
      <c r="D81" s="18" t="s">
        <v>29</v>
      </c>
      <c r="E81" s="19">
        <v>190220</v>
      </c>
      <c r="F81" s="18"/>
      <c r="G81" s="19">
        <v>38</v>
      </c>
      <c r="H81" s="19">
        <v>31</v>
      </c>
      <c r="I81" s="17">
        <v>69</v>
      </c>
      <c r="J81" s="18">
        <v>9126579160</v>
      </c>
      <c r="K81" s="18" t="s">
        <v>367</v>
      </c>
      <c r="L81" s="18" t="s">
        <v>368</v>
      </c>
      <c r="M81" s="18" t="s">
        <v>369</v>
      </c>
      <c r="N81" s="18" t="s">
        <v>1072</v>
      </c>
      <c r="O81" s="18"/>
      <c r="P81" s="23">
        <v>43522</v>
      </c>
      <c r="Q81" s="18" t="s">
        <v>127</v>
      </c>
      <c r="R81" s="18"/>
      <c r="S81" s="18" t="s">
        <v>1140</v>
      </c>
      <c r="T81" s="18"/>
    </row>
    <row r="82" spans="1:20">
      <c r="A82" s="4">
        <v>78</v>
      </c>
      <c r="B82" s="17" t="s">
        <v>67</v>
      </c>
      <c r="C82" s="18" t="s">
        <v>1069</v>
      </c>
      <c r="D82" s="18" t="s">
        <v>27</v>
      </c>
      <c r="E82" s="19" t="s">
        <v>1070</v>
      </c>
      <c r="F82" s="18" t="s">
        <v>166</v>
      </c>
      <c r="G82" s="19">
        <v>108</v>
      </c>
      <c r="H82" s="19">
        <v>150</v>
      </c>
      <c r="I82" s="17">
        <v>258</v>
      </c>
      <c r="J82" s="18">
        <v>9954360598</v>
      </c>
      <c r="K82" s="18" t="s">
        <v>367</v>
      </c>
      <c r="L82" s="18" t="s">
        <v>368</v>
      </c>
      <c r="M82" s="18" t="s">
        <v>369</v>
      </c>
      <c r="N82" s="18"/>
      <c r="O82" s="18"/>
      <c r="P82" s="23">
        <v>43522</v>
      </c>
      <c r="Q82" s="18" t="s">
        <v>127</v>
      </c>
      <c r="R82" s="18"/>
      <c r="S82" s="18" t="s">
        <v>1140</v>
      </c>
      <c r="T82" s="18"/>
    </row>
    <row r="83" spans="1:20" ht="33">
      <c r="A83" s="4">
        <v>79</v>
      </c>
      <c r="B83" s="17" t="s">
        <v>67</v>
      </c>
      <c r="C83" s="18" t="s">
        <v>1073</v>
      </c>
      <c r="D83" s="18" t="s">
        <v>29</v>
      </c>
      <c r="E83" s="19">
        <v>190227</v>
      </c>
      <c r="F83" s="18"/>
      <c r="G83" s="19">
        <v>34</v>
      </c>
      <c r="H83" s="19">
        <v>38</v>
      </c>
      <c r="I83" s="17">
        <v>72</v>
      </c>
      <c r="J83" s="18">
        <v>9957025269</v>
      </c>
      <c r="K83" s="18" t="s">
        <v>367</v>
      </c>
      <c r="L83" s="18" t="s">
        <v>371</v>
      </c>
      <c r="M83" s="18" t="s">
        <v>372</v>
      </c>
      <c r="N83" s="18" t="s">
        <v>1072</v>
      </c>
      <c r="O83" s="18"/>
      <c r="P83" s="23">
        <v>43523</v>
      </c>
      <c r="Q83" s="18" t="s">
        <v>341</v>
      </c>
      <c r="R83" s="18"/>
      <c r="S83" s="18" t="s">
        <v>1140</v>
      </c>
      <c r="T83" s="18"/>
    </row>
    <row r="84" spans="1:20" ht="33">
      <c r="A84" s="4">
        <v>80</v>
      </c>
      <c r="B84" s="17" t="s">
        <v>67</v>
      </c>
      <c r="C84" s="18" t="s">
        <v>1069</v>
      </c>
      <c r="D84" s="18" t="s">
        <v>27</v>
      </c>
      <c r="E84" s="19" t="s">
        <v>1070</v>
      </c>
      <c r="F84" s="18" t="s">
        <v>166</v>
      </c>
      <c r="G84" s="19">
        <v>108</v>
      </c>
      <c r="H84" s="19">
        <v>150</v>
      </c>
      <c r="I84" s="17">
        <v>258</v>
      </c>
      <c r="J84" s="18">
        <v>9954360598</v>
      </c>
      <c r="K84" s="18" t="s">
        <v>367</v>
      </c>
      <c r="L84" s="18" t="s">
        <v>368</v>
      </c>
      <c r="M84" s="18" t="s">
        <v>369</v>
      </c>
      <c r="N84" s="18"/>
      <c r="O84" s="18"/>
      <c r="P84" s="23">
        <v>43523</v>
      </c>
      <c r="Q84" s="18" t="s">
        <v>341</v>
      </c>
      <c r="R84" s="18"/>
      <c r="S84" s="18" t="s">
        <v>1140</v>
      </c>
      <c r="T84" s="18"/>
    </row>
    <row r="85" spans="1:20">
      <c r="A85" s="4">
        <v>81</v>
      </c>
      <c r="B85" s="17" t="s">
        <v>67</v>
      </c>
      <c r="C85" s="18" t="s">
        <v>1074</v>
      </c>
      <c r="D85" s="18" t="s">
        <v>29</v>
      </c>
      <c r="E85" s="19">
        <v>190224</v>
      </c>
      <c r="F85" s="18"/>
      <c r="G85" s="19">
        <v>48</v>
      </c>
      <c r="H85" s="19">
        <v>56</v>
      </c>
      <c r="I85" s="17">
        <v>104</v>
      </c>
      <c r="J85" s="18">
        <v>9613478975</v>
      </c>
      <c r="K85" s="18" t="s">
        <v>367</v>
      </c>
      <c r="L85" s="18" t="s">
        <v>371</v>
      </c>
      <c r="M85" s="18" t="s">
        <v>372</v>
      </c>
      <c r="N85" s="18" t="s">
        <v>1063</v>
      </c>
      <c r="O85" s="18"/>
      <c r="P85" s="23">
        <v>43524</v>
      </c>
      <c r="Q85" s="18" t="s">
        <v>109</v>
      </c>
      <c r="R85" s="18"/>
      <c r="S85" s="18" t="s">
        <v>1140</v>
      </c>
      <c r="T85" s="18"/>
    </row>
    <row r="86" spans="1:20">
      <c r="A86" s="4">
        <v>82</v>
      </c>
      <c r="B86" s="17" t="s">
        <v>67</v>
      </c>
      <c r="C86" s="18" t="s">
        <v>1075</v>
      </c>
      <c r="D86" s="18" t="s">
        <v>27</v>
      </c>
      <c r="E86" s="19" t="s">
        <v>1076</v>
      </c>
      <c r="F86" s="18" t="s">
        <v>103</v>
      </c>
      <c r="G86" s="19">
        <v>165</v>
      </c>
      <c r="H86" s="19">
        <v>145</v>
      </c>
      <c r="I86" s="17">
        <v>310</v>
      </c>
      <c r="J86" s="18">
        <v>9401023620</v>
      </c>
      <c r="K86" s="18" t="s">
        <v>367</v>
      </c>
      <c r="L86" s="18" t="s">
        <v>371</v>
      </c>
      <c r="M86" s="18" t="s">
        <v>372</v>
      </c>
      <c r="N86" s="18"/>
      <c r="O86" s="18"/>
      <c r="P86" s="23">
        <v>43524</v>
      </c>
      <c r="Q86" s="18" t="s">
        <v>109</v>
      </c>
      <c r="R86" s="18"/>
      <c r="S86" s="18" t="s">
        <v>1140</v>
      </c>
      <c r="T86" s="18"/>
    </row>
    <row r="87" spans="1:20">
      <c r="A87" s="4">
        <v>83</v>
      </c>
      <c r="B87" s="17"/>
      <c r="C87" s="18"/>
      <c r="D87" s="18"/>
      <c r="E87" s="19"/>
      <c r="F87" s="18"/>
      <c r="G87" s="19"/>
      <c r="H87" s="19"/>
      <c r="I87" s="17">
        <f t="shared" ref="I87:I164" si="0">+G87+H87</f>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82</v>
      </c>
      <c r="D165" s="20"/>
      <c r="E165" s="13"/>
      <c r="F165" s="20"/>
      <c r="G165" s="20">
        <f>SUM(G5:G164)</f>
        <v>3799</v>
      </c>
      <c r="H165" s="20">
        <f>SUM(H5:H164)</f>
        <v>4905</v>
      </c>
      <c r="I165" s="20">
        <f>SUM(I5:I164)</f>
        <v>8704</v>
      </c>
      <c r="J165" s="20"/>
      <c r="K165" s="20"/>
      <c r="L165" s="20"/>
      <c r="M165" s="20"/>
      <c r="N165" s="20"/>
      <c r="O165" s="20"/>
      <c r="P165" s="14"/>
      <c r="Q165" s="20"/>
      <c r="R165" s="20"/>
      <c r="S165" s="20"/>
      <c r="T165" s="12"/>
    </row>
    <row r="166" spans="1:20">
      <c r="A166" s="45" t="s">
        <v>66</v>
      </c>
      <c r="B166" s="10">
        <f>COUNTIF(B$5:B$164,"Team 1")</f>
        <v>40</v>
      </c>
      <c r="C166" s="45" t="s">
        <v>29</v>
      </c>
      <c r="D166" s="10">
        <f>COUNTIF(D5:D164,"Anganwadi")</f>
        <v>36</v>
      </c>
    </row>
    <row r="167" spans="1:20">
      <c r="A167" s="45" t="s">
        <v>67</v>
      </c>
      <c r="B167" s="10">
        <f>COUNTIF(B$6:B$164,"Team 2")</f>
        <v>42</v>
      </c>
      <c r="C167" s="45" t="s">
        <v>27</v>
      </c>
      <c r="D167" s="10">
        <f>COUNTIF(D5:D164,"School")</f>
        <v>46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0" t="s">
        <v>1148</v>
      </c>
      <c r="B1" s="100"/>
      <c r="C1" s="100"/>
      <c r="D1" s="101"/>
      <c r="E1" s="101"/>
      <c r="F1" s="101"/>
      <c r="G1" s="101"/>
      <c r="H1" s="101"/>
      <c r="I1" s="101"/>
      <c r="J1" s="101"/>
      <c r="K1" s="101"/>
      <c r="L1" s="101"/>
      <c r="M1" s="101"/>
      <c r="N1" s="101"/>
      <c r="O1" s="101"/>
      <c r="P1" s="101"/>
      <c r="Q1" s="101"/>
      <c r="R1" s="101"/>
      <c r="S1" s="101"/>
    </row>
    <row r="2" spans="1:20">
      <c r="A2" s="104" t="s">
        <v>63</v>
      </c>
      <c r="B2" s="105"/>
      <c r="C2" s="105"/>
      <c r="D2" s="24">
        <v>43525</v>
      </c>
      <c r="E2" s="21"/>
      <c r="F2" s="21"/>
      <c r="G2" s="21"/>
      <c r="H2" s="21"/>
      <c r="I2" s="21"/>
      <c r="J2" s="21"/>
      <c r="K2" s="21"/>
      <c r="L2" s="21"/>
      <c r="M2" s="21"/>
      <c r="N2" s="21"/>
      <c r="O2" s="21"/>
      <c r="P2" s="21"/>
      <c r="Q2" s="21"/>
      <c r="R2" s="21"/>
      <c r="S2" s="21"/>
    </row>
    <row r="3" spans="1:20" ht="24" customHeight="1">
      <c r="A3" s="99" t="s">
        <v>14</v>
      </c>
      <c r="B3" s="102" t="s">
        <v>65</v>
      </c>
      <c r="C3" s="98" t="s">
        <v>7</v>
      </c>
      <c r="D3" s="98" t="s">
        <v>59</v>
      </c>
      <c r="E3" s="98" t="s">
        <v>16</v>
      </c>
      <c r="F3" s="106" t="s">
        <v>17</v>
      </c>
      <c r="G3" s="98" t="s">
        <v>8</v>
      </c>
      <c r="H3" s="98"/>
      <c r="I3" s="98"/>
      <c r="J3" s="98" t="s">
        <v>35</v>
      </c>
      <c r="K3" s="102" t="s">
        <v>37</v>
      </c>
      <c r="L3" s="102" t="s">
        <v>54</v>
      </c>
      <c r="M3" s="102" t="s">
        <v>55</v>
      </c>
      <c r="N3" s="102" t="s">
        <v>38</v>
      </c>
      <c r="O3" s="102" t="s">
        <v>39</v>
      </c>
      <c r="P3" s="99" t="s">
        <v>58</v>
      </c>
      <c r="Q3" s="98" t="s">
        <v>56</v>
      </c>
      <c r="R3" s="98" t="s">
        <v>36</v>
      </c>
      <c r="S3" s="98" t="s">
        <v>57</v>
      </c>
      <c r="T3" s="98" t="s">
        <v>13</v>
      </c>
    </row>
    <row r="4" spans="1:20" ht="25.5" customHeight="1">
      <c r="A4" s="99"/>
      <c r="B4" s="107"/>
      <c r="C4" s="98"/>
      <c r="D4" s="98"/>
      <c r="E4" s="98"/>
      <c r="F4" s="106"/>
      <c r="G4" s="22" t="s">
        <v>9</v>
      </c>
      <c r="H4" s="22" t="s">
        <v>10</v>
      </c>
      <c r="I4" s="22" t="s">
        <v>11</v>
      </c>
      <c r="J4" s="98"/>
      <c r="K4" s="103"/>
      <c r="L4" s="103"/>
      <c r="M4" s="103"/>
      <c r="N4" s="103"/>
      <c r="O4" s="103"/>
      <c r="P4" s="99"/>
      <c r="Q4" s="99"/>
      <c r="R4" s="98"/>
      <c r="S4" s="98"/>
      <c r="T4" s="98"/>
    </row>
    <row r="5" spans="1:20">
      <c r="A5" s="4">
        <v>1</v>
      </c>
      <c r="B5" s="17" t="s">
        <v>66</v>
      </c>
      <c r="C5" s="18" t="s">
        <v>604</v>
      </c>
      <c r="D5" s="18" t="s">
        <v>27</v>
      </c>
      <c r="E5" s="19" t="s">
        <v>605</v>
      </c>
      <c r="F5" s="18" t="s">
        <v>166</v>
      </c>
      <c r="G5" s="19">
        <v>151</v>
      </c>
      <c r="H5" s="19">
        <v>175</v>
      </c>
      <c r="I5" s="17">
        <v>326</v>
      </c>
      <c r="J5" s="18">
        <v>9954534235</v>
      </c>
      <c r="K5" s="18" t="s">
        <v>146</v>
      </c>
      <c r="L5" s="18" t="s">
        <v>147</v>
      </c>
      <c r="M5" s="18" t="s">
        <v>148</v>
      </c>
      <c r="N5" s="18"/>
      <c r="O5" s="18"/>
      <c r="P5" s="23">
        <v>43525</v>
      </c>
      <c r="Q5" s="18" t="s">
        <v>117</v>
      </c>
      <c r="R5" s="18"/>
      <c r="S5" s="18" t="s">
        <v>694</v>
      </c>
      <c r="T5" s="18"/>
    </row>
    <row r="6" spans="1:20" ht="33">
      <c r="A6" s="4">
        <v>2</v>
      </c>
      <c r="B6" s="17" t="s">
        <v>66</v>
      </c>
      <c r="C6" s="18" t="s">
        <v>606</v>
      </c>
      <c r="D6" s="18" t="s">
        <v>27</v>
      </c>
      <c r="E6" s="19" t="s">
        <v>607</v>
      </c>
      <c r="F6" s="18" t="s">
        <v>166</v>
      </c>
      <c r="G6" s="19">
        <v>75</v>
      </c>
      <c r="H6" s="19">
        <v>81</v>
      </c>
      <c r="I6" s="17">
        <v>156</v>
      </c>
      <c r="J6" s="18">
        <v>9613419403</v>
      </c>
      <c r="K6" s="18" t="s">
        <v>146</v>
      </c>
      <c r="L6" s="18" t="s">
        <v>151</v>
      </c>
      <c r="M6" s="18" t="s">
        <v>152</v>
      </c>
      <c r="N6" s="18"/>
      <c r="O6" s="18"/>
      <c r="P6" s="23">
        <v>43529</v>
      </c>
      <c r="Q6" s="18" t="s">
        <v>127</v>
      </c>
      <c r="R6" s="18"/>
      <c r="S6" s="18" t="s">
        <v>694</v>
      </c>
      <c r="T6" s="18"/>
    </row>
    <row r="7" spans="1:20" ht="33">
      <c r="A7" s="4">
        <v>3</v>
      </c>
      <c r="B7" s="17" t="s">
        <v>66</v>
      </c>
      <c r="C7" s="18" t="s">
        <v>608</v>
      </c>
      <c r="D7" s="18" t="s">
        <v>29</v>
      </c>
      <c r="E7" s="19">
        <v>190920</v>
      </c>
      <c r="F7" s="18"/>
      <c r="G7" s="19">
        <v>37</v>
      </c>
      <c r="H7" s="19">
        <v>33</v>
      </c>
      <c r="I7" s="17">
        <v>70</v>
      </c>
      <c r="J7" s="18" t="s">
        <v>609</v>
      </c>
      <c r="K7" s="18" t="s">
        <v>96</v>
      </c>
      <c r="L7" s="18" t="s">
        <v>106</v>
      </c>
      <c r="M7" s="18" t="s">
        <v>107</v>
      </c>
      <c r="N7" s="18" t="s">
        <v>373</v>
      </c>
      <c r="O7" s="18"/>
      <c r="P7" s="23">
        <v>43530</v>
      </c>
      <c r="Q7" s="18" t="s">
        <v>341</v>
      </c>
      <c r="R7" s="18"/>
      <c r="S7" s="18" t="s">
        <v>694</v>
      </c>
      <c r="T7" s="18"/>
    </row>
    <row r="8" spans="1:20" ht="33">
      <c r="A8" s="4">
        <v>4</v>
      </c>
      <c r="B8" s="17" t="s">
        <v>66</v>
      </c>
      <c r="C8" s="18" t="s">
        <v>610</v>
      </c>
      <c r="D8" s="18" t="s">
        <v>27</v>
      </c>
      <c r="E8" s="19" t="s">
        <v>611</v>
      </c>
      <c r="F8" s="18" t="s">
        <v>103</v>
      </c>
      <c r="G8" s="19">
        <v>91</v>
      </c>
      <c r="H8" s="19">
        <v>96</v>
      </c>
      <c r="I8" s="17">
        <v>187</v>
      </c>
      <c r="J8" s="17">
        <v>8822212555</v>
      </c>
      <c r="K8" s="18" t="s">
        <v>146</v>
      </c>
      <c r="L8" s="18" t="s">
        <v>147</v>
      </c>
      <c r="M8" s="18" t="s">
        <v>148</v>
      </c>
      <c r="N8" s="18"/>
      <c r="O8" s="18"/>
      <c r="P8" s="23">
        <v>43530</v>
      </c>
      <c r="Q8" s="18" t="s">
        <v>341</v>
      </c>
      <c r="R8" s="18"/>
      <c r="S8" s="18" t="s">
        <v>694</v>
      </c>
      <c r="T8" s="18"/>
    </row>
    <row r="9" spans="1:20" ht="33">
      <c r="A9" s="4">
        <v>5</v>
      </c>
      <c r="B9" s="17" t="s">
        <v>66</v>
      </c>
      <c r="C9" s="18" t="s">
        <v>612</v>
      </c>
      <c r="D9" s="18" t="s">
        <v>29</v>
      </c>
      <c r="E9" s="19">
        <v>190403</v>
      </c>
      <c r="F9" s="18"/>
      <c r="G9" s="19">
        <v>29</v>
      </c>
      <c r="H9" s="19">
        <v>42</v>
      </c>
      <c r="I9" s="17">
        <v>71</v>
      </c>
      <c r="J9" s="18" t="s">
        <v>613</v>
      </c>
      <c r="K9" s="18" t="s">
        <v>146</v>
      </c>
      <c r="L9" s="18" t="s">
        <v>147</v>
      </c>
      <c r="M9" s="18" t="s">
        <v>148</v>
      </c>
      <c r="N9" s="18" t="s">
        <v>614</v>
      </c>
      <c r="O9" s="18"/>
      <c r="P9" s="23">
        <v>43531</v>
      </c>
      <c r="Q9" s="18" t="s">
        <v>109</v>
      </c>
      <c r="R9" s="18"/>
      <c r="S9" s="18" t="s">
        <v>694</v>
      </c>
      <c r="T9" s="18"/>
    </row>
    <row r="10" spans="1:20">
      <c r="A10" s="4">
        <v>6</v>
      </c>
      <c r="B10" s="17" t="s">
        <v>66</v>
      </c>
      <c r="C10" s="18" t="s">
        <v>610</v>
      </c>
      <c r="D10" s="18" t="s">
        <v>27</v>
      </c>
      <c r="E10" s="19" t="s">
        <v>611</v>
      </c>
      <c r="F10" s="18" t="s">
        <v>103</v>
      </c>
      <c r="G10" s="19">
        <v>91</v>
      </c>
      <c r="H10" s="19">
        <v>96</v>
      </c>
      <c r="I10" s="17">
        <v>187</v>
      </c>
      <c r="J10" s="18">
        <v>8822212555</v>
      </c>
      <c r="K10" s="18" t="s">
        <v>146</v>
      </c>
      <c r="L10" s="18" t="s">
        <v>147</v>
      </c>
      <c r="M10" s="18" t="s">
        <v>148</v>
      </c>
      <c r="N10" s="18"/>
      <c r="O10" s="18"/>
      <c r="P10" s="23">
        <v>43531</v>
      </c>
      <c r="Q10" s="18" t="s">
        <v>109</v>
      </c>
      <c r="R10" s="18"/>
      <c r="S10" s="18" t="s">
        <v>694</v>
      </c>
      <c r="T10" s="18"/>
    </row>
    <row r="11" spans="1:20">
      <c r="A11" s="4">
        <v>7</v>
      </c>
      <c r="B11" s="17" t="s">
        <v>66</v>
      </c>
      <c r="C11" s="18" t="s">
        <v>615</v>
      </c>
      <c r="D11" s="18" t="s">
        <v>29</v>
      </c>
      <c r="E11" s="19">
        <v>190407</v>
      </c>
      <c r="F11" s="18"/>
      <c r="G11" s="19">
        <v>31</v>
      </c>
      <c r="H11" s="19">
        <v>38</v>
      </c>
      <c r="I11" s="17">
        <v>69</v>
      </c>
      <c r="J11" s="18">
        <v>9859838852</v>
      </c>
      <c r="K11" s="18" t="s">
        <v>146</v>
      </c>
      <c r="L11" s="18" t="s">
        <v>147</v>
      </c>
      <c r="M11" s="18" t="s">
        <v>148</v>
      </c>
      <c r="N11" s="18" t="s">
        <v>616</v>
      </c>
      <c r="O11" s="18"/>
      <c r="P11" s="23">
        <v>43532</v>
      </c>
      <c r="Q11" s="18" t="s">
        <v>117</v>
      </c>
      <c r="R11" s="18"/>
      <c r="S11" s="18" t="s">
        <v>694</v>
      </c>
      <c r="T11" s="18"/>
    </row>
    <row r="12" spans="1:20">
      <c r="A12" s="4">
        <v>8</v>
      </c>
      <c r="B12" s="17" t="s">
        <v>66</v>
      </c>
      <c r="C12" s="18" t="s">
        <v>617</v>
      </c>
      <c r="D12" s="18" t="s">
        <v>27</v>
      </c>
      <c r="E12" s="19" t="s">
        <v>618</v>
      </c>
      <c r="F12" s="18" t="s">
        <v>166</v>
      </c>
      <c r="G12" s="19">
        <v>76</v>
      </c>
      <c r="H12" s="19">
        <v>84</v>
      </c>
      <c r="I12" s="17">
        <v>160</v>
      </c>
      <c r="J12" s="18">
        <v>8011694312</v>
      </c>
      <c r="K12" s="18" t="s">
        <v>146</v>
      </c>
      <c r="L12" s="18" t="s">
        <v>151</v>
      </c>
      <c r="M12" s="18" t="s">
        <v>152</v>
      </c>
      <c r="N12" s="18"/>
      <c r="O12" s="18"/>
      <c r="P12" s="23">
        <v>43532</v>
      </c>
      <c r="Q12" s="18" t="s">
        <v>117</v>
      </c>
      <c r="R12" s="18"/>
      <c r="S12" s="18" t="s">
        <v>694</v>
      </c>
      <c r="T12" s="18"/>
    </row>
    <row r="13" spans="1:20" ht="33">
      <c r="A13" s="4">
        <v>9</v>
      </c>
      <c r="B13" s="17" t="s">
        <v>66</v>
      </c>
      <c r="C13" s="18" t="s">
        <v>619</v>
      </c>
      <c r="D13" s="18" t="s">
        <v>29</v>
      </c>
      <c r="E13" s="19">
        <v>190405</v>
      </c>
      <c r="F13" s="18"/>
      <c r="G13" s="19">
        <v>43</v>
      </c>
      <c r="H13" s="19">
        <v>25</v>
      </c>
      <c r="I13" s="17">
        <v>68</v>
      </c>
      <c r="J13" s="18">
        <v>9401018220</v>
      </c>
      <c r="K13" s="18" t="s">
        <v>146</v>
      </c>
      <c r="L13" s="18" t="s">
        <v>147</v>
      </c>
      <c r="M13" s="18" t="s">
        <v>148</v>
      </c>
      <c r="N13" s="18" t="s">
        <v>620</v>
      </c>
      <c r="O13" s="18"/>
      <c r="P13" s="23">
        <v>43535</v>
      </c>
      <c r="Q13" s="18" t="s">
        <v>94</v>
      </c>
      <c r="R13" s="18"/>
      <c r="S13" s="18" t="s">
        <v>694</v>
      </c>
      <c r="T13" s="18"/>
    </row>
    <row r="14" spans="1:20">
      <c r="A14" s="4">
        <v>10</v>
      </c>
      <c r="B14" s="17" t="s">
        <v>66</v>
      </c>
      <c r="C14" s="18" t="s">
        <v>617</v>
      </c>
      <c r="D14" s="18" t="s">
        <v>27</v>
      </c>
      <c r="E14" s="19" t="s">
        <v>618</v>
      </c>
      <c r="F14" s="18" t="s">
        <v>166</v>
      </c>
      <c r="G14" s="19">
        <v>76</v>
      </c>
      <c r="H14" s="19">
        <v>84</v>
      </c>
      <c r="I14" s="17">
        <v>160</v>
      </c>
      <c r="J14" s="18">
        <v>8011694312</v>
      </c>
      <c r="K14" s="18" t="s">
        <v>146</v>
      </c>
      <c r="L14" s="18" t="s">
        <v>151</v>
      </c>
      <c r="M14" s="18" t="s">
        <v>152</v>
      </c>
      <c r="N14" s="18"/>
      <c r="O14" s="18"/>
      <c r="P14" s="23">
        <v>43535</v>
      </c>
      <c r="Q14" s="18" t="s">
        <v>94</v>
      </c>
      <c r="R14" s="18"/>
      <c r="S14" s="18" t="s">
        <v>694</v>
      </c>
      <c r="T14" s="18"/>
    </row>
    <row r="15" spans="1:20" ht="33">
      <c r="A15" s="4">
        <v>11</v>
      </c>
      <c r="B15" s="17" t="s">
        <v>66</v>
      </c>
      <c r="C15" s="18" t="s">
        <v>621</v>
      </c>
      <c r="D15" s="18" t="s">
        <v>29</v>
      </c>
      <c r="E15" s="19">
        <v>190406</v>
      </c>
      <c r="F15" s="18"/>
      <c r="G15" s="19">
        <v>41</v>
      </c>
      <c r="H15" s="19">
        <v>35</v>
      </c>
      <c r="I15" s="17">
        <v>76</v>
      </c>
      <c r="J15" s="18">
        <v>9957363936</v>
      </c>
      <c r="K15" s="18" t="s">
        <v>146</v>
      </c>
      <c r="L15" s="18" t="s">
        <v>151</v>
      </c>
      <c r="M15" s="18" t="s">
        <v>152</v>
      </c>
      <c r="N15" s="18" t="s">
        <v>622</v>
      </c>
      <c r="O15" s="18"/>
      <c r="P15" s="23">
        <v>43536</v>
      </c>
      <c r="Q15" s="18" t="s">
        <v>127</v>
      </c>
      <c r="R15" s="18"/>
      <c r="S15" s="18" t="s">
        <v>694</v>
      </c>
      <c r="T15" s="18"/>
    </row>
    <row r="16" spans="1:20" ht="33">
      <c r="A16" s="4">
        <v>12</v>
      </c>
      <c r="B16" s="17" t="s">
        <v>66</v>
      </c>
      <c r="C16" s="18" t="s">
        <v>623</v>
      </c>
      <c r="D16" s="18" t="s">
        <v>27</v>
      </c>
      <c r="E16" s="19" t="s">
        <v>624</v>
      </c>
      <c r="F16" s="18" t="s">
        <v>539</v>
      </c>
      <c r="G16" s="19">
        <v>369</v>
      </c>
      <c r="H16" s="19">
        <v>312</v>
      </c>
      <c r="I16" s="17">
        <v>681</v>
      </c>
      <c r="J16" s="18">
        <v>8812038915</v>
      </c>
      <c r="K16" s="18" t="s">
        <v>146</v>
      </c>
      <c r="L16" s="18" t="s">
        <v>147</v>
      </c>
      <c r="M16" s="18" t="s">
        <v>148</v>
      </c>
      <c r="N16" s="18"/>
      <c r="O16" s="18"/>
      <c r="P16" s="23">
        <v>43536</v>
      </c>
      <c r="Q16" s="18" t="s">
        <v>127</v>
      </c>
      <c r="R16" s="18"/>
      <c r="S16" s="18" t="s">
        <v>694</v>
      </c>
      <c r="T16" s="18"/>
    </row>
    <row r="17" spans="1:20" ht="33">
      <c r="A17" s="4">
        <v>13</v>
      </c>
      <c r="B17" s="17" t="s">
        <v>66</v>
      </c>
      <c r="C17" s="18" t="s">
        <v>623</v>
      </c>
      <c r="D17" s="18" t="s">
        <v>27</v>
      </c>
      <c r="E17" s="19" t="s">
        <v>624</v>
      </c>
      <c r="F17" s="18" t="s">
        <v>539</v>
      </c>
      <c r="G17" s="19">
        <v>369</v>
      </c>
      <c r="H17" s="19">
        <v>312</v>
      </c>
      <c r="I17" s="17">
        <v>681</v>
      </c>
      <c r="J17" s="18">
        <v>8812038915</v>
      </c>
      <c r="K17" s="18" t="s">
        <v>146</v>
      </c>
      <c r="L17" s="18" t="s">
        <v>147</v>
      </c>
      <c r="M17" s="18" t="s">
        <v>148</v>
      </c>
      <c r="N17" s="18"/>
      <c r="O17" s="18"/>
      <c r="P17" s="23">
        <v>43537</v>
      </c>
      <c r="Q17" s="18" t="s">
        <v>341</v>
      </c>
      <c r="R17" s="18"/>
      <c r="S17" s="18" t="s">
        <v>694</v>
      </c>
      <c r="T17" s="18"/>
    </row>
    <row r="18" spans="1:20" ht="33">
      <c r="A18" s="4">
        <v>14</v>
      </c>
      <c r="B18" s="17" t="s">
        <v>66</v>
      </c>
      <c r="C18" s="18" t="s">
        <v>623</v>
      </c>
      <c r="D18" s="18" t="s">
        <v>27</v>
      </c>
      <c r="E18" s="19" t="s">
        <v>624</v>
      </c>
      <c r="F18" s="18" t="s">
        <v>539</v>
      </c>
      <c r="G18" s="19">
        <v>369</v>
      </c>
      <c r="H18" s="19">
        <v>312</v>
      </c>
      <c r="I18" s="17">
        <v>681</v>
      </c>
      <c r="J18" s="18">
        <v>8812038915</v>
      </c>
      <c r="K18" s="18" t="s">
        <v>146</v>
      </c>
      <c r="L18" s="18" t="s">
        <v>147</v>
      </c>
      <c r="M18" s="18" t="s">
        <v>148</v>
      </c>
      <c r="N18" s="18"/>
      <c r="O18" s="18"/>
      <c r="P18" s="23">
        <v>43538</v>
      </c>
      <c r="Q18" s="18" t="s">
        <v>109</v>
      </c>
      <c r="R18" s="18"/>
      <c r="S18" s="18" t="s">
        <v>694</v>
      </c>
      <c r="T18" s="18"/>
    </row>
    <row r="19" spans="1:20" ht="33">
      <c r="A19" s="4">
        <v>15</v>
      </c>
      <c r="B19" s="17" t="s">
        <v>66</v>
      </c>
      <c r="C19" s="18" t="s">
        <v>623</v>
      </c>
      <c r="D19" s="18" t="s">
        <v>27</v>
      </c>
      <c r="E19" s="19" t="s">
        <v>624</v>
      </c>
      <c r="F19" s="18" t="s">
        <v>539</v>
      </c>
      <c r="G19" s="19">
        <v>369</v>
      </c>
      <c r="H19" s="19">
        <v>312</v>
      </c>
      <c r="I19" s="17">
        <v>681</v>
      </c>
      <c r="J19" s="18">
        <v>8812038915</v>
      </c>
      <c r="K19" s="18" t="s">
        <v>146</v>
      </c>
      <c r="L19" s="18" t="s">
        <v>147</v>
      </c>
      <c r="M19" s="18" t="s">
        <v>148</v>
      </c>
      <c r="N19" s="18"/>
      <c r="O19" s="18"/>
      <c r="P19" s="23">
        <v>43539</v>
      </c>
      <c r="Q19" s="18" t="s">
        <v>117</v>
      </c>
      <c r="R19" s="18"/>
      <c r="S19" s="18" t="s">
        <v>694</v>
      </c>
      <c r="T19" s="18"/>
    </row>
    <row r="20" spans="1:20">
      <c r="A20" s="4">
        <v>16</v>
      </c>
      <c r="B20" s="17" t="s">
        <v>66</v>
      </c>
      <c r="C20" s="18" t="s">
        <v>625</v>
      </c>
      <c r="D20" s="18" t="s">
        <v>27</v>
      </c>
      <c r="E20" s="19" t="s">
        <v>626</v>
      </c>
      <c r="F20" s="18" t="s">
        <v>166</v>
      </c>
      <c r="G20" s="19">
        <v>30</v>
      </c>
      <c r="H20" s="19">
        <v>25</v>
      </c>
      <c r="I20" s="17">
        <v>55</v>
      </c>
      <c r="J20" s="18">
        <v>9401711416</v>
      </c>
      <c r="K20" s="18" t="s">
        <v>389</v>
      </c>
      <c r="L20" s="18"/>
      <c r="M20" s="18"/>
      <c r="N20" s="18"/>
      <c r="O20" s="18"/>
      <c r="P20" s="23">
        <v>43540</v>
      </c>
      <c r="Q20" s="18" t="s">
        <v>120</v>
      </c>
      <c r="R20" s="18"/>
      <c r="S20" s="18" t="s">
        <v>694</v>
      </c>
      <c r="T20" s="18"/>
    </row>
    <row r="21" spans="1:20">
      <c r="A21" s="4">
        <v>17</v>
      </c>
      <c r="B21" s="17" t="s">
        <v>66</v>
      </c>
      <c r="C21" s="18" t="s">
        <v>627</v>
      </c>
      <c r="D21" s="18" t="s">
        <v>27</v>
      </c>
      <c r="E21" s="19" t="s">
        <v>628</v>
      </c>
      <c r="F21" s="18" t="s">
        <v>166</v>
      </c>
      <c r="G21" s="19">
        <v>74</v>
      </c>
      <c r="H21" s="19">
        <v>92</v>
      </c>
      <c r="I21" s="17">
        <v>166</v>
      </c>
      <c r="J21" s="18">
        <v>9678260632</v>
      </c>
      <c r="K21" s="18" t="s">
        <v>389</v>
      </c>
      <c r="L21" s="18"/>
      <c r="M21" s="18"/>
      <c r="N21" s="18"/>
      <c r="O21" s="18"/>
      <c r="P21" s="23">
        <v>43540</v>
      </c>
      <c r="Q21" s="18" t="s">
        <v>120</v>
      </c>
      <c r="R21" s="18"/>
      <c r="S21" s="18" t="s">
        <v>694</v>
      </c>
      <c r="T21" s="18"/>
    </row>
    <row r="22" spans="1:20">
      <c r="A22" s="4">
        <v>18</v>
      </c>
      <c r="B22" s="17" t="s">
        <v>66</v>
      </c>
      <c r="C22" s="18" t="s">
        <v>629</v>
      </c>
      <c r="D22" s="18" t="s">
        <v>27</v>
      </c>
      <c r="E22" s="19" t="s">
        <v>630</v>
      </c>
      <c r="F22" s="18" t="s">
        <v>103</v>
      </c>
      <c r="G22" s="19">
        <v>15</v>
      </c>
      <c r="H22" s="19">
        <v>12</v>
      </c>
      <c r="I22" s="17">
        <v>27</v>
      </c>
      <c r="J22" s="18">
        <v>9957685188</v>
      </c>
      <c r="K22" s="18" t="s">
        <v>442</v>
      </c>
      <c r="L22" s="18"/>
      <c r="M22" s="18"/>
      <c r="N22" s="18"/>
      <c r="O22" s="18"/>
      <c r="P22" s="23">
        <v>43542</v>
      </c>
      <c r="Q22" s="18" t="s">
        <v>94</v>
      </c>
      <c r="R22" s="18"/>
      <c r="S22" s="18" t="s">
        <v>694</v>
      </c>
      <c r="T22" s="18"/>
    </row>
    <row r="23" spans="1:20">
      <c r="A23" s="4">
        <v>19</v>
      </c>
      <c r="B23" s="17" t="s">
        <v>66</v>
      </c>
      <c r="C23" s="18" t="s">
        <v>631</v>
      </c>
      <c r="D23" s="18" t="s">
        <v>27</v>
      </c>
      <c r="E23" s="19" t="s">
        <v>632</v>
      </c>
      <c r="F23" s="18" t="s">
        <v>103</v>
      </c>
      <c r="G23" s="19">
        <v>17</v>
      </c>
      <c r="H23" s="19">
        <v>34</v>
      </c>
      <c r="I23" s="17">
        <v>51</v>
      </c>
      <c r="J23" s="18">
        <v>9954068826</v>
      </c>
      <c r="K23" s="18" t="s">
        <v>442</v>
      </c>
      <c r="L23" s="18"/>
      <c r="M23" s="18"/>
      <c r="N23" s="18"/>
      <c r="O23" s="18"/>
      <c r="P23" s="23">
        <v>43542</v>
      </c>
      <c r="Q23" s="18" t="s">
        <v>94</v>
      </c>
      <c r="R23" s="18"/>
      <c r="S23" s="18" t="s">
        <v>694</v>
      </c>
      <c r="T23" s="18"/>
    </row>
    <row r="24" spans="1:20" ht="33">
      <c r="A24" s="4">
        <v>20</v>
      </c>
      <c r="B24" s="17" t="s">
        <v>66</v>
      </c>
      <c r="C24" s="18" t="s">
        <v>633</v>
      </c>
      <c r="D24" s="18" t="s">
        <v>27</v>
      </c>
      <c r="E24" s="19" t="s">
        <v>634</v>
      </c>
      <c r="F24" s="18" t="s">
        <v>137</v>
      </c>
      <c r="G24" s="19">
        <v>19</v>
      </c>
      <c r="H24" s="19">
        <v>18</v>
      </c>
      <c r="I24" s="17">
        <v>37</v>
      </c>
      <c r="J24" s="18">
        <v>9435468126</v>
      </c>
      <c r="K24" s="18" t="s">
        <v>236</v>
      </c>
      <c r="L24" s="18"/>
      <c r="M24" s="18"/>
      <c r="N24" s="18"/>
      <c r="O24" s="18"/>
      <c r="P24" s="23">
        <v>43542</v>
      </c>
      <c r="Q24" s="18" t="s">
        <v>94</v>
      </c>
      <c r="R24" s="18"/>
      <c r="S24" s="18" t="s">
        <v>694</v>
      </c>
      <c r="T24" s="18"/>
    </row>
    <row r="25" spans="1:20" ht="33">
      <c r="A25" s="4">
        <v>21</v>
      </c>
      <c r="B25" s="17" t="s">
        <v>66</v>
      </c>
      <c r="C25" s="18" t="s">
        <v>635</v>
      </c>
      <c r="D25" s="18" t="s">
        <v>27</v>
      </c>
      <c r="E25" s="19" t="s">
        <v>636</v>
      </c>
      <c r="F25" s="18" t="s">
        <v>103</v>
      </c>
      <c r="G25" s="19">
        <v>5</v>
      </c>
      <c r="H25" s="19">
        <v>6</v>
      </c>
      <c r="I25" s="17">
        <v>11</v>
      </c>
      <c r="J25" s="18">
        <v>9864922210</v>
      </c>
      <c r="K25" s="18" t="s">
        <v>236</v>
      </c>
      <c r="L25" s="18"/>
      <c r="M25" s="18"/>
      <c r="N25" s="18"/>
      <c r="O25" s="18"/>
      <c r="P25" s="23">
        <v>43542</v>
      </c>
      <c r="Q25" s="18" t="s">
        <v>94</v>
      </c>
      <c r="R25" s="18"/>
      <c r="S25" s="18" t="s">
        <v>694</v>
      </c>
      <c r="T25" s="18"/>
    </row>
    <row r="26" spans="1:20">
      <c r="A26" s="4">
        <v>22</v>
      </c>
      <c r="B26" s="17" t="s">
        <v>66</v>
      </c>
      <c r="C26" s="18" t="s">
        <v>637</v>
      </c>
      <c r="D26" s="18" t="s">
        <v>27</v>
      </c>
      <c r="E26" s="19" t="s">
        <v>638</v>
      </c>
      <c r="F26" s="18" t="s">
        <v>166</v>
      </c>
      <c r="G26" s="19">
        <v>48</v>
      </c>
      <c r="H26" s="19">
        <v>99</v>
      </c>
      <c r="I26" s="17">
        <v>147</v>
      </c>
      <c r="J26" s="18">
        <v>9613866896</v>
      </c>
      <c r="K26" s="18" t="s">
        <v>367</v>
      </c>
      <c r="L26" s="18" t="s">
        <v>368</v>
      </c>
      <c r="M26" s="18" t="s">
        <v>369</v>
      </c>
      <c r="N26" s="18"/>
      <c r="O26" s="18"/>
      <c r="P26" s="23">
        <v>43543</v>
      </c>
      <c r="Q26" s="18" t="s">
        <v>127</v>
      </c>
      <c r="R26" s="18"/>
      <c r="S26" s="18" t="s">
        <v>694</v>
      </c>
      <c r="T26" s="18"/>
    </row>
    <row r="27" spans="1:20" ht="33">
      <c r="A27" s="4">
        <v>23</v>
      </c>
      <c r="B27" s="17" t="s">
        <v>66</v>
      </c>
      <c r="C27" s="18" t="s">
        <v>639</v>
      </c>
      <c r="D27" s="18" t="s">
        <v>29</v>
      </c>
      <c r="E27" s="19">
        <v>10226</v>
      </c>
      <c r="F27" s="18"/>
      <c r="G27" s="19">
        <v>19</v>
      </c>
      <c r="H27" s="19">
        <v>26</v>
      </c>
      <c r="I27" s="17">
        <v>45</v>
      </c>
      <c r="J27" s="18">
        <v>9707875316</v>
      </c>
      <c r="K27" s="18" t="s">
        <v>640</v>
      </c>
      <c r="L27" s="18" t="s">
        <v>641</v>
      </c>
      <c r="M27" s="18" t="s">
        <v>642</v>
      </c>
      <c r="N27" s="18" t="s">
        <v>643</v>
      </c>
      <c r="O27" s="18"/>
      <c r="P27" s="23">
        <v>43544</v>
      </c>
      <c r="Q27" s="18" t="s">
        <v>341</v>
      </c>
      <c r="R27" s="18"/>
      <c r="S27" s="18" t="s">
        <v>694</v>
      </c>
      <c r="T27" s="18"/>
    </row>
    <row r="28" spans="1:20" ht="33">
      <c r="A28" s="4">
        <v>24</v>
      </c>
      <c r="B28" s="17" t="s">
        <v>66</v>
      </c>
      <c r="C28" s="18" t="s">
        <v>644</v>
      </c>
      <c r="D28" s="18" t="s">
        <v>27</v>
      </c>
      <c r="E28" s="19" t="s">
        <v>645</v>
      </c>
      <c r="F28" s="18" t="s">
        <v>166</v>
      </c>
      <c r="G28" s="19">
        <v>27</v>
      </c>
      <c r="H28" s="19">
        <v>20</v>
      </c>
      <c r="I28" s="17">
        <v>47</v>
      </c>
      <c r="J28" s="18">
        <v>9864213316</v>
      </c>
      <c r="K28" s="18" t="s">
        <v>640</v>
      </c>
      <c r="L28" s="18" t="s">
        <v>646</v>
      </c>
      <c r="M28" s="18" t="s">
        <v>647</v>
      </c>
      <c r="N28" s="18"/>
      <c r="O28" s="18"/>
      <c r="P28" s="23">
        <v>43544</v>
      </c>
      <c r="Q28" s="18" t="s">
        <v>341</v>
      </c>
      <c r="R28" s="18"/>
      <c r="S28" s="18" t="s">
        <v>694</v>
      </c>
      <c r="T28" s="18"/>
    </row>
    <row r="29" spans="1:20" ht="33">
      <c r="A29" s="4">
        <v>25</v>
      </c>
      <c r="B29" s="17" t="s">
        <v>66</v>
      </c>
      <c r="C29" s="18" t="s">
        <v>648</v>
      </c>
      <c r="D29" s="18" t="s">
        <v>27</v>
      </c>
      <c r="E29" s="19" t="s">
        <v>649</v>
      </c>
      <c r="F29" s="18" t="s">
        <v>103</v>
      </c>
      <c r="G29" s="19">
        <v>15</v>
      </c>
      <c r="H29" s="19">
        <v>15</v>
      </c>
      <c r="I29" s="17">
        <v>30</v>
      </c>
      <c r="J29" s="18">
        <v>9954197301</v>
      </c>
      <c r="K29" s="18" t="s">
        <v>640</v>
      </c>
      <c r="L29" s="18" t="s">
        <v>646</v>
      </c>
      <c r="M29" s="18" t="s">
        <v>647</v>
      </c>
      <c r="N29" s="18"/>
      <c r="O29" s="18"/>
      <c r="P29" s="23">
        <v>43544</v>
      </c>
      <c r="Q29" s="18" t="s">
        <v>341</v>
      </c>
      <c r="R29" s="18"/>
      <c r="S29" s="18" t="s">
        <v>694</v>
      </c>
      <c r="T29" s="18"/>
    </row>
    <row r="30" spans="1:20">
      <c r="A30" s="4">
        <v>26</v>
      </c>
      <c r="B30" s="17" t="s">
        <v>66</v>
      </c>
      <c r="C30" s="18" t="s">
        <v>650</v>
      </c>
      <c r="D30" s="18" t="s">
        <v>29</v>
      </c>
      <c r="E30" s="19">
        <v>190507</v>
      </c>
      <c r="F30" s="18"/>
      <c r="G30" s="19">
        <v>22</v>
      </c>
      <c r="H30" s="19">
        <v>18</v>
      </c>
      <c r="I30" s="17">
        <v>40</v>
      </c>
      <c r="J30" s="18">
        <v>7896952572</v>
      </c>
      <c r="K30" s="18" t="s">
        <v>640</v>
      </c>
      <c r="L30" s="18" t="s">
        <v>646</v>
      </c>
      <c r="M30" s="18" t="s">
        <v>647</v>
      </c>
      <c r="N30" s="18" t="s">
        <v>651</v>
      </c>
      <c r="O30" s="18"/>
      <c r="P30" s="23">
        <v>43547</v>
      </c>
      <c r="Q30" s="18" t="s">
        <v>120</v>
      </c>
      <c r="R30" s="18"/>
      <c r="S30" s="18" t="s">
        <v>694</v>
      </c>
      <c r="T30" s="18"/>
    </row>
    <row r="31" spans="1:20">
      <c r="A31" s="4">
        <v>27</v>
      </c>
      <c r="B31" s="17" t="s">
        <v>66</v>
      </c>
      <c r="C31" s="18" t="s">
        <v>652</v>
      </c>
      <c r="D31" s="18" t="s">
        <v>27</v>
      </c>
      <c r="E31" s="19">
        <v>18101004603</v>
      </c>
      <c r="F31" s="18" t="s">
        <v>166</v>
      </c>
      <c r="G31" s="19">
        <v>50</v>
      </c>
      <c r="H31" s="19">
        <v>53</v>
      </c>
      <c r="I31" s="17">
        <v>103</v>
      </c>
      <c r="J31" s="18">
        <v>9508147679</v>
      </c>
      <c r="K31" s="18" t="s">
        <v>653</v>
      </c>
      <c r="L31" s="18" t="s">
        <v>654</v>
      </c>
      <c r="M31" s="18" t="s">
        <v>655</v>
      </c>
      <c r="N31" s="18"/>
      <c r="O31" s="18"/>
      <c r="P31" s="23">
        <v>43547</v>
      </c>
      <c r="Q31" s="18" t="s">
        <v>120</v>
      </c>
      <c r="R31" s="18"/>
      <c r="S31" s="18" t="s">
        <v>694</v>
      </c>
      <c r="T31" s="18"/>
    </row>
    <row r="32" spans="1:20">
      <c r="A32" s="4">
        <v>28</v>
      </c>
      <c r="B32" s="17" t="s">
        <v>66</v>
      </c>
      <c r="C32" s="18" t="s">
        <v>656</v>
      </c>
      <c r="D32" s="18" t="s">
        <v>29</v>
      </c>
      <c r="E32" s="19">
        <v>10104</v>
      </c>
      <c r="F32" s="18"/>
      <c r="G32" s="19">
        <v>25</v>
      </c>
      <c r="H32" s="19">
        <v>27</v>
      </c>
      <c r="I32" s="17">
        <v>52</v>
      </c>
      <c r="J32" s="18">
        <v>7896138575</v>
      </c>
      <c r="K32" s="18" t="s">
        <v>657</v>
      </c>
      <c r="L32" s="18" t="s">
        <v>658</v>
      </c>
      <c r="M32" s="18" t="s">
        <v>659</v>
      </c>
      <c r="N32" s="18" t="s">
        <v>660</v>
      </c>
      <c r="O32" s="18"/>
      <c r="P32" s="23">
        <v>43549</v>
      </c>
      <c r="Q32" s="18" t="s">
        <v>94</v>
      </c>
      <c r="R32" s="18"/>
      <c r="S32" s="18" t="s">
        <v>694</v>
      </c>
      <c r="T32" s="18"/>
    </row>
    <row r="33" spans="1:20">
      <c r="A33" s="4">
        <v>29</v>
      </c>
      <c r="B33" s="17" t="s">
        <v>66</v>
      </c>
      <c r="C33" s="18" t="s">
        <v>661</v>
      </c>
      <c r="D33" s="18" t="s">
        <v>27</v>
      </c>
      <c r="E33" s="19" t="s">
        <v>662</v>
      </c>
      <c r="F33" s="18" t="s">
        <v>103</v>
      </c>
      <c r="G33" s="19">
        <v>61</v>
      </c>
      <c r="H33" s="19">
        <v>56</v>
      </c>
      <c r="I33" s="17">
        <v>117</v>
      </c>
      <c r="J33" s="18">
        <v>7896141061</v>
      </c>
      <c r="K33" s="18" t="s">
        <v>663</v>
      </c>
      <c r="L33" s="18" t="s">
        <v>664</v>
      </c>
      <c r="M33" s="18" t="s">
        <v>665</v>
      </c>
      <c r="N33" s="18"/>
      <c r="O33" s="18"/>
      <c r="P33" s="23">
        <v>43549</v>
      </c>
      <c r="Q33" s="18" t="s">
        <v>94</v>
      </c>
      <c r="R33" s="18"/>
      <c r="S33" s="18" t="s">
        <v>694</v>
      </c>
      <c r="T33" s="18"/>
    </row>
    <row r="34" spans="1:20" ht="33">
      <c r="A34" s="4">
        <v>30</v>
      </c>
      <c r="B34" s="17" t="s">
        <v>66</v>
      </c>
      <c r="C34" s="18" t="s">
        <v>666</v>
      </c>
      <c r="D34" s="18" t="s">
        <v>27</v>
      </c>
      <c r="E34" s="19" t="s">
        <v>667</v>
      </c>
      <c r="F34" s="18" t="s">
        <v>103</v>
      </c>
      <c r="G34" s="19">
        <v>72</v>
      </c>
      <c r="H34" s="19">
        <v>94</v>
      </c>
      <c r="I34" s="17">
        <v>166</v>
      </c>
      <c r="J34" s="18">
        <v>9401092041</v>
      </c>
      <c r="K34" s="18" t="s">
        <v>367</v>
      </c>
      <c r="L34" s="18" t="s">
        <v>371</v>
      </c>
      <c r="M34" s="18" t="s">
        <v>372</v>
      </c>
      <c r="N34" s="18"/>
      <c r="O34" s="18"/>
      <c r="P34" s="23">
        <v>43550</v>
      </c>
      <c r="Q34" s="18" t="s">
        <v>127</v>
      </c>
      <c r="R34" s="18"/>
      <c r="S34" s="18" t="s">
        <v>694</v>
      </c>
      <c r="T34" s="18"/>
    </row>
    <row r="35" spans="1:20" ht="33">
      <c r="A35" s="4">
        <v>31</v>
      </c>
      <c r="B35" s="17" t="s">
        <v>66</v>
      </c>
      <c r="C35" s="18" t="s">
        <v>668</v>
      </c>
      <c r="D35" s="18" t="s">
        <v>29</v>
      </c>
      <c r="E35" s="19">
        <v>10101</v>
      </c>
      <c r="F35" s="18"/>
      <c r="G35" s="19">
        <v>34</v>
      </c>
      <c r="H35" s="19">
        <v>19</v>
      </c>
      <c r="I35" s="17">
        <v>53</v>
      </c>
      <c r="J35" s="18">
        <v>9613699620</v>
      </c>
      <c r="K35" s="18" t="s">
        <v>657</v>
      </c>
      <c r="L35" s="18" t="s">
        <v>658</v>
      </c>
      <c r="M35" s="18" t="s">
        <v>659</v>
      </c>
      <c r="N35" s="18" t="s">
        <v>669</v>
      </c>
      <c r="O35" s="18"/>
      <c r="P35" s="23">
        <v>43551</v>
      </c>
      <c r="Q35" s="18" t="s">
        <v>341</v>
      </c>
      <c r="R35" s="18"/>
      <c r="S35" s="18" t="s">
        <v>694</v>
      </c>
      <c r="T35" s="18"/>
    </row>
    <row r="36" spans="1:20" ht="33">
      <c r="A36" s="4">
        <v>32</v>
      </c>
      <c r="B36" s="17" t="s">
        <v>66</v>
      </c>
      <c r="C36" s="18" t="s">
        <v>670</v>
      </c>
      <c r="D36" s="18" t="s">
        <v>27</v>
      </c>
      <c r="E36" s="19" t="s">
        <v>671</v>
      </c>
      <c r="F36" s="18" t="s">
        <v>103</v>
      </c>
      <c r="G36" s="19">
        <v>35</v>
      </c>
      <c r="H36" s="19">
        <v>35</v>
      </c>
      <c r="I36" s="17">
        <v>70</v>
      </c>
      <c r="J36" s="18">
        <v>8011679643</v>
      </c>
      <c r="K36" s="18" t="s">
        <v>663</v>
      </c>
      <c r="L36" s="18" t="s">
        <v>672</v>
      </c>
      <c r="M36" s="18" t="s">
        <v>673</v>
      </c>
      <c r="N36" s="18"/>
      <c r="O36" s="18"/>
      <c r="P36" s="23">
        <v>43551</v>
      </c>
      <c r="Q36" s="18" t="s">
        <v>341</v>
      </c>
      <c r="R36" s="18"/>
      <c r="S36" s="18" t="s">
        <v>694</v>
      </c>
      <c r="T36" s="18"/>
    </row>
    <row r="37" spans="1:20">
      <c r="A37" s="4">
        <v>33</v>
      </c>
      <c r="B37" s="17" t="s">
        <v>66</v>
      </c>
      <c r="C37" s="18" t="s">
        <v>674</v>
      </c>
      <c r="D37" s="18" t="s">
        <v>29</v>
      </c>
      <c r="E37" s="19">
        <v>10201</v>
      </c>
      <c r="F37" s="18"/>
      <c r="G37" s="19">
        <v>20</v>
      </c>
      <c r="H37" s="19">
        <v>18</v>
      </c>
      <c r="I37" s="17">
        <v>38</v>
      </c>
      <c r="J37" s="18">
        <v>9678152345</v>
      </c>
      <c r="K37" s="18" t="s">
        <v>334</v>
      </c>
      <c r="L37" s="18" t="s">
        <v>675</v>
      </c>
      <c r="M37" s="18" t="s">
        <v>676</v>
      </c>
      <c r="N37" s="18" t="s">
        <v>677</v>
      </c>
      <c r="O37" s="18"/>
      <c r="P37" s="23">
        <v>43552</v>
      </c>
      <c r="Q37" s="18" t="s">
        <v>109</v>
      </c>
      <c r="R37" s="18"/>
      <c r="S37" s="18" t="s">
        <v>694</v>
      </c>
      <c r="T37" s="18"/>
    </row>
    <row r="38" spans="1:20">
      <c r="A38" s="4">
        <v>34</v>
      </c>
      <c r="B38" s="17" t="s">
        <v>66</v>
      </c>
      <c r="C38" s="18" t="s">
        <v>678</v>
      </c>
      <c r="D38" s="18" t="s">
        <v>29</v>
      </c>
      <c r="E38" s="19">
        <v>10203</v>
      </c>
      <c r="F38" s="18"/>
      <c r="G38" s="19">
        <v>21</v>
      </c>
      <c r="H38" s="19">
        <v>23</v>
      </c>
      <c r="I38" s="17">
        <v>44</v>
      </c>
      <c r="J38" s="18">
        <v>9708397352</v>
      </c>
      <c r="K38" s="18" t="s">
        <v>359</v>
      </c>
      <c r="L38" s="18" t="s">
        <v>679</v>
      </c>
      <c r="M38" s="18" t="s">
        <v>680</v>
      </c>
      <c r="N38" s="18" t="s">
        <v>681</v>
      </c>
      <c r="O38" s="18"/>
      <c r="P38" s="23">
        <v>43552</v>
      </c>
      <c r="Q38" s="18" t="s">
        <v>109</v>
      </c>
      <c r="R38" s="18"/>
      <c r="S38" s="18" t="s">
        <v>694</v>
      </c>
      <c r="T38" s="18"/>
    </row>
    <row r="39" spans="1:20">
      <c r="A39" s="4">
        <v>35</v>
      </c>
      <c r="B39" s="17" t="s">
        <v>66</v>
      </c>
      <c r="C39" s="18" t="s">
        <v>682</v>
      </c>
      <c r="D39" s="18" t="s">
        <v>29</v>
      </c>
      <c r="E39" s="19">
        <v>10206</v>
      </c>
      <c r="F39" s="18"/>
      <c r="G39" s="19">
        <v>32</v>
      </c>
      <c r="H39" s="19">
        <v>31</v>
      </c>
      <c r="I39" s="17">
        <v>63</v>
      </c>
      <c r="J39" s="18">
        <v>7002454615</v>
      </c>
      <c r="K39" s="18" t="s">
        <v>359</v>
      </c>
      <c r="L39" s="18" t="s">
        <v>679</v>
      </c>
      <c r="M39" s="18" t="s">
        <v>680</v>
      </c>
      <c r="N39" s="18" t="s">
        <v>683</v>
      </c>
      <c r="O39" s="18"/>
      <c r="P39" s="23">
        <v>43552</v>
      </c>
      <c r="Q39" s="18" t="s">
        <v>109</v>
      </c>
      <c r="R39" s="18"/>
      <c r="S39" s="18" t="s">
        <v>694</v>
      </c>
      <c r="T39" s="18"/>
    </row>
    <row r="40" spans="1:20">
      <c r="A40" s="4">
        <v>36</v>
      </c>
      <c r="B40" s="17" t="s">
        <v>66</v>
      </c>
      <c r="C40" s="18" t="s">
        <v>684</v>
      </c>
      <c r="D40" s="18" t="s">
        <v>29</v>
      </c>
      <c r="E40" s="19">
        <v>10134</v>
      </c>
      <c r="F40" s="18"/>
      <c r="G40" s="19">
        <v>7</v>
      </c>
      <c r="H40" s="19">
        <v>15</v>
      </c>
      <c r="I40" s="17">
        <v>22</v>
      </c>
      <c r="J40" s="18">
        <v>8134869191</v>
      </c>
      <c r="K40" s="18" t="s">
        <v>453</v>
      </c>
      <c r="L40" s="18" t="s">
        <v>469</v>
      </c>
      <c r="M40" s="18" t="s">
        <v>470</v>
      </c>
      <c r="N40" s="18" t="s">
        <v>685</v>
      </c>
      <c r="O40" s="18"/>
      <c r="P40" s="23">
        <v>43553</v>
      </c>
      <c r="Q40" s="18" t="s">
        <v>117</v>
      </c>
      <c r="R40" s="18"/>
      <c r="S40" s="18" t="s">
        <v>694</v>
      </c>
      <c r="T40" s="18"/>
    </row>
    <row r="41" spans="1:20">
      <c r="A41" s="4">
        <v>37</v>
      </c>
      <c r="B41" s="17" t="s">
        <v>66</v>
      </c>
      <c r="C41" s="18" t="s">
        <v>686</v>
      </c>
      <c r="D41" s="18" t="s">
        <v>29</v>
      </c>
      <c r="E41" s="19">
        <v>10135</v>
      </c>
      <c r="F41" s="18"/>
      <c r="G41" s="19">
        <v>28</v>
      </c>
      <c r="H41" s="19">
        <v>37</v>
      </c>
      <c r="I41" s="17">
        <v>65</v>
      </c>
      <c r="J41" s="18">
        <v>9613974246</v>
      </c>
      <c r="K41" s="18" t="s">
        <v>453</v>
      </c>
      <c r="L41" s="18" t="s">
        <v>454</v>
      </c>
      <c r="M41" s="18" t="s">
        <v>455</v>
      </c>
      <c r="N41" s="18" t="s">
        <v>687</v>
      </c>
      <c r="O41" s="18"/>
      <c r="P41" s="23">
        <v>43553</v>
      </c>
      <c r="Q41" s="18" t="s">
        <v>117</v>
      </c>
      <c r="R41" s="18"/>
      <c r="S41" s="18" t="s">
        <v>694</v>
      </c>
      <c r="T41" s="18"/>
    </row>
    <row r="42" spans="1:20" ht="33">
      <c r="A42" s="4">
        <v>38</v>
      </c>
      <c r="B42" s="17" t="s">
        <v>66</v>
      </c>
      <c r="C42" s="18" t="s">
        <v>688</v>
      </c>
      <c r="D42" s="18" t="s">
        <v>29</v>
      </c>
      <c r="E42" s="19">
        <v>10136</v>
      </c>
      <c r="F42" s="18"/>
      <c r="G42" s="19">
        <v>19</v>
      </c>
      <c r="H42" s="19">
        <v>28</v>
      </c>
      <c r="I42" s="17">
        <v>47</v>
      </c>
      <c r="J42" s="18">
        <v>8638413432</v>
      </c>
      <c r="K42" s="18" t="s">
        <v>453</v>
      </c>
      <c r="L42" s="18" t="s">
        <v>462</v>
      </c>
      <c r="M42" s="18" t="s">
        <v>463</v>
      </c>
      <c r="N42" s="18" t="s">
        <v>689</v>
      </c>
      <c r="O42" s="18"/>
      <c r="P42" s="23">
        <v>43553</v>
      </c>
      <c r="Q42" s="18" t="s">
        <v>117</v>
      </c>
      <c r="R42" s="18"/>
      <c r="S42" s="18" t="s">
        <v>694</v>
      </c>
      <c r="T42" s="18"/>
    </row>
    <row r="43" spans="1:20" ht="33">
      <c r="A43" s="4">
        <v>39</v>
      </c>
      <c r="B43" s="17" t="s">
        <v>66</v>
      </c>
      <c r="C43" s="18" t="s">
        <v>690</v>
      </c>
      <c r="D43" s="18" t="s">
        <v>29</v>
      </c>
      <c r="E43" s="19">
        <v>190505</v>
      </c>
      <c r="F43" s="18"/>
      <c r="G43" s="19">
        <v>26</v>
      </c>
      <c r="H43" s="19">
        <v>15</v>
      </c>
      <c r="I43" s="17">
        <v>41</v>
      </c>
      <c r="J43" s="18">
        <v>9401087014</v>
      </c>
      <c r="K43" s="18" t="s">
        <v>488</v>
      </c>
      <c r="L43" s="18" t="s">
        <v>504</v>
      </c>
      <c r="M43" s="18" t="s">
        <v>505</v>
      </c>
      <c r="N43" s="18" t="s">
        <v>691</v>
      </c>
      <c r="O43" s="18">
        <v>8822957824</v>
      </c>
      <c r="P43" s="23">
        <v>43554</v>
      </c>
      <c r="Q43" s="18" t="s">
        <v>120</v>
      </c>
      <c r="R43" s="18"/>
      <c r="S43" s="18" t="s">
        <v>694</v>
      </c>
      <c r="T43" s="18"/>
    </row>
    <row r="44" spans="1:20">
      <c r="A44" s="4">
        <v>40</v>
      </c>
      <c r="B44" s="17" t="s">
        <v>66</v>
      </c>
      <c r="C44" s="18" t="s">
        <v>692</v>
      </c>
      <c r="D44" s="18" t="s">
        <v>29</v>
      </c>
      <c r="E44" s="19">
        <v>190502</v>
      </c>
      <c r="F44" s="18"/>
      <c r="G44" s="19">
        <v>37</v>
      </c>
      <c r="H44" s="19">
        <v>30</v>
      </c>
      <c r="I44" s="17">
        <v>67</v>
      </c>
      <c r="J44" s="18">
        <v>7576824324</v>
      </c>
      <c r="K44" s="18" t="s">
        <v>488</v>
      </c>
      <c r="L44" s="18" t="s">
        <v>500</v>
      </c>
      <c r="M44" s="18" t="s">
        <v>501</v>
      </c>
      <c r="N44" s="18" t="s">
        <v>693</v>
      </c>
      <c r="O44" s="18"/>
      <c r="P44" s="23">
        <v>43554</v>
      </c>
      <c r="Q44" s="18" t="s">
        <v>120</v>
      </c>
      <c r="R44" s="18"/>
      <c r="S44" s="18" t="s">
        <v>694</v>
      </c>
      <c r="T44" s="18"/>
    </row>
    <row r="45" spans="1:20">
      <c r="A45" s="4">
        <v>41</v>
      </c>
      <c r="B45" s="17" t="s">
        <v>67</v>
      </c>
      <c r="C45" s="18" t="s">
        <v>1077</v>
      </c>
      <c r="D45" s="18" t="s">
        <v>29</v>
      </c>
      <c r="E45" s="19">
        <v>190223</v>
      </c>
      <c r="F45" s="18"/>
      <c r="G45" s="19">
        <v>25</v>
      </c>
      <c r="H45" s="19">
        <v>15</v>
      </c>
      <c r="I45" s="17">
        <v>40</v>
      </c>
      <c r="J45" s="18">
        <v>9101613751</v>
      </c>
      <c r="K45" s="18" t="s">
        <v>367</v>
      </c>
      <c r="L45" s="18" t="s">
        <v>368</v>
      </c>
      <c r="M45" s="18" t="s">
        <v>369</v>
      </c>
      <c r="N45" s="18" t="s">
        <v>1059</v>
      </c>
      <c r="O45" s="18"/>
      <c r="P45" s="23">
        <v>43525</v>
      </c>
      <c r="Q45" s="18" t="s">
        <v>117</v>
      </c>
      <c r="R45" s="18"/>
      <c r="S45" s="18" t="s">
        <v>1140</v>
      </c>
      <c r="T45" s="18"/>
    </row>
    <row r="46" spans="1:20">
      <c r="A46" s="4">
        <v>42</v>
      </c>
      <c r="B46" s="17" t="s">
        <v>67</v>
      </c>
      <c r="C46" s="18" t="s">
        <v>1075</v>
      </c>
      <c r="D46" s="18" t="s">
        <v>27</v>
      </c>
      <c r="E46" s="19" t="s">
        <v>1076</v>
      </c>
      <c r="F46" s="18" t="s">
        <v>103</v>
      </c>
      <c r="G46" s="19">
        <v>165</v>
      </c>
      <c r="H46" s="19">
        <v>145</v>
      </c>
      <c r="I46" s="17">
        <v>310</v>
      </c>
      <c r="J46" s="18">
        <v>9401023620</v>
      </c>
      <c r="K46" s="18" t="s">
        <v>367</v>
      </c>
      <c r="L46" s="18" t="s">
        <v>371</v>
      </c>
      <c r="M46" s="18" t="s">
        <v>372</v>
      </c>
      <c r="N46" s="18"/>
      <c r="O46" s="18"/>
      <c r="P46" s="23">
        <v>43525</v>
      </c>
      <c r="Q46" s="18" t="s">
        <v>117</v>
      </c>
      <c r="R46" s="18"/>
      <c r="S46" s="18" t="s">
        <v>1140</v>
      </c>
      <c r="T46" s="18"/>
    </row>
    <row r="47" spans="1:20">
      <c r="A47" s="4">
        <v>43</v>
      </c>
      <c r="B47" s="17" t="s">
        <v>67</v>
      </c>
      <c r="C47" s="18" t="s">
        <v>1075</v>
      </c>
      <c r="D47" s="18" t="s">
        <v>27</v>
      </c>
      <c r="E47" s="19" t="s">
        <v>1076</v>
      </c>
      <c r="F47" s="18" t="s">
        <v>103</v>
      </c>
      <c r="G47" s="19">
        <v>165</v>
      </c>
      <c r="H47" s="19">
        <v>145</v>
      </c>
      <c r="I47" s="17">
        <v>310</v>
      </c>
      <c r="J47" s="18">
        <v>9401023620</v>
      </c>
      <c r="K47" s="18" t="s">
        <v>367</v>
      </c>
      <c r="L47" s="18" t="s">
        <v>371</v>
      </c>
      <c r="M47" s="18" t="s">
        <v>372</v>
      </c>
      <c r="N47" s="18"/>
      <c r="O47" s="18"/>
      <c r="P47" s="23">
        <v>43526</v>
      </c>
      <c r="Q47" s="18" t="s">
        <v>120</v>
      </c>
      <c r="R47" s="18"/>
      <c r="S47" s="18" t="s">
        <v>1140</v>
      </c>
      <c r="T47" s="18"/>
    </row>
    <row r="48" spans="1:20">
      <c r="A48" s="4">
        <v>44</v>
      </c>
      <c r="B48" s="17" t="s">
        <v>67</v>
      </c>
      <c r="C48" s="18" t="s">
        <v>1078</v>
      </c>
      <c r="D48" s="18" t="s">
        <v>29</v>
      </c>
      <c r="E48" s="19">
        <v>190214</v>
      </c>
      <c r="F48" s="18"/>
      <c r="G48" s="19">
        <v>40</v>
      </c>
      <c r="H48" s="19">
        <v>49</v>
      </c>
      <c r="I48" s="17">
        <v>89</v>
      </c>
      <c r="J48" s="18">
        <v>7662084548</v>
      </c>
      <c r="K48" s="18" t="s">
        <v>367</v>
      </c>
      <c r="L48" s="18" t="s">
        <v>368</v>
      </c>
      <c r="M48" s="18" t="s">
        <v>369</v>
      </c>
      <c r="N48" s="18" t="s">
        <v>93</v>
      </c>
      <c r="O48" s="18"/>
      <c r="P48" s="23">
        <v>43529</v>
      </c>
      <c r="Q48" s="18" t="s">
        <v>127</v>
      </c>
      <c r="R48" s="18"/>
      <c r="S48" s="18" t="s">
        <v>1140</v>
      </c>
      <c r="T48" s="18"/>
    </row>
    <row r="49" spans="1:20" ht="33">
      <c r="A49" s="4">
        <v>45</v>
      </c>
      <c r="B49" s="17" t="s">
        <v>67</v>
      </c>
      <c r="C49" s="18" t="s">
        <v>1079</v>
      </c>
      <c r="D49" s="18" t="s">
        <v>27</v>
      </c>
      <c r="E49" s="19" t="s">
        <v>1080</v>
      </c>
      <c r="F49" s="18" t="s">
        <v>103</v>
      </c>
      <c r="G49" s="19">
        <v>73</v>
      </c>
      <c r="H49" s="19">
        <v>95</v>
      </c>
      <c r="I49" s="17">
        <v>168</v>
      </c>
      <c r="J49" s="18" t="s">
        <v>1081</v>
      </c>
      <c r="K49" s="18" t="s">
        <v>367</v>
      </c>
      <c r="L49" s="18" t="s">
        <v>368</v>
      </c>
      <c r="M49" s="18" t="s">
        <v>369</v>
      </c>
      <c r="N49" s="18"/>
      <c r="O49" s="18"/>
      <c r="P49" s="23">
        <v>43529</v>
      </c>
      <c r="Q49" s="18" t="s">
        <v>127</v>
      </c>
      <c r="R49" s="18"/>
      <c r="S49" s="18" t="s">
        <v>1140</v>
      </c>
      <c r="T49" s="18"/>
    </row>
    <row r="50" spans="1:20" ht="33">
      <c r="A50" s="4">
        <v>46</v>
      </c>
      <c r="B50" s="17" t="s">
        <v>67</v>
      </c>
      <c r="C50" s="18" t="s">
        <v>1082</v>
      </c>
      <c r="D50" s="18" t="s">
        <v>29</v>
      </c>
      <c r="E50" s="19">
        <v>190226</v>
      </c>
      <c r="F50" s="18"/>
      <c r="G50" s="19">
        <v>51</v>
      </c>
      <c r="H50" s="19">
        <v>57</v>
      </c>
      <c r="I50" s="17">
        <v>108</v>
      </c>
      <c r="J50" s="18">
        <v>9508868230</v>
      </c>
      <c r="K50" s="18" t="s">
        <v>367</v>
      </c>
      <c r="L50" s="18" t="s">
        <v>368</v>
      </c>
      <c r="M50" s="18" t="s">
        <v>369</v>
      </c>
      <c r="N50" s="18" t="s">
        <v>1044</v>
      </c>
      <c r="O50" s="18"/>
      <c r="P50" s="23">
        <v>43530</v>
      </c>
      <c r="Q50" s="18" t="s">
        <v>341</v>
      </c>
      <c r="R50" s="18"/>
      <c r="S50" s="18" t="s">
        <v>1140</v>
      </c>
      <c r="T50" s="18"/>
    </row>
    <row r="51" spans="1:20" ht="33">
      <c r="A51" s="4">
        <v>47</v>
      </c>
      <c r="B51" s="17" t="s">
        <v>67</v>
      </c>
      <c r="C51" s="18" t="s">
        <v>1079</v>
      </c>
      <c r="D51" s="18" t="s">
        <v>27</v>
      </c>
      <c r="E51" s="19" t="s">
        <v>1080</v>
      </c>
      <c r="F51" s="18" t="s">
        <v>103</v>
      </c>
      <c r="G51" s="19">
        <v>73</v>
      </c>
      <c r="H51" s="19">
        <v>95</v>
      </c>
      <c r="I51" s="17">
        <v>168</v>
      </c>
      <c r="J51" s="18" t="s">
        <v>1081</v>
      </c>
      <c r="K51" s="18" t="s">
        <v>367</v>
      </c>
      <c r="L51" s="18" t="s">
        <v>368</v>
      </c>
      <c r="M51" s="18" t="s">
        <v>369</v>
      </c>
      <c r="N51" s="18"/>
      <c r="O51" s="18"/>
      <c r="P51" s="23">
        <v>43530</v>
      </c>
      <c r="Q51" s="18" t="s">
        <v>341</v>
      </c>
      <c r="R51" s="18"/>
      <c r="S51" s="18" t="s">
        <v>1140</v>
      </c>
      <c r="T51" s="18"/>
    </row>
    <row r="52" spans="1:20" ht="33">
      <c r="A52" s="4">
        <v>48</v>
      </c>
      <c r="B52" s="17" t="s">
        <v>67</v>
      </c>
      <c r="C52" s="18" t="s">
        <v>1083</v>
      </c>
      <c r="D52" s="18" t="s">
        <v>27</v>
      </c>
      <c r="E52" s="19" t="s">
        <v>1084</v>
      </c>
      <c r="F52" s="18" t="s">
        <v>103</v>
      </c>
      <c r="G52" s="19">
        <v>69</v>
      </c>
      <c r="H52" s="19">
        <v>71</v>
      </c>
      <c r="I52" s="17">
        <v>140</v>
      </c>
      <c r="J52" s="18">
        <v>9678345442</v>
      </c>
      <c r="K52" s="18" t="s">
        <v>367</v>
      </c>
      <c r="L52" s="18" t="s">
        <v>371</v>
      </c>
      <c r="M52" s="18" t="s">
        <v>372</v>
      </c>
      <c r="N52" s="18"/>
      <c r="O52" s="18"/>
      <c r="P52" s="23">
        <v>43531</v>
      </c>
      <c r="Q52" s="18" t="s">
        <v>109</v>
      </c>
      <c r="R52" s="18"/>
      <c r="S52" s="18" t="s">
        <v>1140</v>
      </c>
      <c r="T52" s="18"/>
    </row>
    <row r="53" spans="1:20">
      <c r="A53" s="4">
        <v>49</v>
      </c>
      <c r="B53" s="17" t="s">
        <v>67</v>
      </c>
      <c r="C53" s="18" t="s">
        <v>1085</v>
      </c>
      <c r="D53" s="18" t="s">
        <v>27</v>
      </c>
      <c r="E53" s="19" t="s">
        <v>1086</v>
      </c>
      <c r="F53" s="18" t="s">
        <v>103</v>
      </c>
      <c r="G53" s="19">
        <v>34</v>
      </c>
      <c r="H53" s="19">
        <v>38</v>
      </c>
      <c r="I53" s="17">
        <v>72</v>
      </c>
      <c r="J53" s="18">
        <v>9954140769</v>
      </c>
      <c r="K53" s="18" t="s">
        <v>367</v>
      </c>
      <c r="L53" s="18" t="s">
        <v>368</v>
      </c>
      <c r="M53" s="18" t="s">
        <v>369</v>
      </c>
      <c r="N53" s="18"/>
      <c r="O53" s="18"/>
      <c r="P53" s="23">
        <v>43531</v>
      </c>
      <c r="Q53" s="18" t="s">
        <v>109</v>
      </c>
      <c r="R53" s="18"/>
      <c r="S53" s="18" t="s">
        <v>1140</v>
      </c>
      <c r="T53" s="18"/>
    </row>
    <row r="54" spans="1:20" ht="33">
      <c r="A54" s="4">
        <v>50</v>
      </c>
      <c r="B54" s="17" t="s">
        <v>67</v>
      </c>
      <c r="C54" s="18" t="s">
        <v>1087</v>
      </c>
      <c r="D54" s="18" t="s">
        <v>29</v>
      </c>
      <c r="E54" s="19">
        <v>10103</v>
      </c>
      <c r="F54" s="18"/>
      <c r="G54" s="19">
        <v>34</v>
      </c>
      <c r="H54" s="19">
        <v>31</v>
      </c>
      <c r="I54" s="17">
        <v>65</v>
      </c>
      <c r="J54" s="18" t="s">
        <v>1088</v>
      </c>
      <c r="K54" s="18" t="s">
        <v>657</v>
      </c>
      <c r="L54" s="18" t="s">
        <v>658</v>
      </c>
      <c r="M54" s="18" t="s">
        <v>659</v>
      </c>
      <c r="N54" s="18" t="s">
        <v>1089</v>
      </c>
      <c r="O54" s="18"/>
      <c r="P54" s="23">
        <v>43532</v>
      </c>
      <c r="Q54" s="18" t="s">
        <v>117</v>
      </c>
      <c r="R54" s="18"/>
      <c r="S54" s="18" t="s">
        <v>1140</v>
      </c>
      <c r="T54" s="18"/>
    </row>
    <row r="55" spans="1:20">
      <c r="A55" s="4">
        <v>51</v>
      </c>
      <c r="B55" s="17" t="s">
        <v>67</v>
      </c>
      <c r="C55" s="18" t="s">
        <v>1090</v>
      </c>
      <c r="D55" s="18" t="s">
        <v>27</v>
      </c>
      <c r="E55" s="19" t="s">
        <v>1091</v>
      </c>
      <c r="F55" s="18" t="s">
        <v>103</v>
      </c>
      <c r="G55" s="19">
        <v>31</v>
      </c>
      <c r="H55" s="19">
        <v>35</v>
      </c>
      <c r="I55" s="17">
        <v>66</v>
      </c>
      <c r="J55" s="18">
        <v>8753053969</v>
      </c>
      <c r="K55" s="18" t="s">
        <v>657</v>
      </c>
      <c r="L55" s="18" t="s">
        <v>658</v>
      </c>
      <c r="M55" s="18" t="s">
        <v>659</v>
      </c>
      <c r="N55" s="18"/>
      <c r="O55" s="18"/>
      <c r="P55" s="23">
        <v>43532</v>
      </c>
      <c r="Q55" s="18" t="s">
        <v>117</v>
      </c>
      <c r="R55" s="18"/>
      <c r="S55" s="18" t="s">
        <v>1140</v>
      </c>
      <c r="T55" s="18"/>
    </row>
    <row r="56" spans="1:20">
      <c r="A56" s="4">
        <v>52</v>
      </c>
      <c r="B56" s="17" t="s">
        <v>67</v>
      </c>
      <c r="C56" s="18" t="s">
        <v>1092</v>
      </c>
      <c r="D56" s="18" t="s">
        <v>29</v>
      </c>
      <c r="E56" s="19">
        <v>10148</v>
      </c>
      <c r="F56" s="18"/>
      <c r="G56" s="19">
        <v>15</v>
      </c>
      <c r="H56" s="19">
        <v>20</v>
      </c>
      <c r="I56" s="17">
        <v>35</v>
      </c>
      <c r="J56" s="18">
        <v>7086270239</v>
      </c>
      <c r="K56" s="18" t="s">
        <v>657</v>
      </c>
      <c r="L56" s="18" t="s">
        <v>658</v>
      </c>
      <c r="M56" s="18" t="s">
        <v>659</v>
      </c>
      <c r="N56" s="18" t="s">
        <v>1093</v>
      </c>
      <c r="O56" s="18"/>
      <c r="P56" s="23">
        <v>43533</v>
      </c>
      <c r="Q56" s="18" t="s">
        <v>120</v>
      </c>
      <c r="R56" s="18"/>
      <c r="S56" s="18" t="s">
        <v>1140</v>
      </c>
      <c r="T56" s="18"/>
    </row>
    <row r="57" spans="1:20">
      <c r="A57" s="4">
        <v>53</v>
      </c>
      <c r="B57" s="17" t="s">
        <v>67</v>
      </c>
      <c r="C57" s="18" t="s">
        <v>1094</v>
      </c>
      <c r="D57" s="18" t="s">
        <v>27</v>
      </c>
      <c r="E57" s="19" t="s">
        <v>1095</v>
      </c>
      <c r="F57" s="18" t="s">
        <v>103</v>
      </c>
      <c r="G57" s="19">
        <v>87</v>
      </c>
      <c r="H57" s="19">
        <v>96</v>
      </c>
      <c r="I57" s="17">
        <v>183</v>
      </c>
      <c r="J57" s="18">
        <v>8011767443</v>
      </c>
      <c r="K57" s="18" t="s">
        <v>657</v>
      </c>
      <c r="L57" s="18" t="s">
        <v>658</v>
      </c>
      <c r="M57" s="18" t="s">
        <v>659</v>
      </c>
      <c r="N57" s="18"/>
      <c r="O57" s="18"/>
      <c r="P57" s="23">
        <v>43533</v>
      </c>
      <c r="Q57" s="18" t="s">
        <v>120</v>
      </c>
      <c r="R57" s="18"/>
      <c r="S57" s="18" t="s">
        <v>1140</v>
      </c>
      <c r="T57" s="18"/>
    </row>
    <row r="58" spans="1:20">
      <c r="A58" s="4">
        <v>54</v>
      </c>
      <c r="B58" s="17" t="s">
        <v>67</v>
      </c>
      <c r="C58" s="18" t="s">
        <v>1096</v>
      </c>
      <c r="D58" s="18" t="s">
        <v>29</v>
      </c>
      <c r="E58" s="19">
        <v>190803</v>
      </c>
      <c r="F58" s="18"/>
      <c r="G58" s="19">
        <v>26</v>
      </c>
      <c r="H58" s="19">
        <v>33</v>
      </c>
      <c r="I58" s="17">
        <v>59</v>
      </c>
      <c r="J58" s="18">
        <v>8134866893</v>
      </c>
      <c r="K58" s="18" t="s">
        <v>657</v>
      </c>
      <c r="L58" s="18" t="s">
        <v>658</v>
      </c>
      <c r="M58" s="18" t="s">
        <v>659</v>
      </c>
      <c r="N58" s="18" t="s">
        <v>1097</v>
      </c>
      <c r="O58" s="18"/>
      <c r="P58" s="23">
        <v>43535</v>
      </c>
      <c r="Q58" s="18" t="s">
        <v>94</v>
      </c>
      <c r="R58" s="18"/>
      <c r="S58" s="18" t="s">
        <v>1140</v>
      </c>
      <c r="T58" s="18"/>
    </row>
    <row r="59" spans="1:20">
      <c r="A59" s="4">
        <v>55</v>
      </c>
      <c r="B59" s="17" t="s">
        <v>67</v>
      </c>
      <c r="C59" s="18" t="s">
        <v>1094</v>
      </c>
      <c r="D59" s="18" t="s">
        <v>27</v>
      </c>
      <c r="E59" s="19" t="s">
        <v>1095</v>
      </c>
      <c r="F59" s="18" t="s">
        <v>103</v>
      </c>
      <c r="G59" s="19">
        <v>87</v>
      </c>
      <c r="H59" s="19">
        <v>96</v>
      </c>
      <c r="I59" s="17">
        <v>183</v>
      </c>
      <c r="J59" s="18">
        <v>8011767443</v>
      </c>
      <c r="K59" s="18" t="s">
        <v>657</v>
      </c>
      <c r="L59" s="18" t="s">
        <v>658</v>
      </c>
      <c r="M59" s="18" t="s">
        <v>659</v>
      </c>
      <c r="N59" s="18"/>
      <c r="O59" s="18"/>
      <c r="P59" s="23">
        <v>43535</v>
      </c>
      <c r="Q59" s="18" t="s">
        <v>94</v>
      </c>
      <c r="R59" s="18"/>
      <c r="S59" s="18" t="s">
        <v>1140</v>
      </c>
      <c r="T59" s="18"/>
    </row>
    <row r="60" spans="1:20">
      <c r="A60" s="4">
        <v>56</v>
      </c>
      <c r="B60" s="17" t="s">
        <v>67</v>
      </c>
      <c r="C60" s="18" t="s">
        <v>1098</v>
      </c>
      <c r="D60" s="18" t="s">
        <v>29</v>
      </c>
      <c r="E60" s="19">
        <v>190801</v>
      </c>
      <c r="F60" s="18"/>
      <c r="G60" s="19">
        <v>34</v>
      </c>
      <c r="H60" s="19">
        <v>27</v>
      </c>
      <c r="I60" s="17">
        <v>61</v>
      </c>
      <c r="J60" s="18">
        <v>9954672235</v>
      </c>
      <c r="K60" s="18" t="s">
        <v>657</v>
      </c>
      <c r="L60" s="18" t="s">
        <v>658</v>
      </c>
      <c r="M60" s="18" t="s">
        <v>659</v>
      </c>
      <c r="N60" s="18" t="s">
        <v>1099</v>
      </c>
      <c r="O60" s="18"/>
      <c r="P60" s="23">
        <v>43536</v>
      </c>
      <c r="Q60" s="18" t="s">
        <v>127</v>
      </c>
      <c r="R60" s="18"/>
      <c r="S60" s="18" t="s">
        <v>1140</v>
      </c>
      <c r="T60" s="18"/>
    </row>
    <row r="61" spans="1:20">
      <c r="A61" s="4">
        <v>57</v>
      </c>
      <c r="B61" s="17" t="s">
        <v>67</v>
      </c>
      <c r="C61" s="18" t="s">
        <v>1100</v>
      </c>
      <c r="D61" s="18" t="s">
        <v>27</v>
      </c>
      <c r="E61" s="19" t="s">
        <v>1101</v>
      </c>
      <c r="F61" s="18" t="s">
        <v>166</v>
      </c>
      <c r="G61" s="19">
        <v>134</v>
      </c>
      <c r="H61" s="19">
        <v>166</v>
      </c>
      <c r="I61" s="17">
        <v>300</v>
      </c>
      <c r="J61" s="18">
        <v>9085529588</v>
      </c>
      <c r="K61" s="18" t="s">
        <v>657</v>
      </c>
      <c r="L61" s="18" t="s">
        <v>658</v>
      </c>
      <c r="M61" s="18" t="s">
        <v>659</v>
      </c>
      <c r="N61" s="18"/>
      <c r="O61" s="18"/>
      <c r="P61" s="23">
        <v>43536</v>
      </c>
      <c r="Q61" s="18" t="s">
        <v>127</v>
      </c>
      <c r="R61" s="18"/>
      <c r="S61" s="18" t="s">
        <v>1140</v>
      </c>
      <c r="T61" s="18"/>
    </row>
    <row r="62" spans="1:20" ht="33">
      <c r="A62" s="4">
        <v>58</v>
      </c>
      <c r="B62" s="17" t="s">
        <v>67</v>
      </c>
      <c r="C62" s="18" t="s">
        <v>1100</v>
      </c>
      <c r="D62" s="18" t="s">
        <v>27</v>
      </c>
      <c r="E62" s="19" t="s">
        <v>1101</v>
      </c>
      <c r="F62" s="18" t="s">
        <v>166</v>
      </c>
      <c r="G62" s="19">
        <v>134</v>
      </c>
      <c r="H62" s="19">
        <v>166</v>
      </c>
      <c r="I62" s="17">
        <v>300</v>
      </c>
      <c r="J62" s="18">
        <v>9085529588</v>
      </c>
      <c r="K62" s="18" t="s">
        <v>657</v>
      </c>
      <c r="L62" s="18" t="s">
        <v>658</v>
      </c>
      <c r="M62" s="18" t="s">
        <v>659</v>
      </c>
      <c r="N62" s="18"/>
      <c r="O62" s="18"/>
      <c r="P62" s="23">
        <v>43537</v>
      </c>
      <c r="Q62" s="18" t="s">
        <v>100</v>
      </c>
      <c r="R62" s="18"/>
      <c r="S62" s="18" t="s">
        <v>1140</v>
      </c>
      <c r="T62" s="18"/>
    </row>
    <row r="63" spans="1:20">
      <c r="A63" s="4">
        <v>59</v>
      </c>
      <c r="B63" s="17" t="s">
        <v>67</v>
      </c>
      <c r="C63" s="18" t="s">
        <v>1102</v>
      </c>
      <c r="D63" s="18" t="s">
        <v>29</v>
      </c>
      <c r="E63" s="19">
        <v>190802</v>
      </c>
      <c r="F63" s="18"/>
      <c r="G63" s="19">
        <v>35</v>
      </c>
      <c r="H63" s="19">
        <v>36</v>
      </c>
      <c r="I63" s="17">
        <v>71</v>
      </c>
      <c r="J63" s="18">
        <v>7896854583</v>
      </c>
      <c r="K63" s="18" t="s">
        <v>657</v>
      </c>
      <c r="L63" s="18" t="s">
        <v>658</v>
      </c>
      <c r="M63" s="18" t="s">
        <v>659</v>
      </c>
      <c r="N63" s="18" t="s">
        <v>1103</v>
      </c>
      <c r="O63" s="18"/>
      <c r="P63" s="23">
        <v>43538</v>
      </c>
      <c r="Q63" s="18" t="s">
        <v>109</v>
      </c>
      <c r="R63" s="18"/>
      <c r="S63" s="18" t="s">
        <v>1140</v>
      </c>
      <c r="T63" s="18"/>
    </row>
    <row r="64" spans="1:20" ht="33">
      <c r="A64" s="4">
        <v>60</v>
      </c>
      <c r="B64" s="17" t="s">
        <v>67</v>
      </c>
      <c r="C64" s="18" t="s">
        <v>1104</v>
      </c>
      <c r="D64" s="18" t="s">
        <v>27</v>
      </c>
      <c r="E64" s="19">
        <v>18101014604</v>
      </c>
      <c r="F64" s="18" t="s">
        <v>212</v>
      </c>
      <c r="G64" s="19">
        <v>105</v>
      </c>
      <c r="H64" s="19">
        <v>122</v>
      </c>
      <c r="I64" s="17">
        <v>227</v>
      </c>
      <c r="J64" s="18" t="s">
        <v>1105</v>
      </c>
      <c r="K64" s="18" t="s">
        <v>657</v>
      </c>
      <c r="L64" s="18" t="s">
        <v>658</v>
      </c>
      <c r="M64" s="18" t="s">
        <v>659</v>
      </c>
      <c r="N64" s="18"/>
      <c r="O64" s="18"/>
      <c r="P64" s="23">
        <v>43538</v>
      </c>
      <c r="Q64" s="18" t="s">
        <v>109</v>
      </c>
      <c r="R64" s="18"/>
      <c r="S64" s="18" t="s">
        <v>1140</v>
      </c>
      <c r="T64" s="18"/>
    </row>
    <row r="65" spans="1:20" ht="33">
      <c r="A65" s="4">
        <v>61</v>
      </c>
      <c r="B65" s="17" t="s">
        <v>67</v>
      </c>
      <c r="C65" s="18" t="s">
        <v>1104</v>
      </c>
      <c r="D65" s="18" t="s">
        <v>27</v>
      </c>
      <c r="E65" s="19">
        <v>18101014604</v>
      </c>
      <c r="F65" s="18" t="s">
        <v>212</v>
      </c>
      <c r="G65" s="19">
        <v>105</v>
      </c>
      <c r="H65" s="19">
        <v>122</v>
      </c>
      <c r="I65" s="17">
        <v>227</v>
      </c>
      <c r="J65" s="18" t="s">
        <v>1105</v>
      </c>
      <c r="K65" s="18" t="s">
        <v>657</v>
      </c>
      <c r="L65" s="18" t="s">
        <v>658</v>
      </c>
      <c r="M65" s="18" t="s">
        <v>659</v>
      </c>
      <c r="N65" s="18"/>
      <c r="O65" s="18"/>
      <c r="P65" s="23">
        <v>43539</v>
      </c>
      <c r="Q65" s="18" t="s">
        <v>117</v>
      </c>
      <c r="R65" s="18"/>
      <c r="S65" s="18" t="s">
        <v>1140</v>
      </c>
      <c r="T65" s="18"/>
    </row>
    <row r="66" spans="1:20">
      <c r="A66" s="4">
        <v>62</v>
      </c>
      <c r="B66" s="17" t="s">
        <v>67</v>
      </c>
      <c r="C66" s="18" t="s">
        <v>1106</v>
      </c>
      <c r="D66" s="18" t="s">
        <v>29</v>
      </c>
      <c r="E66" s="19">
        <v>10145</v>
      </c>
      <c r="F66" s="18"/>
      <c r="G66" s="19">
        <v>21</v>
      </c>
      <c r="H66" s="19">
        <v>21</v>
      </c>
      <c r="I66" s="17">
        <v>42</v>
      </c>
      <c r="J66" s="18">
        <v>8753991618</v>
      </c>
      <c r="K66" s="18" t="s">
        <v>657</v>
      </c>
      <c r="L66" s="18" t="s">
        <v>658</v>
      </c>
      <c r="M66" s="18" t="s">
        <v>659</v>
      </c>
      <c r="N66" s="18" t="s">
        <v>1107</v>
      </c>
      <c r="O66" s="18"/>
      <c r="P66" s="23">
        <v>43542</v>
      </c>
      <c r="Q66" s="18" t="s">
        <v>94</v>
      </c>
      <c r="R66" s="18"/>
      <c r="S66" s="18" t="s">
        <v>1140</v>
      </c>
      <c r="T66" s="18"/>
    </row>
    <row r="67" spans="1:20">
      <c r="A67" s="4">
        <v>63</v>
      </c>
      <c r="B67" s="17" t="s">
        <v>67</v>
      </c>
      <c r="C67" s="18" t="s">
        <v>1108</v>
      </c>
      <c r="D67" s="18" t="s">
        <v>27</v>
      </c>
      <c r="E67" s="19" t="s">
        <v>1109</v>
      </c>
      <c r="F67" s="18" t="s">
        <v>103</v>
      </c>
      <c r="G67" s="19">
        <v>31</v>
      </c>
      <c r="H67" s="19">
        <v>23</v>
      </c>
      <c r="I67" s="17">
        <v>54</v>
      </c>
      <c r="J67" s="18">
        <v>7636908142</v>
      </c>
      <c r="K67" s="18" t="s">
        <v>657</v>
      </c>
      <c r="L67" s="18" t="s">
        <v>658</v>
      </c>
      <c r="M67" s="18" t="s">
        <v>659</v>
      </c>
      <c r="N67" s="18"/>
      <c r="O67" s="18"/>
      <c r="P67" s="23">
        <v>43542</v>
      </c>
      <c r="Q67" s="18" t="s">
        <v>94</v>
      </c>
      <c r="R67" s="18"/>
      <c r="S67" s="18" t="s">
        <v>1140</v>
      </c>
      <c r="T67" s="18"/>
    </row>
    <row r="68" spans="1:20">
      <c r="A68" s="4">
        <v>64</v>
      </c>
      <c r="B68" s="17" t="s">
        <v>67</v>
      </c>
      <c r="C68" s="18" t="s">
        <v>1110</v>
      </c>
      <c r="D68" s="18" t="s">
        <v>27</v>
      </c>
      <c r="E68" s="19" t="s">
        <v>1111</v>
      </c>
      <c r="F68" s="18" t="s">
        <v>103</v>
      </c>
      <c r="G68" s="19">
        <v>31</v>
      </c>
      <c r="H68" s="19">
        <v>26</v>
      </c>
      <c r="I68" s="17">
        <v>57</v>
      </c>
      <c r="J68" s="18">
        <v>8822586049</v>
      </c>
      <c r="K68" s="18" t="s">
        <v>657</v>
      </c>
      <c r="L68" s="18" t="s">
        <v>658</v>
      </c>
      <c r="M68" s="18" t="s">
        <v>659</v>
      </c>
      <c r="N68" s="18"/>
      <c r="O68" s="18"/>
      <c r="P68" s="23">
        <v>43542</v>
      </c>
      <c r="Q68" s="18" t="s">
        <v>94</v>
      </c>
      <c r="R68" s="18"/>
      <c r="S68" s="18" t="s">
        <v>1140</v>
      </c>
      <c r="T68" s="18"/>
    </row>
    <row r="69" spans="1:20">
      <c r="A69" s="4">
        <v>65</v>
      </c>
      <c r="B69" s="17" t="s">
        <v>67</v>
      </c>
      <c r="C69" s="18" t="s">
        <v>1112</v>
      </c>
      <c r="D69" s="18" t="s">
        <v>29</v>
      </c>
      <c r="E69" s="19">
        <v>10146</v>
      </c>
      <c r="F69" s="18"/>
      <c r="G69" s="19">
        <v>14</v>
      </c>
      <c r="H69" s="19">
        <v>9</v>
      </c>
      <c r="I69" s="17">
        <v>23</v>
      </c>
      <c r="J69" s="18">
        <v>8011761895</v>
      </c>
      <c r="K69" s="18" t="s">
        <v>657</v>
      </c>
      <c r="L69" s="18" t="s">
        <v>658</v>
      </c>
      <c r="M69" s="18" t="s">
        <v>659</v>
      </c>
      <c r="N69" s="18" t="s">
        <v>1113</v>
      </c>
      <c r="O69" s="18"/>
      <c r="P69" s="23">
        <v>43543</v>
      </c>
      <c r="Q69" s="18" t="s">
        <v>127</v>
      </c>
      <c r="R69" s="18"/>
      <c r="S69" s="18" t="s">
        <v>1140</v>
      </c>
      <c r="T69" s="18"/>
    </row>
    <row r="70" spans="1:20">
      <c r="A70" s="4">
        <v>66</v>
      </c>
      <c r="B70" s="17" t="s">
        <v>67</v>
      </c>
      <c r="C70" s="18" t="s">
        <v>1114</v>
      </c>
      <c r="D70" s="18" t="s">
        <v>27</v>
      </c>
      <c r="E70" s="19" t="s">
        <v>1115</v>
      </c>
      <c r="F70" s="18" t="s">
        <v>103</v>
      </c>
      <c r="G70" s="19">
        <v>9</v>
      </c>
      <c r="H70" s="19">
        <v>8</v>
      </c>
      <c r="I70" s="17">
        <v>17</v>
      </c>
      <c r="J70" s="18">
        <v>9864891449</v>
      </c>
      <c r="K70" s="18" t="s">
        <v>657</v>
      </c>
      <c r="L70" s="18" t="s">
        <v>658</v>
      </c>
      <c r="M70" s="18" t="s">
        <v>659</v>
      </c>
      <c r="N70" s="18"/>
      <c r="O70" s="18"/>
      <c r="P70" s="23">
        <v>43543</v>
      </c>
      <c r="Q70" s="18" t="s">
        <v>127</v>
      </c>
      <c r="R70" s="18"/>
      <c r="S70" s="18" t="s">
        <v>1140</v>
      </c>
      <c r="T70" s="18"/>
    </row>
    <row r="71" spans="1:20">
      <c r="A71" s="4">
        <v>67</v>
      </c>
      <c r="B71" s="17" t="s">
        <v>67</v>
      </c>
      <c r="C71" s="18" t="s">
        <v>1116</v>
      </c>
      <c r="D71" s="18" t="s">
        <v>27</v>
      </c>
      <c r="E71" s="19" t="s">
        <v>1117</v>
      </c>
      <c r="F71" s="18" t="s">
        <v>103</v>
      </c>
      <c r="G71" s="19">
        <v>55</v>
      </c>
      <c r="H71" s="19">
        <v>52</v>
      </c>
      <c r="I71" s="17">
        <v>107</v>
      </c>
      <c r="J71" s="18">
        <v>7896461735</v>
      </c>
      <c r="K71" s="18" t="s">
        <v>657</v>
      </c>
      <c r="L71" s="18" t="s">
        <v>658</v>
      </c>
      <c r="M71" s="18" t="s">
        <v>659</v>
      </c>
      <c r="N71" s="18"/>
      <c r="O71" s="18"/>
      <c r="P71" s="23">
        <v>43543</v>
      </c>
      <c r="Q71" s="18" t="s">
        <v>127</v>
      </c>
      <c r="R71" s="18"/>
      <c r="S71" s="18" t="s">
        <v>1140</v>
      </c>
      <c r="T71" s="18"/>
    </row>
    <row r="72" spans="1:20" ht="33">
      <c r="A72" s="4">
        <v>68</v>
      </c>
      <c r="B72" s="17" t="s">
        <v>67</v>
      </c>
      <c r="C72" s="18" t="s">
        <v>1118</v>
      </c>
      <c r="D72" s="18" t="s">
        <v>29</v>
      </c>
      <c r="E72" s="19">
        <v>10147</v>
      </c>
      <c r="F72" s="18"/>
      <c r="G72" s="19">
        <v>17</v>
      </c>
      <c r="H72" s="19">
        <v>22</v>
      </c>
      <c r="I72" s="17">
        <v>39</v>
      </c>
      <c r="J72" s="18">
        <v>7896140728</v>
      </c>
      <c r="K72" s="18" t="s">
        <v>657</v>
      </c>
      <c r="L72" s="18" t="s">
        <v>658</v>
      </c>
      <c r="M72" s="18" t="s">
        <v>659</v>
      </c>
      <c r="N72" s="18" t="s">
        <v>1119</v>
      </c>
      <c r="O72" s="18"/>
      <c r="P72" s="23">
        <v>43544</v>
      </c>
      <c r="Q72" s="18" t="s">
        <v>100</v>
      </c>
      <c r="R72" s="18"/>
      <c r="S72" s="18" t="s">
        <v>1140</v>
      </c>
      <c r="T72" s="18"/>
    </row>
    <row r="73" spans="1:20" ht="33">
      <c r="A73" s="4">
        <v>69</v>
      </c>
      <c r="B73" s="17" t="s">
        <v>67</v>
      </c>
      <c r="C73" s="18" t="s">
        <v>1120</v>
      </c>
      <c r="D73" s="18" t="s">
        <v>29</v>
      </c>
      <c r="E73" s="19">
        <v>10106</v>
      </c>
      <c r="F73" s="18"/>
      <c r="G73" s="19">
        <v>13</v>
      </c>
      <c r="H73" s="19">
        <v>19</v>
      </c>
      <c r="I73" s="17">
        <v>32</v>
      </c>
      <c r="J73" s="18">
        <v>9707676280</v>
      </c>
      <c r="K73" s="18" t="s">
        <v>657</v>
      </c>
      <c r="L73" s="18" t="s">
        <v>658</v>
      </c>
      <c r="M73" s="18" t="s">
        <v>659</v>
      </c>
      <c r="N73" s="18" t="s">
        <v>1121</v>
      </c>
      <c r="O73" s="18"/>
      <c r="P73" s="23">
        <v>43544</v>
      </c>
      <c r="Q73" s="18" t="s">
        <v>100</v>
      </c>
      <c r="R73" s="18"/>
      <c r="S73" s="18" t="s">
        <v>1140</v>
      </c>
      <c r="T73" s="18"/>
    </row>
    <row r="74" spans="1:20" ht="33">
      <c r="A74" s="4">
        <v>70</v>
      </c>
      <c r="B74" s="17" t="s">
        <v>67</v>
      </c>
      <c r="C74" s="18" t="s">
        <v>1122</v>
      </c>
      <c r="D74" s="18" t="s">
        <v>27</v>
      </c>
      <c r="E74" s="19" t="s">
        <v>1123</v>
      </c>
      <c r="F74" s="18" t="s">
        <v>103</v>
      </c>
      <c r="G74" s="19">
        <v>33</v>
      </c>
      <c r="H74" s="19">
        <v>39</v>
      </c>
      <c r="I74" s="17">
        <v>72</v>
      </c>
      <c r="J74" s="18">
        <v>9954956846</v>
      </c>
      <c r="K74" s="18" t="s">
        <v>657</v>
      </c>
      <c r="L74" s="18" t="s">
        <v>658</v>
      </c>
      <c r="M74" s="18" t="s">
        <v>659</v>
      </c>
      <c r="N74" s="18"/>
      <c r="O74" s="18"/>
      <c r="P74" s="23">
        <v>43544</v>
      </c>
      <c r="Q74" s="18" t="s">
        <v>100</v>
      </c>
      <c r="R74" s="18"/>
      <c r="S74" s="18" t="s">
        <v>1140</v>
      </c>
      <c r="T74" s="18"/>
    </row>
    <row r="75" spans="1:20">
      <c r="A75" s="4">
        <v>71</v>
      </c>
      <c r="B75" s="17" t="s">
        <v>67</v>
      </c>
      <c r="C75" s="18" t="s">
        <v>1124</v>
      </c>
      <c r="D75" s="18" t="s">
        <v>27</v>
      </c>
      <c r="E75" s="19" t="s">
        <v>1125</v>
      </c>
      <c r="F75" s="18" t="s">
        <v>103</v>
      </c>
      <c r="G75" s="19">
        <v>44</v>
      </c>
      <c r="H75" s="19">
        <v>49</v>
      </c>
      <c r="I75" s="17">
        <v>93</v>
      </c>
      <c r="J75" s="18">
        <v>9954438896</v>
      </c>
      <c r="K75" s="18" t="s">
        <v>663</v>
      </c>
      <c r="L75" s="18" t="s">
        <v>1126</v>
      </c>
      <c r="M75" s="18" t="s">
        <v>665</v>
      </c>
      <c r="N75" s="18"/>
      <c r="O75" s="18"/>
      <c r="P75" s="23">
        <v>43549</v>
      </c>
      <c r="Q75" s="18" t="s">
        <v>94</v>
      </c>
      <c r="R75" s="18"/>
      <c r="S75" s="18" t="s">
        <v>1140</v>
      </c>
      <c r="T75" s="18"/>
    </row>
    <row r="76" spans="1:20">
      <c r="A76" s="4">
        <v>72</v>
      </c>
      <c r="B76" s="17" t="s">
        <v>67</v>
      </c>
      <c r="C76" s="18" t="s">
        <v>1127</v>
      </c>
      <c r="D76" s="18" t="s">
        <v>27</v>
      </c>
      <c r="E76" s="19" t="s">
        <v>1128</v>
      </c>
      <c r="F76" s="18" t="s">
        <v>103</v>
      </c>
      <c r="G76" s="19">
        <v>13</v>
      </c>
      <c r="H76" s="19">
        <v>19</v>
      </c>
      <c r="I76" s="17">
        <v>32</v>
      </c>
      <c r="J76" s="18">
        <v>8011383806</v>
      </c>
      <c r="K76" s="18" t="s">
        <v>663</v>
      </c>
      <c r="L76" s="18" t="s">
        <v>672</v>
      </c>
      <c r="M76" s="18" t="s">
        <v>673</v>
      </c>
      <c r="N76" s="18"/>
      <c r="O76" s="18"/>
      <c r="P76" s="23">
        <v>43549</v>
      </c>
      <c r="Q76" s="18" t="s">
        <v>94</v>
      </c>
      <c r="R76" s="18"/>
      <c r="S76" s="18" t="s">
        <v>1140</v>
      </c>
      <c r="T76" s="18"/>
    </row>
    <row r="77" spans="1:20">
      <c r="A77" s="4">
        <v>73</v>
      </c>
      <c r="B77" s="17" t="s">
        <v>67</v>
      </c>
      <c r="C77" s="18" t="s">
        <v>1129</v>
      </c>
      <c r="D77" s="18" t="s">
        <v>29</v>
      </c>
      <c r="E77" s="19">
        <v>190806</v>
      </c>
      <c r="F77" s="18"/>
      <c r="G77" s="19">
        <v>23</v>
      </c>
      <c r="H77" s="19">
        <v>21</v>
      </c>
      <c r="I77" s="17">
        <v>44</v>
      </c>
      <c r="J77" s="18">
        <v>9678105813</v>
      </c>
      <c r="K77" s="18" t="s">
        <v>657</v>
      </c>
      <c r="L77" s="18" t="s">
        <v>658</v>
      </c>
      <c r="M77" s="18" t="s">
        <v>659</v>
      </c>
      <c r="N77" s="18" t="s">
        <v>1130</v>
      </c>
      <c r="O77" s="18"/>
      <c r="P77" s="23">
        <v>43550</v>
      </c>
      <c r="Q77" s="18" t="s">
        <v>127</v>
      </c>
      <c r="R77" s="18"/>
      <c r="S77" s="18" t="s">
        <v>1140</v>
      </c>
      <c r="T77" s="18"/>
    </row>
    <row r="78" spans="1:20" ht="33">
      <c r="A78" s="4">
        <v>74</v>
      </c>
      <c r="B78" s="17" t="s">
        <v>67</v>
      </c>
      <c r="C78" s="18" t="s">
        <v>1131</v>
      </c>
      <c r="D78" s="18" t="s">
        <v>27</v>
      </c>
      <c r="E78" s="19">
        <v>18101014204</v>
      </c>
      <c r="F78" s="18" t="s">
        <v>212</v>
      </c>
      <c r="G78" s="19">
        <v>258</v>
      </c>
      <c r="H78" s="19">
        <v>320</v>
      </c>
      <c r="I78" s="17">
        <v>578</v>
      </c>
      <c r="J78" s="18" t="s">
        <v>1132</v>
      </c>
      <c r="K78" s="18" t="s">
        <v>663</v>
      </c>
      <c r="L78" s="18" t="s">
        <v>1126</v>
      </c>
      <c r="M78" s="18" t="s">
        <v>665</v>
      </c>
      <c r="N78" s="18"/>
      <c r="O78" s="18"/>
      <c r="P78" s="23">
        <v>43550</v>
      </c>
      <c r="Q78" s="18" t="s">
        <v>127</v>
      </c>
      <c r="R78" s="18"/>
      <c r="S78" s="18" t="s">
        <v>1140</v>
      </c>
      <c r="T78" s="18"/>
    </row>
    <row r="79" spans="1:20" ht="33">
      <c r="A79" s="4">
        <v>75</v>
      </c>
      <c r="B79" s="17" t="s">
        <v>67</v>
      </c>
      <c r="C79" s="18" t="s">
        <v>1133</v>
      </c>
      <c r="D79" s="18" t="s">
        <v>29</v>
      </c>
      <c r="E79" s="19">
        <v>10102</v>
      </c>
      <c r="F79" s="18"/>
      <c r="G79" s="19">
        <v>23</v>
      </c>
      <c r="H79" s="19">
        <v>25</v>
      </c>
      <c r="I79" s="17">
        <v>48</v>
      </c>
      <c r="J79" s="18">
        <v>8011128307</v>
      </c>
      <c r="K79" s="18" t="s">
        <v>657</v>
      </c>
      <c r="L79" s="18" t="s">
        <v>658</v>
      </c>
      <c r="M79" s="18" t="s">
        <v>659</v>
      </c>
      <c r="N79" s="18" t="s">
        <v>1134</v>
      </c>
      <c r="O79" s="18"/>
      <c r="P79" s="23">
        <v>43551</v>
      </c>
      <c r="Q79" s="18" t="s">
        <v>341</v>
      </c>
      <c r="R79" s="18"/>
      <c r="S79" s="18" t="s">
        <v>1140</v>
      </c>
      <c r="T79" s="18"/>
    </row>
    <row r="80" spans="1:20" ht="33">
      <c r="A80" s="4">
        <v>76</v>
      </c>
      <c r="B80" s="17" t="s">
        <v>67</v>
      </c>
      <c r="C80" s="18" t="s">
        <v>1131</v>
      </c>
      <c r="D80" s="18" t="s">
        <v>27</v>
      </c>
      <c r="E80" s="19">
        <v>18101014204</v>
      </c>
      <c r="F80" s="18" t="s">
        <v>212</v>
      </c>
      <c r="G80" s="19">
        <v>258</v>
      </c>
      <c r="H80" s="19">
        <v>320</v>
      </c>
      <c r="I80" s="17">
        <v>578</v>
      </c>
      <c r="J80" s="18" t="s">
        <v>1132</v>
      </c>
      <c r="K80" s="18" t="s">
        <v>663</v>
      </c>
      <c r="L80" s="18" t="s">
        <v>1126</v>
      </c>
      <c r="M80" s="18" t="s">
        <v>665</v>
      </c>
      <c r="N80" s="18"/>
      <c r="O80" s="18"/>
      <c r="P80" s="23">
        <v>43551</v>
      </c>
      <c r="Q80" s="18" t="s">
        <v>341</v>
      </c>
      <c r="R80" s="18"/>
      <c r="S80" s="18" t="s">
        <v>1140</v>
      </c>
      <c r="T80" s="18"/>
    </row>
    <row r="81" spans="1:20">
      <c r="A81" s="4">
        <v>77</v>
      </c>
      <c r="B81" s="17" t="s">
        <v>67</v>
      </c>
      <c r="C81" s="18" t="s">
        <v>1135</v>
      </c>
      <c r="D81" s="18" t="s">
        <v>29</v>
      </c>
      <c r="E81" s="19">
        <v>190805</v>
      </c>
      <c r="F81" s="18"/>
      <c r="G81" s="19">
        <v>19</v>
      </c>
      <c r="H81" s="19">
        <v>24</v>
      </c>
      <c r="I81" s="17">
        <v>43</v>
      </c>
      <c r="J81" s="18">
        <v>9864736674</v>
      </c>
      <c r="K81" s="18" t="s">
        <v>657</v>
      </c>
      <c r="L81" s="18" t="s">
        <v>658</v>
      </c>
      <c r="M81" s="18" t="s">
        <v>659</v>
      </c>
      <c r="N81" s="18" t="s">
        <v>1136</v>
      </c>
      <c r="O81" s="18"/>
      <c r="P81" s="23">
        <v>43552</v>
      </c>
      <c r="Q81" s="18" t="s">
        <v>109</v>
      </c>
      <c r="R81" s="18"/>
      <c r="S81" s="18" t="s">
        <v>1140</v>
      </c>
      <c r="T81" s="18"/>
    </row>
    <row r="82" spans="1:20" ht="33">
      <c r="A82" s="4">
        <v>78</v>
      </c>
      <c r="B82" s="17" t="s">
        <v>67</v>
      </c>
      <c r="C82" s="18" t="s">
        <v>1131</v>
      </c>
      <c r="D82" s="18" t="s">
        <v>27</v>
      </c>
      <c r="E82" s="19">
        <v>18101014204</v>
      </c>
      <c r="F82" s="18" t="s">
        <v>212</v>
      </c>
      <c r="G82" s="19">
        <v>258</v>
      </c>
      <c r="H82" s="19">
        <v>320</v>
      </c>
      <c r="I82" s="17">
        <v>578</v>
      </c>
      <c r="J82" s="18" t="s">
        <v>1132</v>
      </c>
      <c r="K82" s="18" t="s">
        <v>663</v>
      </c>
      <c r="L82" s="18" t="s">
        <v>1126</v>
      </c>
      <c r="M82" s="18" t="s">
        <v>665</v>
      </c>
      <c r="N82" s="18"/>
      <c r="O82" s="18"/>
      <c r="P82" s="23">
        <v>43552</v>
      </c>
      <c r="Q82" s="18" t="s">
        <v>109</v>
      </c>
      <c r="R82" s="18"/>
      <c r="S82" s="18" t="s">
        <v>1140</v>
      </c>
      <c r="T82" s="18"/>
    </row>
    <row r="83" spans="1:20" ht="33">
      <c r="A83" s="4">
        <v>79</v>
      </c>
      <c r="B83" s="17" t="s">
        <v>67</v>
      </c>
      <c r="C83" s="18" t="s">
        <v>1131</v>
      </c>
      <c r="D83" s="18" t="s">
        <v>27</v>
      </c>
      <c r="E83" s="19">
        <v>18101014204</v>
      </c>
      <c r="F83" s="18" t="s">
        <v>212</v>
      </c>
      <c r="G83" s="19">
        <v>258</v>
      </c>
      <c r="H83" s="19">
        <v>320</v>
      </c>
      <c r="I83" s="17">
        <v>578</v>
      </c>
      <c r="J83" s="18" t="s">
        <v>1132</v>
      </c>
      <c r="K83" s="18" t="s">
        <v>663</v>
      </c>
      <c r="L83" s="18" t="s">
        <v>1126</v>
      </c>
      <c r="M83" s="18" t="s">
        <v>665</v>
      </c>
      <c r="N83" s="18"/>
      <c r="O83" s="18"/>
      <c r="P83" s="23">
        <v>43553</v>
      </c>
      <c r="Q83" s="18" t="s">
        <v>117</v>
      </c>
      <c r="R83" s="18"/>
      <c r="S83" s="18" t="s">
        <v>1140</v>
      </c>
      <c r="T83" s="18"/>
    </row>
    <row r="84" spans="1:20" ht="33">
      <c r="A84" s="4">
        <v>80</v>
      </c>
      <c r="B84" s="17" t="s">
        <v>67</v>
      </c>
      <c r="C84" s="18" t="s">
        <v>1137</v>
      </c>
      <c r="D84" s="18" t="s">
        <v>29</v>
      </c>
      <c r="E84" s="19">
        <v>190804</v>
      </c>
      <c r="F84" s="18"/>
      <c r="G84" s="19">
        <v>31</v>
      </c>
      <c r="H84" s="19">
        <v>30</v>
      </c>
      <c r="I84" s="17">
        <v>61</v>
      </c>
      <c r="J84" s="18">
        <v>9678469271</v>
      </c>
      <c r="K84" s="18" t="s">
        <v>657</v>
      </c>
      <c r="L84" s="18" t="s">
        <v>658</v>
      </c>
      <c r="M84" s="18" t="s">
        <v>659</v>
      </c>
      <c r="N84" s="18" t="s">
        <v>1138</v>
      </c>
      <c r="O84" s="18"/>
      <c r="P84" s="23">
        <v>43554</v>
      </c>
      <c r="Q84" s="18" t="s">
        <v>120</v>
      </c>
      <c r="R84" s="18"/>
      <c r="S84" s="18" t="s">
        <v>1140</v>
      </c>
      <c r="T84" s="18"/>
    </row>
    <row r="85" spans="1:20">
      <c r="A85" s="4">
        <v>81</v>
      </c>
      <c r="B85" s="17" t="s">
        <v>67</v>
      </c>
      <c r="C85" s="18" t="s">
        <v>1139</v>
      </c>
      <c r="D85" s="18" t="s">
        <v>29</v>
      </c>
      <c r="E85" s="19">
        <v>10105</v>
      </c>
      <c r="F85" s="18"/>
      <c r="G85" s="19">
        <v>35</v>
      </c>
      <c r="H85" s="19">
        <v>42</v>
      </c>
      <c r="I85" s="17">
        <v>77</v>
      </c>
      <c r="J85" s="18">
        <v>8822629657</v>
      </c>
      <c r="K85" s="18" t="s">
        <v>657</v>
      </c>
      <c r="L85" s="18" t="s">
        <v>658</v>
      </c>
      <c r="M85" s="18" t="s">
        <v>659</v>
      </c>
      <c r="N85" s="18" t="s">
        <v>660</v>
      </c>
      <c r="O85" s="18"/>
      <c r="P85" s="23">
        <v>43554</v>
      </c>
      <c r="Q85" s="18" t="s">
        <v>120</v>
      </c>
      <c r="R85" s="18"/>
      <c r="S85" s="18" t="s">
        <v>1140</v>
      </c>
      <c r="T85" s="18"/>
    </row>
    <row r="86" spans="1:20">
      <c r="A86" s="4">
        <v>82</v>
      </c>
      <c r="B86" s="17"/>
      <c r="C86" s="18"/>
      <c r="D86" s="18"/>
      <c r="E86" s="19"/>
      <c r="F86" s="18"/>
      <c r="G86" s="19"/>
      <c r="H86" s="19"/>
      <c r="I86" s="17">
        <f t="shared" ref="I86:I164" si="0">+G86+H86</f>
        <v>0</v>
      </c>
      <c r="J86" s="18"/>
      <c r="K86" s="18"/>
      <c r="L86" s="18"/>
      <c r="M86" s="18"/>
      <c r="N86" s="18"/>
      <c r="O86" s="18"/>
      <c r="P86" s="23"/>
      <c r="Q86" s="18"/>
      <c r="R86" s="18"/>
      <c r="S86" s="18"/>
      <c r="T86" s="18"/>
    </row>
    <row r="87" spans="1:20">
      <c r="A87" s="4">
        <v>83</v>
      </c>
      <c r="B87" s="17"/>
      <c r="C87" s="18"/>
      <c r="D87" s="18"/>
      <c r="E87" s="19"/>
      <c r="F87" s="18"/>
      <c r="G87" s="19"/>
      <c r="H87" s="19"/>
      <c r="I87" s="17">
        <f t="shared" si="0"/>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81</v>
      </c>
      <c r="D165" s="20"/>
      <c r="E165" s="13"/>
      <c r="F165" s="20"/>
      <c r="G165" s="20">
        <f>SUM(G5:G164)</f>
        <v>5941</v>
      </c>
      <c r="H165" s="20">
        <f>SUM(H5:H164)</f>
        <v>6252</v>
      </c>
      <c r="I165" s="20">
        <f>SUM(I5:I164)</f>
        <v>12193</v>
      </c>
      <c r="J165" s="20"/>
      <c r="K165" s="20"/>
      <c r="L165" s="20"/>
      <c r="M165" s="20"/>
      <c r="N165" s="20"/>
      <c r="O165" s="20"/>
      <c r="P165" s="14"/>
      <c r="Q165" s="20"/>
      <c r="R165" s="20"/>
      <c r="S165" s="20"/>
      <c r="T165" s="12"/>
    </row>
    <row r="166" spans="1:20">
      <c r="A166" s="45" t="s">
        <v>66</v>
      </c>
      <c r="B166" s="10">
        <f>COUNTIF(B$5:B$164,"Team 1")</f>
        <v>40</v>
      </c>
      <c r="C166" s="45" t="s">
        <v>29</v>
      </c>
      <c r="D166" s="10">
        <f>COUNTIF(D5:D164,"Anganwadi")</f>
        <v>34</v>
      </c>
    </row>
    <row r="167" spans="1:20">
      <c r="A167" s="45" t="s">
        <v>67</v>
      </c>
      <c r="B167" s="10">
        <f>COUNTIF(B$6:B$164,"Team 2")</f>
        <v>41</v>
      </c>
      <c r="C167" s="45" t="s">
        <v>27</v>
      </c>
      <c r="D167" s="10">
        <f>COUNTIF(D5:D164,"School")</f>
        <v>47</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Q10" sqref="Q10"/>
    </sheetView>
  </sheetViews>
  <sheetFormatPr defaultRowHeight="16.5"/>
  <cols>
    <col min="1" max="1" width="6.42578125" style="35"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109" t="s">
        <v>1150</v>
      </c>
      <c r="B1" s="109"/>
      <c r="C1" s="109"/>
      <c r="D1" s="109"/>
      <c r="E1" s="109"/>
      <c r="F1" s="110"/>
      <c r="G1" s="110"/>
      <c r="H1" s="110"/>
      <c r="I1" s="110"/>
      <c r="J1" s="110"/>
    </row>
    <row r="2" spans="1:11" ht="25.5">
      <c r="A2" s="111" t="s">
        <v>0</v>
      </c>
      <c r="B2" s="112"/>
      <c r="C2" s="113" t="str">
        <f>'Block at a Glance'!C2:D2</f>
        <v>ASSAM</v>
      </c>
      <c r="D2" s="114"/>
      <c r="E2" s="26" t="s">
        <v>1</v>
      </c>
      <c r="F2" s="115" t="str">
        <f>'Block at a Glance'!F2:I2</f>
        <v>NAGAON</v>
      </c>
      <c r="G2" s="116"/>
      <c r="H2" s="27" t="s">
        <v>28</v>
      </c>
      <c r="I2" s="115" t="str">
        <f>'Block at a Glance'!M2:M2</f>
        <v>SAMAGURI</v>
      </c>
      <c r="J2" s="116"/>
    </row>
    <row r="3" spans="1:11" ht="28.5" customHeight="1">
      <c r="A3" s="120" t="s">
        <v>70</v>
      </c>
      <c r="B3" s="120"/>
      <c r="C3" s="120"/>
      <c r="D3" s="120"/>
      <c r="E3" s="120"/>
      <c r="F3" s="120"/>
      <c r="G3" s="120"/>
      <c r="H3" s="120"/>
      <c r="I3" s="120"/>
      <c r="J3" s="120"/>
    </row>
    <row r="4" spans="1:11">
      <c r="A4" s="119" t="s">
        <v>31</v>
      </c>
      <c r="B4" s="118" t="s">
        <v>32</v>
      </c>
      <c r="C4" s="117" t="s">
        <v>33</v>
      </c>
      <c r="D4" s="117" t="s">
        <v>40</v>
      </c>
      <c r="E4" s="117"/>
      <c r="F4" s="117"/>
      <c r="G4" s="117" t="s">
        <v>34</v>
      </c>
      <c r="H4" s="117" t="s">
        <v>41</v>
      </c>
      <c r="I4" s="117"/>
      <c r="J4" s="117"/>
    </row>
    <row r="5" spans="1:11" ht="22.5" customHeight="1">
      <c r="A5" s="119"/>
      <c r="B5" s="118"/>
      <c r="C5" s="117"/>
      <c r="D5" s="28" t="s">
        <v>9</v>
      </c>
      <c r="E5" s="28" t="s">
        <v>10</v>
      </c>
      <c r="F5" s="28" t="s">
        <v>11</v>
      </c>
      <c r="G5" s="117"/>
      <c r="H5" s="28" t="s">
        <v>9</v>
      </c>
      <c r="I5" s="28" t="s">
        <v>10</v>
      </c>
      <c r="J5" s="28" t="s">
        <v>11</v>
      </c>
    </row>
    <row r="6" spans="1:11" ht="22.5" customHeight="1">
      <c r="A6" s="46">
        <v>1</v>
      </c>
      <c r="B6" s="47">
        <v>43024</v>
      </c>
      <c r="C6" s="31">
        <f>COUNTIFS('Oct-18'!D$5:D$164,"Anganwadi")</f>
        <v>42</v>
      </c>
      <c r="D6" s="32">
        <f>SUMIF('Oct-18'!$D$5:$D$164,"Anganwadi",'Oct-18'!$G$5:$G$164)</f>
        <v>1572</v>
      </c>
      <c r="E6" s="32">
        <f>SUMIF('Oct-18'!$D$5:$D$164,"Anganwadi",'Oct-18'!$H$5:$H$164)</f>
        <v>1549</v>
      </c>
      <c r="F6" s="32">
        <f>+D6+E6</f>
        <v>3121</v>
      </c>
      <c r="G6" s="31">
        <f>COUNTIF('Oct-18'!D5:D164,"School")</f>
        <v>34</v>
      </c>
      <c r="H6" s="32">
        <f>SUMIF('Oct-18'!$D$5:$D$164,"School",'Oct-18'!$G$5:$G$164)</f>
        <v>2496</v>
      </c>
      <c r="I6" s="32">
        <f>SUMIF('Oct-18'!$D$5:$D$164,"School",'Oct-18'!$H$5:$H$164)</f>
        <v>3004</v>
      </c>
      <c r="J6" s="32">
        <f>+H6+I6</f>
        <v>5500</v>
      </c>
      <c r="K6" s="33"/>
    </row>
    <row r="7" spans="1:11" ht="22.5" customHeight="1">
      <c r="A7" s="29">
        <v>2</v>
      </c>
      <c r="B7" s="30">
        <v>43055</v>
      </c>
      <c r="C7" s="31">
        <f>COUNTIF('Nov-18'!D5:D164,"Anganwadi")</f>
        <v>43</v>
      </c>
      <c r="D7" s="32">
        <f>SUMIF('Nov-18'!$D$5:$D$164,"Anganwadi",'Nov-18'!$G$5:$G$164)</f>
        <v>942</v>
      </c>
      <c r="E7" s="32">
        <f>SUMIF('Nov-18'!$D$5:$D$164,"Anganwadi",'Nov-18'!$H$5:$H$164)</f>
        <v>988</v>
      </c>
      <c r="F7" s="32">
        <f t="shared" ref="F7:F11" si="0">+D7+E7</f>
        <v>1930</v>
      </c>
      <c r="G7" s="31">
        <f>COUNTIF('Nov-18'!D5:D164,"School")</f>
        <v>44</v>
      </c>
      <c r="H7" s="32">
        <f>SUMIF('Nov-18'!$D$5:$D$164,"School",'Nov-18'!$G$5:$G$164)</f>
        <v>3441</v>
      </c>
      <c r="I7" s="32">
        <f>SUMIF('Nov-18'!$D$5:$D$164,"School",'Nov-18'!$H$5:$H$164)</f>
        <v>4200</v>
      </c>
      <c r="J7" s="32">
        <f t="shared" ref="J7:J11" si="1">+H7+I7</f>
        <v>7641</v>
      </c>
    </row>
    <row r="8" spans="1:11" ht="22.5" customHeight="1">
      <c r="A8" s="29">
        <v>3</v>
      </c>
      <c r="B8" s="30">
        <v>43085</v>
      </c>
      <c r="C8" s="31">
        <f>COUNTIF('Dec-18'!D5:D164,"Anganwadi")</f>
        <v>113</v>
      </c>
      <c r="D8" s="32">
        <f>SUMIF('Dec-18'!$D$5:$D$164,"Anganwadi",'Dec-18'!$G$5:$G$164)</f>
        <v>2848</v>
      </c>
      <c r="E8" s="32">
        <f>SUMIF('Dec-18'!$D$5:$D$164,"Anganwadi",'Dec-18'!$H$5:$H$164)</f>
        <v>2869</v>
      </c>
      <c r="F8" s="32">
        <f t="shared" si="0"/>
        <v>5717</v>
      </c>
      <c r="G8" s="31">
        <f>COUNTIF('Dec-18'!D5:D164,"School")</f>
        <v>6</v>
      </c>
      <c r="H8" s="32">
        <f>SUMIF('Dec-18'!$D$5:$D$164,"School",'Dec-18'!$G$5:$G$164)</f>
        <v>602</v>
      </c>
      <c r="I8" s="32">
        <f>SUMIF('Dec-18'!$D$5:$D$164,"School",'Dec-18'!$H$5:$H$164)</f>
        <v>616</v>
      </c>
      <c r="J8" s="32">
        <f t="shared" si="1"/>
        <v>1218</v>
      </c>
    </row>
    <row r="9" spans="1:11" ht="22.5" customHeight="1">
      <c r="A9" s="29">
        <v>4</v>
      </c>
      <c r="B9" s="30">
        <v>43116</v>
      </c>
      <c r="C9" s="31">
        <f>COUNTIF('Jan-19'!D5:D164,"Anganwadi")</f>
        <v>74</v>
      </c>
      <c r="D9" s="32">
        <f>SUMIF('Jan-19'!$D$5:$D$164,"Anganwadi",'Jan-19'!$G$5:$G$164)</f>
        <v>1848</v>
      </c>
      <c r="E9" s="32">
        <f>SUMIF('Jan-19'!$D$5:$D$164,"Anganwadi",'Jan-19'!$H$5:$H$164)</f>
        <v>1882</v>
      </c>
      <c r="F9" s="32">
        <f t="shared" si="0"/>
        <v>3730</v>
      </c>
      <c r="G9" s="31">
        <f>COUNTIF('Jan-19'!D5:D164,"School")</f>
        <v>18</v>
      </c>
      <c r="H9" s="32">
        <f>SUMIF('Jan-19'!$D$5:$D$164,"School",'Jan-19'!$G$5:$G$164)</f>
        <v>1228</v>
      </c>
      <c r="I9" s="32">
        <f>SUMIF('Jan-19'!$D$5:$D$164,"School",'Jan-19'!$H$5:$H$164)</f>
        <v>866</v>
      </c>
      <c r="J9" s="32">
        <f t="shared" si="1"/>
        <v>2094</v>
      </c>
    </row>
    <row r="10" spans="1:11" ht="22.5" customHeight="1">
      <c r="A10" s="29">
        <v>5</v>
      </c>
      <c r="B10" s="30">
        <v>43147</v>
      </c>
      <c r="C10" s="31">
        <f>COUNTIF('Feb-19'!D5:D164,"Anganwadi")</f>
        <v>36</v>
      </c>
      <c r="D10" s="32">
        <f>SUMIF('Feb-19'!$D$5:$D$164,"Anganwadi",'Feb-19'!$G$5:$G$164)</f>
        <v>1172</v>
      </c>
      <c r="E10" s="32">
        <f>SUMIF('Feb-19'!$D$5:$D$164,"Anganwadi",'Feb-19'!$H$5:$H$164)</f>
        <v>1171</v>
      </c>
      <c r="F10" s="32">
        <f t="shared" si="0"/>
        <v>2343</v>
      </c>
      <c r="G10" s="31">
        <f>COUNTIF('Feb-19'!D5:D164,"School")</f>
        <v>46</v>
      </c>
      <c r="H10" s="32">
        <f>SUMIF('Feb-19'!$D$5:$D$164,"School",'Feb-19'!$G$5:$G$164)</f>
        <v>2627</v>
      </c>
      <c r="I10" s="32">
        <f>SUMIF('Feb-19'!$D$5:$D$164,"School",'Feb-19'!$H$5:$H$164)</f>
        <v>3734</v>
      </c>
      <c r="J10" s="32">
        <f t="shared" si="1"/>
        <v>6361</v>
      </c>
    </row>
    <row r="11" spans="1:11" ht="22.5" customHeight="1">
      <c r="A11" s="29">
        <v>6</v>
      </c>
      <c r="B11" s="30">
        <v>43175</v>
      </c>
      <c r="C11" s="31">
        <f>COUNTIF('Mar-19'!D5:D164,"Anganwadi")</f>
        <v>34</v>
      </c>
      <c r="D11" s="32">
        <f>SUMIF('Mar-19'!$D$5:$D$164,"Anganwadi",'Mar-19'!$G$5:$G$164)</f>
        <v>927</v>
      </c>
      <c r="E11" s="32">
        <f>SUMIF('Mar-19'!$D$5:$D$164,"Anganwadi",'Mar-19'!$H$5:$H$164)</f>
        <v>941</v>
      </c>
      <c r="F11" s="32">
        <f t="shared" si="0"/>
        <v>1868</v>
      </c>
      <c r="G11" s="31">
        <f>COUNTIF('Mar-19'!D5:D164,"School")</f>
        <v>47</v>
      </c>
      <c r="H11" s="32">
        <f>SUMIF('Mar-19'!$D$5:$D$164,"School",'Mar-19'!$G$5:$G$164)</f>
        <v>5014</v>
      </c>
      <c r="I11" s="32">
        <f>SUMIF('Mar-19'!$D$5:$D$164,"School",'Mar-19'!$H$5:$H$164)</f>
        <v>5311</v>
      </c>
      <c r="J11" s="32">
        <f t="shared" si="1"/>
        <v>10325</v>
      </c>
    </row>
    <row r="12" spans="1:11" ht="19.5" customHeight="1">
      <c r="A12" s="108" t="s">
        <v>42</v>
      </c>
      <c r="B12" s="108"/>
      <c r="C12" s="34">
        <f>SUM(C6:C11)</f>
        <v>342</v>
      </c>
      <c r="D12" s="34">
        <f t="shared" ref="D12:J12" si="2">SUM(D6:D11)</f>
        <v>9309</v>
      </c>
      <c r="E12" s="34">
        <f t="shared" si="2"/>
        <v>9400</v>
      </c>
      <c r="F12" s="34">
        <f t="shared" si="2"/>
        <v>18709</v>
      </c>
      <c r="G12" s="34">
        <f t="shared" si="2"/>
        <v>195</v>
      </c>
      <c r="H12" s="34">
        <f t="shared" si="2"/>
        <v>15408</v>
      </c>
      <c r="I12" s="34">
        <f t="shared" si="2"/>
        <v>17731</v>
      </c>
      <c r="J12" s="34">
        <f t="shared" si="2"/>
        <v>33139</v>
      </c>
    </row>
    <row r="14" spans="1:11">
      <c r="A14" s="121" t="s">
        <v>71</v>
      </c>
      <c r="B14" s="121"/>
      <c r="C14" s="121"/>
      <c r="D14" s="121"/>
      <c r="E14" s="121"/>
      <c r="F14" s="121"/>
    </row>
    <row r="15" spans="1:11" ht="82.5">
      <c r="A15" s="44" t="s">
        <v>31</v>
      </c>
      <c r="B15" s="43" t="s">
        <v>32</v>
      </c>
      <c r="C15" s="48" t="s">
        <v>68</v>
      </c>
      <c r="D15" s="42" t="s">
        <v>33</v>
      </c>
      <c r="E15" s="42" t="s">
        <v>34</v>
      </c>
      <c r="F15" s="42" t="s">
        <v>69</v>
      </c>
    </row>
    <row r="16" spans="1:11">
      <c r="A16" s="124">
        <v>1</v>
      </c>
      <c r="B16" s="122" t="s">
        <v>1141</v>
      </c>
      <c r="C16" s="49" t="s">
        <v>66</v>
      </c>
      <c r="D16" s="31">
        <f>COUNTIFS('Oct-18'!B$5:B$164,"Team 1",'Oct-18'!D$5:D$164,"Anganwadi")</f>
        <v>23</v>
      </c>
      <c r="E16" s="31">
        <f>COUNTIFS('Oct-18'!B$5:B$164,"Team 1",'Oct-18'!D$5:D$164,"School")</f>
        <v>19</v>
      </c>
      <c r="F16" s="32">
        <f>SUMIF('Oct-18'!$B$5:$B$164,"Team 1",'Oct-18'!$I$5:$I$164)</f>
        <v>3422</v>
      </c>
    </row>
    <row r="17" spans="1:6">
      <c r="A17" s="125"/>
      <c r="B17" s="123"/>
      <c r="C17" s="49" t="s">
        <v>67</v>
      </c>
      <c r="D17" s="31">
        <f>COUNTIFS('Oct-18'!B$5:B$164,"Team 2",'Oct-18'!D$5:D$164,"Anganwadi")</f>
        <v>19</v>
      </c>
      <c r="E17" s="31">
        <f>COUNTIFS('Oct-18'!B$5:B$164,"Team 2",'Oct-18'!D$5:D$164,"School")</f>
        <v>15</v>
      </c>
      <c r="F17" s="32">
        <f>SUMIF('Oct-18'!$B$5:$B$164,"Team 2",'Oct-18'!$I$5:$I$164)</f>
        <v>5199</v>
      </c>
    </row>
    <row r="18" spans="1:6">
      <c r="A18" s="124">
        <v>2</v>
      </c>
      <c r="B18" s="122" t="s">
        <v>1142</v>
      </c>
      <c r="C18" s="49" t="s">
        <v>66</v>
      </c>
      <c r="D18" s="31">
        <f>COUNTIFS('Nov-18'!B$5:B$164,"Team 1",'Nov-18'!D$5:D$164,"Anganwadi")</f>
        <v>34</v>
      </c>
      <c r="E18" s="31">
        <f>COUNTIFS('Nov-18'!B$5:B$164,"Team 1",'Nov-18'!D$5:D$164,"School")</f>
        <v>22</v>
      </c>
      <c r="F18" s="32">
        <f>SUMIF('Nov-18'!$B$5:$B$164,"Team 1",'Nov-18'!$I$5:$I$164)</f>
        <v>3154</v>
      </c>
    </row>
    <row r="19" spans="1:6">
      <c r="A19" s="125"/>
      <c r="B19" s="123"/>
      <c r="C19" s="49" t="s">
        <v>67</v>
      </c>
      <c r="D19" s="31">
        <f>COUNTIFS('Nov-18'!B$5:B$164,"Team 2",'Nov-18'!D$5:D$164,"Anganwadi")</f>
        <v>9</v>
      </c>
      <c r="E19" s="31">
        <f>COUNTIFS('Nov-18'!B$5:B$164,"Team 2",'Nov-18'!D$5:D$164,"School")</f>
        <v>22</v>
      </c>
      <c r="F19" s="32">
        <f>SUMIF('Nov-18'!$B$5:$B$164,"Team 2",'Nov-18'!$I$5:$I$164)</f>
        <v>6394</v>
      </c>
    </row>
    <row r="20" spans="1:6">
      <c r="A20" s="124">
        <v>3</v>
      </c>
      <c r="B20" s="122" t="s">
        <v>1143</v>
      </c>
      <c r="C20" s="49" t="s">
        <v>66</v>
      </c>
      <c r="D20" s="31">
        <f>COUNTIFS('Dec-18'!B$5:B$164,"Team 1",'Dec-18'!D$5:D$164,"Anganwadi")</f>
        <v>55</v>
      </c>
      <c r="E20" s="31">
        <f>COUNTIFS('Dec-18'!B$5:B$164,"Team 1",'Dec-18'!D$5:D$164,"School")</f>
        <v>4</v>
      </c>
      <c r="F20" s="32">
        <f>SUMIF('Dec-18'!$B$5:$B$164,"Team 1",'Dec-18'!$I$5:$I$164)</f>
        <v>3360</v>
      </c>
    </row>
    <row r="21" spans="1:6">
      <c r="A21" s="125"/>
      <c r="B21" s="123"/>
      <c r="C21" s="49" t="s">
        <v>67</v>
      </c>
      <c r="D21" s="31">
        <f>COUNTIFS('Dec-18'!B$5:B$164,"Team 2",'Dec-18'!D$5:D$164,"Anganwadi")</f>
        <v>58</v>
      </c>
      <c r="E21" s="31">
        <f>COUNTIFS('Dec-18'!B$5:B$164,"Team 2",'Dec-18'!D$5:D$164,"School")</f>
        <v>2</v>
      </c>
      <c r="F21" s="32">
        <f>SUMIF('Dec-18'!$B$5:$B$164,"Team 2",'Dec-18'!$I$5:$I$164)</f>
        <v>3575</v>
      </c>
    </row>
    <row r="22" spans="1:6">
      <c r="A22" s="124">
        <v>4</v>
      </c>
      <c r="B22" s="122" t="s">
        <v>1144</v>
      </c>
      <c r="C22" s="49" t="s">
        <v>66</v>
      </c>
      <c r="D22" s="31">
        <f>COUNTIFS('Jan-19'!B$5:B$164,"Team 1",'Jan-19'!D$5:D$164,"Anganwadi")</f>
        <v>29</v>
      </c>
      <c r="E22" s="31">
        <f>COUNTIFS('Jan-19'!B$5:B$164,"Team 1",'Jan-19'!D$5:D$164,"School")</f>
        <v>12</v>
      </c>
      <c r="F22" s="32">
        <f>SUMIF('Jan-19'!$B$5:$B$164,"Team 1",'Jan-19'!$I$5:$I$164)</f>
        <v>3327</v>
      </c>
    </row>
    <row r="23" spans="1:6">
      <c r="A23" s="125"/>
      <c r="B23" s="123"/>
      <c r="C23" s="49" t="s">
        <v>67</v>
      </c>
      <c r="D23" s="31">
        <f>COUNTIFS('Jan-19'!B$5:B$164,"Team 2",'Jan-19'!D$5:D$164,"Anganwadi")</f>
        <v>45</v>
      </c>
      <c r="E23" s="31">
        <f>COUNTIFS('Jan-19'!B$5:B$164,"Team 2",'Jan-19'!D$5:D$164,"School")</f>
        <v>6</v>
      </c>
      <c r="F23" s="32">
        <f>SUMIF('Jan-19'!$B$5:$B$164,"Team 2",'Jan-19'!$I$5:$I$164)</f>
        <v>2497</v>
      </c>
    </row>
    <row r="24" spans="1:6">
      <c r="A24" s="124">
        <v>5</v>
      </c>
      <c r="B24" s="122" t="s">
        <v>1145</v>
      </c>
      <c r="C24" s="49" t="s">
        <v>66</v>
      </c>
      <c r="D24" s="31">
        <f>COUNTIFS('Feb-19'!B$5:B$164,"Team 1",'Feb-19'!D$5:D$164,"Anganwadi")</f>
        <v>19</v>
      </c>
      <c r="E24" s="31">
        <f>COUNTIFS('Feb-19'!B$5:B$164,"Team 1",'Feb-19'!D$5:D$164,"School")</f>
        <v>21</v>
      </c>
      <c r="F24" s="32">
        <f>SUMIF('Feb-19'!$B$5:$B$164,"Team 1",'Feb-19'!$I$5:$I$164)</f>
        <v>3913</v>
      </c>
    </row>
    <row r="25" spans="1:6">
      <c r="A25" s="125"/>
      <c r="B25" s="123"/>
      <c r="C25" s="49" t="s">
        <v>67</v>
      </c>
      <c r="D25" s="31">
        <f>COUNTIFS('Feb-19'!B$5:B$164,"Team 2",'Feb-19'!D$5:D$164,"Anganwadi")</f>
        <v>17</v>
      </c>
      <c r="E25" s="31">
        <f>COUNTIFS('Feb-19'!B$5:B$164,"Team 2",'Feb-19'!D$5:D$164,"School")</f>
        <v>25</v>
      </c>
      <c r="F25" s="32">
        <f>SUMIF('Feb-19'!$B$5:$B$164,"Team 2",'Feb-19'!$I$5:$I$164)</f>
        <v>4791</v>
      </c>
    </row>
    <row r="26" spans="1:6">
      <c r="A26" s="124">
        <v>6</v>
      </c>
      <c r="B26" s="122" t="s">
        <v>1146</v>
      </c>
      <c r="C26" s="49" t="s">
        <v>66</v>
      </c>
      <c r="D26" s="31">
        <f>COUNTIFS('Mar-19'!B$5:B$164,"Team 1",'Mar-19'!D$5:D$164,"Anganwadi")</f>
        <v>17</v>
      </c>
      <c r="E26" s="31">
        <f>COUNTIFS('Mar-19'!B$5:B$164,"Team 1",'Mar-19'!D$5:D$164,"School")</f>
        <v>23</v>
      </c>
      <c r="F26" s="32">
        <f>SUMIF('Mar-19'!$B$5:$B$164,"Team 1",'Mar-19'!$I$5:$I$164)</f>
        <v>5858</v>
      </c>
    </row>
    <row r="27" spans="1:6">
      <c r="A27" s="125"/>
      <c r="B27" s="123"/>
      <c r="C27" s="49" t="s">
        <v>67</v>
      </c>
      <c r="D27" s="31">
        <f>COUNTIFS('Mar-19'!B$5:B$164,"Team 2",'Mar-19'!D$5:D$164,"Anganwadi")</f>
        <v>17</v>
      </c>
      <c r="E27" s="31">
        <f>COUNTIFS('Mar-19'!B$5:B$164,"Team 2",'Mar-19'!D$5:D$164,"School")</f>
        <v>24</v>
      </c>
      <c r="F27" s="32">
        <f>SUMIF('Mar-19'!$B$5:$B$164,"Team 2",'Mar-19'!$I$5:$I$164)</f>
        <v>6335</v>
      </c>
    </row>
    <row r="28" spans="1:6">
      <c r="A28" s="41" t="s">
        <v>42</v>
      </c>
      <c r="B28" s="41"/>
      <c r="C28" s="41"/>
      <c r="D28" s="41">
        <f>SUM(D16:D27)</f>
        <v>342</v>
      </c>
      <c r="E28" s="41">
        <f>SUM(E16:E27)</f>
        <v>195</v>
      </c>
      <c r="F28" s="41">
        <f>SUM(F16:F27)</f>
        <v>51825</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dimension ref="M17"/>
  <sheetViews>
    <sheetView workbookViewId="0">
      <selection activeCell="E7" sqref="E7"/>
    </sheetView>
  </sheetViews>
  <sheetFormatPr defaultRowHeight="15"/>
  <cols>
    <col min="13" max="13" width="11" bestFit="1" customWidth="1"/>
  </cols>
  <sheetData>
    <row r="17" spans="13:13">
      <c r="M17">
        <v>9365155133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Block at a Glance</vt:lpstr>
      <vt:lpstr>Oct-18</vt:lpstr>
      <vt:lpstr>Nov-18</vt:lpstr>
      <vt:lpstr>Dec-18</vt:lpstr>
      <vt:lpstr>Jan-19</vt:lpstr>
      <vt:lpstr>Feb-19</vt:lpstr>
      <vt:lpstr>Mar-19</vt:lpstr>
      <vt:lpstr>Summary Sheet</vt:lpstr>
      <vt:lpstr>Sheet1</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2018-12-24T07:00:38Z</dcterms:modified>
</cp:coreProperties>
</file>