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7"/>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5725"/>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<sst xmlns="http://schemas.openxmlformats.org/spreadsheetml/2006/main" count="7103" uniqueCount="2049">
  <si>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</si>
  <si>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</si>
  <si>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</si>
  <si>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</si>
  <si>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</si>
  <si>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</si>
  <si>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</si>
  <si>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</si>
  <si>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</si>
  <si>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</si>
  <si>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</si>
  <si>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</si>
  <si>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</si>
  <si>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</si>
  <si>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</si>
  <si>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</si>
  <si>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</si>
  <si>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</si>
  <si>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</si>
  <si>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</si>
  <si>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</si>
  <si>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</si>
  <si>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</si>
  <si>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</si>
  <si>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</si>
  <si>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</si>
  <si>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</si>
  <si>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</si>
  <si>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</si>
  <si>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</si>
  <si>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</si>
  <si>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</si>
  <si>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</si>
  <si>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</si>
  <si>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</si>
  <si>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</si>
  <si>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</si>
  <si>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</si>
  <si>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</si>
  <si>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</si>
  <si>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</si>
  <si>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</si>
  <si>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</si>
  <si>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</si>
  <si>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</si>
  <si>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</si>
  <si>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</si>
  <si>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</si>
  <si>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</si>
  <si>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</si>
  <si>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</si>
  <si>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</si>
  <si>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</si>
  <si>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</si>
  <si>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</si>
  <si>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</si>
  <si>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</si>
  <si>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</si>
  <si>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</si>
  <si>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</si>
  <si>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</si>
  <si>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</si>
  <si>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</si>
  <si>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</si>
  <si>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</si>
  <si>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</si>
  <si>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</si>
  <si>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</si>
  <si>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</si>
  <si>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</si>
  <si>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</si>
  <si>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</si>
  <si>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ANUSUSITA MILANJYOTI LPS</t>
  </si>
  <si>
    <t>ADARSHA AMPARA LPS</t>
  </si>
  <si>
    <t>Ampara AWW</t>
  </si>
  <si>
    <t>44 No Ampara AWC</t>
  </si>
  <si>
    <t>Nepali Bari Uja Chuik 62 No</t>
  </si>
  <si>
    <t>48 No Naharani</t>
  </si>
  <si>
    <t>Likhak Deuri</t>
  </si>
  <si>
    <t>LIKHOK DHUNAGURI MES</t>
  </si>
  <si>
    <t>SANKERDEV MES_2</t>
  </si>
  <si>
    <t>Surhani</t>
  </si>
  <si>
    <t>No.26 Santipur AWC.</t>
  </si>
  <si>
    <t>SANTIPUR LPS</t>
  </si>
  <si>
    <t>RAJGARH GABHARU MES</t>
  </si>
  <si>
    <t>MONI KUMAR HS</t>
  </si>
  <si>
    <t>Gondhia Bhuyangaon</t>
  </si>
  <si>
    <t>BHUYAN GAON LPS</t>
  </si>
  <si>
    <t>1 no. Ahmedpur AWC</t>
  </si>
  <si>
    <t>Gaonburha Chuburi AWC</t>
  </si>
  <si>
    <t>Bihpuria Ward No. 4 (E)</t>
  </si>
  <si>
    <t>Bihpuria  Ward No. 2 (A)</t>
  </si>
  <si>
    <t>Bihpuria Ward No. 2 (B)</t>
  </si>
  <si>
    <t>AHMEDPUR BLOCK PRE S. MADRASSA</t>
  </si>
  <si>
    <t>KARI PUKHURI MES</t>
  </si>
  <si>
    <t>Naharani AWC</t>
  </si>
  <si>
    <t>634 NO. NAHARANI BONGALMORA LP</t>
  </si>
  <si>
    <t>No.2 Bogori Karatipar AWC.</t>
  </si>
  <si>
    <t>LAKHESWAR BORAH HS</t>
  </si>
  <si>
    <t>Naharati</t>
  </si>
  <si>
    <t>NAHARATI LPS</t>
  </si>
  <si>
    <t>Bar Elengi Satra (A)</t>
  </si>
  <si>
    <t>ADI ALENGI LPS</t>
  </si>
  <si>
    <t>ADI ALENGI MES</t>
  </si>
  <si>
    <t>BAHGARAH AMARA LPS</t>
  </si>
  <si>
    <t>Homarah Bahgarah</t>
  </si>
  <si>
    <t>SandaKhowa 49 No</t>
  </si>
  <si>
    <t>Sandakhowa</t>
  </si>
  <si>
    <t>SANDHAHKHOWA LPS</t>
  </si>
  <si>
    <t>INDIRA GANDHI LPS_2</t>
  </si>
  <si>
    <t>2 No Bangalmora</t>
  </si>
  <si>
    <t>No.1 Tarajuli AWC.</t>
  </si>
  <si>
    <t>No.2 Tarajuli AWC.</t>
  </si>
  <si>
    <t>766 NO. TARAJULI BANUA LPS</t>
  </si>
  <si>
    <t>57 No. Bongalmora Bazarpatty AWC</t>
  </si>
  <si>
    <t>Bangolmora Grazing</t>
  </si>
  <si>
    <t>2 NO. SONAPUR LPS_1</t>
  </si>
  <si>
    <t>216 NO. SANTAPUR KANDALI LPS</t>
  </si>
  <si>
    <t>Sontapur Baligaon</t>
  </si>
  <si>
    <t>53 no. Rajapatty 2 no. Ahmedpur AWC</t>
  </si>
  <si>
    <t>52 No. Madrassa patty 2 No. Ahmedpur AWC</t>
  </si>
  <si>
    <t>Meraguria Mising  No. 95AWW</t>
  </si>
  <si>
    <t>JOYPUR LPS_2</t>
  </si>
  <si>
    <t>JOYPUR LPS_1</t>
  </si>
  <si>
    <t>Bogali Nadipar Eleka</t>
  </si>
  <si>
    <t>PUB HARMOTI LPS</t>
  </si>
  <si>
    <t>KARUNABARI LPS</t>
  </si>
  <si>
    <t>Pikhana Podumoni AWC</t>
  </si>
  <si>
    <t>PILKHANA NAVAJYOTI MES</t>
  </si>
  <si>
    <t>95 No. Meneha AWW</t>
  </si>
  <si>
    <t>29 NO . SINGRAPARA</t>
  </si>
  <si>
    <t>2 NO. KARUNABARI MES</t>
  </si>
  <si>
    <t>Barek Para Chuburi</t>
  </si>
  <si>
    <t>PUB-DHARMAPUR LPS</t>
  </si>
  <si>
    <t>Meraguria No.41 AWW</t>
  </si>
  <si>
    <t>MERAGURIA JANAJATI LPS</t>
  </si>
  <si>
    <t>MERAGURIA LPS</t>
  </si>
  <si>
    <t>MERAGURIA MES</t>
  </si>
  <si>
    <t>Bazar aleka 74 No.</t>
  </si>
  <si>
    <t>1 No. Parbotipur</t>
  </si>
  <si>
    <t>PARBATIPUR LPS</t>
  </si>
  <si>
    <t>Kenduguri</t>
  </si>
  <si>
    <t>185 NO. KENDUGURI LPS</t>
  </si>
  <si>
    <t>RUPKONWAR MES</t>
  </si>
  <si>
    <t>Pub Laluk Podumoni AWC.</t>
  </si>
  <si>
    <t>770 NO. PACHIM LALUK LPS</t>
  </si>
  <si>
    <t>KATHANI DHANIRAM LPS</t>
  </si>
  <si>
    <t>harmoti Station Colony</t>
  </si>
  <si>
    <t>Bongolmora Grazing Balichapori</t>
  </si>
  <si>
    <t>BOR ALENGI MVS</t>
  </si>
  <si>
    <t>152 NO. KHULAGURI LPS</t>
  </si>
  <si>
    <t>Uttar Khulaguri</t>
  </si>
  <si>
    <t>Hengulia Capori</t>
  </si>
  <si>
    <t>UTTAR KHULAGURI LPS</t>
  </si>
  <si>
    <t>107 NO NADIKA AHUM GAON AWW</t>
  </si>
  <si>
    <t>NADIKA LPS</t>
  </si>
  <si>
    <t>Bihpuria Ward No. 1 (C)</t>
  </si>
  <si>
    <t>Bihpuria Ward No. 1 (B)</t>
  </si>
  <si>
    <t>Bihpuria Ward No. 1 (A)</t>
  </si>
  <si>
    <t>Phenkai AWC.</t>
  </si>
  <si>
    <t>Phenkai Balicharani AWC.</t>
  </si>
  <si>
    <t>3 NO. AHUBARI LPS</t>
  </si>
  <si>
    <t>Ahubari</t>
  </si>
  <si>
    <t>5 No. Patta</t>
  </si>
  <si>
    <t>HARMOTI BAZAR LPS</t>
  </si>
  <si>
    <t>West Khulaguri (M)</t>
  </si>
  <si>
    <t>SANKERDEV ADARSHA VIDYAPITH HS</t>
  </si>
  <si>
    <t>GOBINDAPUR M.E</t>
  </si>
  <si>
    <t>Gubindpur (A)AWC.</t>
  </si>
  <si>
    <t>Rajbari No. 2</t>
  </si>
  <si>
    <t>KUMUD SHARMA HIGH SCHOOL</t>
  </si>
  <si>
    <t>Bongolmora Missing Gaon</t>
  </si>
  <si>
    <t>BONGALMORA MES</t>
  </si>
  <si>
    <t>SHAKUPARA LPS</t>
  </si>
  <si>
    <t>Kamalabaria (M)</t>
  </si>
  <si>
    <t>JUGA BARUAH LPS</t>
  </si>
  <si>
    <t>KHORAPATHAR GIRLS HIGH SCHOOL</t>
  </si>
  <si>
    <t>KHORA PATHER MES</t>
  </si>
  <si>
    <t>2 No Parbatipur</t>
  </si>
  <si>
    <t>ANISHBARI LPS</t>
  </si>
  <si>
    <t>Dharmapur Block (B)</t>
  </si>
  <si>
    <t>AHADPUR LPS</t>
  </si>
  <si>
    <t>Rajbari</t>
  </si>
  <si>
    <t>BIMALA PRASAD CHALIHA HS</t>
  </si>
  <si>
    <t>Niz Laluk © AWC</t>
  </si>
  <si>
    <t>1 NO. PUB LALUK LPS</t>
  </si>
  <si>
    <t>PUKHURIPARIA PRAGOTI LPS</t>
  </si>
  <si>
    <t>Kachikata Deuri Grant</t>
  </si>
  <si>
    <t>458 NO. KACHIKATA DEURI LPS</t>
  </si>
  <si>
    <t>KACHIKATA JANAJATI MES</t>
  </si>
  <si>
    <t>DE RESEARVE LPS_2</t>
  </si>
  <si>
    <t>Reservegaon AWC</t>
  </si>
  <si>
    <t>Bihpuria Ward No. 4 (B)</t>
  </si>
  <si>
    <t>BIHPURIA COLLEGIATE HSS</t>
  </si>
  <si>
    <t>2 No Islampur</t>
  </si>
  <si>
    <t>NO 2 ISLAM PUR LPS</t>
  </si>
  <si>
    <t>Bihpuria  Ward No. 4 (D)</t>
  </si>
  <si>
    <t>AHMEDPUR BLOCK LPS_1</t>
  </si>
  <si>
    <t>Hoque Chuck 1 No. Mirigaon AWC</t>
  </si>
  <si>
    <t>Bahgorah Mornoi</t>
  </si>
  <si>
    <t>Bahgarah Mornoi No. 2</t>
  </si>
  <si>
    <t>PABHA CHARIALI HIGH MADRASSA</t>
  </si>
  <si>
    <t>Pava Chariali</t>
  </si>
  <si>
    <t>BANGO KAPICHALA L.P.S</t>
  </si>
  <si>
    <t>TENGABASTI LPS</t>
  </si>
  <si>
    <t>DAKHIN PUB NO. 2 ISLAMPUR LPS</t>
  </si>
  <si>
    <t>Madhya Kutubpur AWC</t>
  </si>
  <si>
    <t>80 no Solmari AW Kendra (78)</t>
  </si>
  <si>
    <t>80 NO. SOLMARI GRANT LPS</t>
  </si>
  <si>
    <t>Bongolmora Grazing Tharka Chuk</t>
  </si>
  <si>
    <t>390 NO. NEHRU MISSING LPS</t>
  </si>
  <si>
    <t>80 No Daphalakacha AWK (97)</t>
  </si>
  <si>
    <t>449 NO. SOLMARI LPS</t>
  </si>
  <si>
    <t>Nath Gaon AWK 80 No Solmari</t>
  </si>
  <si>
    <t>NO 1 BONGALMORA MIRISEET LPS</t>
  </si>
  <si>
    <t>Kutubpur (A) AWC</t>
  </si>
  <si>
    <t>KUTUBPUR LPS</t>
  </si>
  <si>
    <t>Pukhuriporia</t>
  </si>
  <si>
    <t>KAMALPUR LPS</t>
  </si>
  <si>
    <t>Chicha pather Nepali</t>
  </si>
  <si>
    <t>Boishnabpur</t>
  </si>
  <si>
    <t>RAJDWAR ANUCHUSITA LPS</t>
  </si>
  <si>
    <t>RAJDWAR SIMANTA WARTI MES</t>
  </si>
  <si>
    <t>Dongibil Borigaon Chuk AWK (96)</t>
  </si>
  <si>
    <t>DONGIBIL LPS</t>
  </si>
  <si>
    <t>JORIGURI LPS</t>
  </si>
  <si>
    <t>Joriguri AWC.</t>
  </si>
  <si>
    <t>L.K.D. GOSWAMI MES</t>
  </si>
  <si>
    <t>Pokadol Bengati</t>
  </si>
  <si>
    <t>POKADOL LPS</t>
  </si>
  <si>
    <t>DHEKIAJULI HIGH SCHOOL</t>
  </si>
  <si>
    <t>POKADOL GANDHIA MES</t>
  </si>
  <si>
    <t>Bhogdoigaon</t>
  </si>
  <si>
    <t>POKADOL GANDHIA HS</t>
  </si>
  <si>
    <t>Gohain Pukhuri</t>
  </si>
  <si>
    <t>GOSHAIN PUKHURI AZAD MEM</t>
  </si>
  <si>
    <t>2 No. Japjup</t>
  </si>
  <si>
    <t>JAPJUP MVS</t>
  </si>
  <si>
    <t>Podmapur Muslim AWC.</t>
  </si>
  <si>
    <t>PADMAPUR JANAJATI LPS</t>
  </si>
  <si>
    <t>NEHRU MES</t>
  </si>
  <si>
    <t>1 no. Japjup</t>
  </si>
  <si>
    <t>Dhekiajuli Ahum AWC</t>
  </si>
  <si>
    <t>DHEKIAJULI AHOM LPS</t>
  </si>
  <si>
    <t>Amoguri</t>
  </si>
  <si>
    <t>AMGURI MVS</t>
  </si>
  <si>
    <t>725 NO. KAMALA NEHRU LPS</t>
  </si>
  <si>
    <t>1 NO. DHARMAPUR AWW</t>
  </si>
  <si>
    <t>MILAN NAGAR PRE-SEN. MADRASSA</t>
  </si>
  <si>
    <t>BHIMBOR DEURI GIRLS' HS</t>
  </si>
  <si>
    <t>MEKERAI DEURI LPS</t>
  </si>
  <si>
    <t>Boishnabpur AWC.</t>
  </si>
  <si>
    <t>NO 1 DHEKIAJULI LPS</t>
  </si>
  <si>
    <t>Teteliguri</t>
  </si>
  <si>
    <t>Teteliguri 65/68 grant AW Kendra (82)</t>
  </si>
  <si>
    <t>TETELIGURI ME</t>
  </si>
  <si>
    <t>65/68 GRANT LPS</t>
  </si>
  <si>
    <t>DHEKIAJULI BISHNUPUR GIRLS MES</t>
  </si>
  <si>
    <t>TUNIJAN BISHNUPUR LPS</t>
  </si>
  <si>
    <t>Laholial</t>
  </si>
  <si>
    <t>LAHALIAL MVS</t>
  </si>
  <si>
    <t>Dhuwa Par AWC.</t>
  </si>
  <si>
    <t>DHURAPAR LPS</t>
  </si>
  <si>
    <t>Gulajuli</t>
  </si>
  <si>
    <t>BISWA JYOTI LPS</t>
  </si>
  <si>
    <t>TUNIJAN MES</t>
  </si>
  <si>
    <t>Ronajan Bora Chubri AWC.</t>
  </si>
  <si>
    <t>Podmapur Deuri AWC.</t>
  </si>
  <si>
    <t>483 NO. TUNIJAN LPS</t>
  </si>
  <si>
    <t>Merbil Chariali</t>
  </si>
  <si>
    <t>MERBIL H.S.</t>
  </si>
  <si>
    <t>Bhugpuria (M)</t>
  </si>
  <si>
    <t>Dhulimuli (M)</t>
  </si>
  <si>
    <t>Bhagleri Bhugpuria</t>
  </si>
  <si>
    <t>BHOGPURIA LPS</t>
  </si>
  <si>
    <t>Shohidul Chuburi</t>
  </si>
  <si>
    <t>1 NO. DHARMAPUR LPS_2</t>
  </si>
  <si>
    <t>Dakhin Wahat AWC.</t>
  </si>
  <si>
    <t>654 NO. OWAHAT J.B. SCHOOL</t>
  </si>
  <si>
    <t>Maruwal Pam Missing</t>
  </si>
  <si>
    <t>RANGA D RESERVE MALOWAL LPS</t>
  </si>
  <si>
    <t>Dubi Christan AWC.</t>
  </si>
  <si>
    <t>DUBI LPS</t>
  </si>
  <si>
    <t>Daoulatpur ( ) AWC</t>
  </si>
  <si>
    <t>DOULATPUR ISLAMIA B MADRASSA</t>
  </si>
  <si>
    <t>34 No. Gudam Basti</t>
  </si>
  <si>
    <t>DUBI MES</t>
  </si>
  <si>
    <t>Sonapur Block</t>
  </si>
  <si>
    <t>SONAPUR SENIOR MADRASSA</t>
  </si>
  <si>
    <t>2 No. Sontapur</t>
  </si>
  <si>
    <t>Kalbil Marnoi</t>
  </si>
  <si>
    <t>KOLABIL MORNOI MES</t>
  </si>
  <si>
    <t>ANISHBARI ADIBASHI MES</t>
  </si>
  <si>
    <t>Anishbari</t>
  </si>
  <si>
    <t>Bejibari AWC.</t>
  </si>
  <si>
    <t>Poulchubri(Bejibari) AWC</t>
  </si>
  <si>
    <t>634 NO. BEJIBARI LPS</t>
  </si>
  <si>
    <t>Madhya Daulatpur (136 No)</t>
  </si>
  <si>
    <t>Daoulatpur (B) AWC</t>
  </si>
  <si>
    <t>Meneha No.30 AWW</t>
  </si>
  <si>
    <t>Meneha Joypur AWW</t>
  </si>
  <si>
    <t>226 NO. MENEHA LPS</t>
  </si>
  <si>
    <t>Doulatpur (A) AWC</t>
  </si>
  <si>
    <t>MaralPara</t>
  </si>
  <si>
    <t>Mornoi Muslim</t>
  </si>
  <si>
    <t>MORNOI GAON LPS</t>
  </si>
  <si>
    <t>1 No Gosaipather AWC</t>
  </si>
  <si>
    <t>1 NO. GOSAIPATHER LPS</t>
  </si>
  <si>
    <t>726 NO. GOBINDAPUR LPS</t>
  </si>
  <si>
    <t>PUB-DIKRONG GIRLS' HS</t>
  </si>
  <si>
    <t>Bahani Bari(Karunabari)AWC.</t>
  </si>
  <si>
    <t>LALUK HSS</t>
  </si>
  <si>
    <t>KUNDILPUR LPS</t>
  </si>
  <si>
    <t>KUNDIMAMA MES</t>
  </si>
  <si>
    <t>Tengapania</t>
  </si>
  <si>
    <t>99 NO. SINGIA AWW</t>
  </si>
  <si>
    <t>Krshnapur Nepali Gaon AWC.</t>
  </si>
  <si>
    <t>RAJGARH MILITA MES</t>
  </si>
  <si>
    <t>RAJGARH NEPALI LPS</t>
  </si>
  <si>
    <t>Pokatali</t>
  </si>
  <si>
    <t>MERBIL PAKATALI ADABASI LPS</t>
  </si>
  <si>
    <t>Dholdholia</t>
  </si>
  <si>
    <t>636 NO. DHAL DHALIA LPS</t>
  </si>
  <si>
    <t>Sontapur</t>
  </si>
  <si>
    <t>Bisrampur Gomaridipa AWC.</t>
  </si>
  <si>
    <t>BISHRAMPUR GAMARI LPS</t>
  </si>
  <si>
    <t>Tekelabora AWC.</t>
  </si>
  <si>
    <t>Singia  (A)AWC.</t>
  </si>
  <si>
    <t>TEKELABORA LPS</t>
  </si>
  <si>
    <t>Santipur Mazgaon AWC.</t>
  </si>
  <si>
    <t>SANTIPUR MAJGAON MES</t>
  </si>
  <si>
    <t>SANTIPUR MAZGAON LPS</t>
  </si>
  <si>
    <t>Bali Gaon</t>
  </si>
  <si>
    <t>DIKRONG BALIGAON LPS</t>
  </si>
  <si>
    <t>Dubi Thikajan AWC.</t>
  </si>
  <si>
    <t>Bisrampur AWC.</t>
  </si>
  <si>
    <t>BISHRAMPUR EX-TEA GARDEN MES</t>
  </si>
  <si>
    <t>BISHRAMPUR LPS</t>
  </si>
  <si>
    <t>Keturibari (M)</t>
  </si>
  <si>
    <t>MORNOI DEURI GOVT. MVS</t>
  </si>
  <si>
    <t>Goldoloni AWC</t>
  </si>
  <si>
    <t>316 NO. GOLDOLONI LPS</t>
  </si>
  <si>
    <t>Bagicha</t>
  </si>
  <si>
    <t>NEHRU LPS</t>
  </si>
  <si>
    <t>Dhekiajuli Karbi AWC.</t>
  </si>
  <si>
    <t>MILANJYOTI MES</t>
  </si>
  <si>
    <t>DENKAJULI NICI KARBI LPS</t>
  </si>
  <si>
    <t>Baroikhana A.J.J (M)</t>
  </si>
  <si>
    <t>BAGICHA ADARSHA MES</t>
  </si>
  <si>
    <t>328 NO. BAGICHA LPS</t>
  </si>
  <si>
    <t>2 NO. KEHUTOL AWW</t>
  </si>
  <si>
    <t>2 NO. KEHUTALI LPS_1</t>
  </si>
  <si>
    <t>GORHMUR JANAJATI HS</t>
  </si>
  <si>
    <t>TUNIJAN GARMUR JANAJATI MES</t>
  </si>
  <si>
    <t>TUNIJAN BAHBARI MES</t>
  </si>
  <si>
    <t>No.1 Tunijan (A) AWC</t>
  </si>
  <si>
    <t>BADATI MES</t>
  </si>
  <si>
    <t>Bodoti Jamuguri</t>
  </si>
  <si>
    <t>515 NO. KAHIPARA LPS</t>
  </si>
  <si>
    <t>BADATI JANAJATI HIGH SCHOOL</t>
  </si>
  <si>
    <t>259 NO. BADATI LPS</t>
  </si>
  <si>
    <t>Gohain Doloni Paschim Para</t>
  </si>
  <si>
    <t>GOHAIN DOLONI PRE-SENIOR MADRA</t>
  </si>
  <si>
    <t>ROSHA RAJ BEZBORUAH HS</t>
  </si>
  <si>
    <t>Bongali sheet</t>
  </si>
  <si>
    <t>RASARAJ BEZBORUAH MES</t>
  </si>
  <si>
    <t>1 no. Dahgharia</t>
  </si>
  <si>
    <t>2 NO. DAHGHARIA LPS</t>
  </si>
  <si>
    <t>Khakandaguri (M)</t>
  </si>
  <si>
    <t>Bodoti Pujabari</t>
  </si>
  <si>
    <t>ARUNODOI LPS</t>
  </si>
  <si>
    <t>Rampur Kachujuli AWC.</t>
  </si>
  <si>
    <t>No.21 Kachujuli AWC</t>
  </si>
  <si>
    <t>91 No Malapara AWC</t>
  </si>
  <si>
    <t>Bamun Gaon Purana Dikrong Ghat</t>
  </si>
  <si>
    <t>No. 2 Jakaipelowa AWK (120)</t>
  </si>
  <si>
    <t>Loridanga Gogoi Chuk</t>
  </si>
  <si>
    <t>Dongibil Mazgaon Aw Kendra (85)</t>
  </si>
  <si>
    <t>Banh Bari</t>
  </si>
  <si>
    <t>Bagan bagari (Abantipur)</t>
  </si>
  <si>
    <t>Mission Colony Adivasi Chuk</t>
  </si>
  <si>
    <t>Niz Laluk (B) AWC</t>
  </si>
  <si>
    <t>1 No Paschim Laluk Eleka</t>
  </si>
  <si>
    <t>Pochim Laluk  AWC.</t>
  </si>
  <si>
    <t>Dhaniram 2 No. Kathani</t>
  </si>
  <si>
    <t>Harmoti Chandmari</t>
  </si>
  <si>
    <t>4 NO. DHARMAPUR AWW</t>
  </si>
  <si>
    <t>4 NO. DHARMAPUR DAKHIN AWW</t>
  </si>
  <si>
    <t>Wahat bagan  AWC</t>
  </si>
  <si>
    <t>Bagan Chuburi</t>
  </si>
  <si>
    <t>Wahat AWC</t>
  </si>
  <si>
    <t>2 No. Islampur Islam</t>
  </si>
  <si>
    <t>2 NO.ISLAMPUR AWW</t>
  </si>
  <si>
    <t>1 No. Bogari over bridge 45 No.</t>
  </si>
  <si>
    <t>2 No Bogori</t>
  </si>
  <si>
    <t>Ananda Chuburi</t>
  </si>
  <si>
    <t>Ruhul Chuburi AWC</t>
  </si>
  <si>
    <t>Mornoi Kaibatta</t>
  </si>
  <si>
    <t>Mornoi Grajing</t>
  </si>
  <si>
    <t>Fatehpur (A) AWC</t>
  </si>
  <si>
    <t>Fatehpur (B) AWC</t>
  </si>
  <si>
    <t>Homora Than</t>
  </si>
  <si>
    <t>1 no. Homora</t>
  </si>
  <si>
    <t>Khulaguri</t>
  </si>
  <si>
    <t>Bihpuria</t>
  </si>
  <si>
    <t>Tamijuddin Chuburi AWC (Madhya Fatehpur)</t>
  </si>
  <si>
    <t>Quddus Chburi AWC</t>
  </si>
  <si>
    <t>Keyamara Pahumar Anusuchitajati</t>
  </si>
  <si>
    <t>Keyamara</t>
  </si>
  <si>
    <t>Islam Gaon Keyamara AWC No 88</t>
  </si>
  <si>
    <t>Ahmedpur Block (A) AWC</t>
  </si>
  <si>
    <t>Ahadpur 188 No</t>
  </si>
  <si>
    <t>Silikhaguri</t>
  </si>
  <si>
    <t>Merbil Dighalipar</t>
  </si>
  <si>
    <t>Merbil Kathani</t>
  </si>
  <si>
    <t>112 No. Fatehpur Tiniali Chuburi</t>
  </si>
  <si>
    <t>Sarkar Chuburi 123 No</t>
  </si>
  <si>
    <t>No. 1 Jakaipelowa Kathani Chuk AWK (96)</t>
  </si>
  <si>
    <t>No. 2 Jakaipelowa Pachim Chuburi AWK (89)</t>
  </si>
  <si>
    <t>No. 1 Jakaipelowa (71)</t>
  </si>
  <si>
    <t>Kehutali</t>
  </si>
  <si>
    <t>98 NO. KEHUTOLI AWW</t>
  </si>
  <si>
    <t>LAKHONABORI 19 NO. AWW</t>
  </si>
  <si>
    <t>Lakhanabari Balading no.43 AWW</t>
  </si>
  <si>
    <t>1 NO. ISLAMPUR HAZI NO. 126 AWW</t>
  </si>
  <si>
    <t>1 NO. ISLAMPUR 36 NO. AWW</t>
  </si>
  <si>
    <t>Dongibil Aw Kendra (69)</t>
  </si>
  <si>
    <t>Dongibil Aw Kendra (94)</t>
  </si>
  <si>
    <t>Dongibil Palashbari</t>
  </si>
  <si>
    <t>Mondol Chuburi AWC</t>
  </si>
  <si>
    <t xml:space="preserve">Kalani  </t>
  </si>
  <si>
    <t>Kalani Botum Chuk</t>
  </si>
  <si>
    <t>Kathiabari A.J (M)</t>
  </si>
  <si>
    <t>Amrawatipur AWC.</t>
  </si>
  <si>
    <t>Krishnapur Deuri AWC.</t>
  </si>
  <si>
    <t>Podmapur deuri Borati Mising AWC.</t>
  </si>
  <si>
    <t>Gabhoru Tunijan AWC.</t>
  </si>
  <si>
    <t>24 Tunijan Kachari AWC</t>
  </si>
  <si>
    <t>2 No.Ahmedpur AWC</t>
  </si>
  <si>
    <t>Bongolmora Paschim Chuburi</t>
  </si>
  <si>
    <t>Baroikhana</t>
  </si>
  <si>
    <t>2 No. Moricha Pather</t>
  </si>
  <si>
    <t>Reserve Basti Mallapara</t>
  </si>
  <si>
    <t>2 No. Sonapur AWC</t>
  </si>
  <si>
    <t>Uriampur</t>
  </si>
  <si>
    <t>Purani Bhagarah</t>
  </si>
  <si>
    <t>Bahgorah Panigaon</t>
  </si>
  <si>
    <t>1 No Bongolmora</t>
  </si>
  <si>
    <t>1 no. Bongalmora Mirisit AWC</t>
  </si>
  <si>
    <t>Bhalukaguri</t>
  </si>
  <si>
    <t>Uttar Bahgarah No. 2</t>
  </si>
  <si>
    <t>Uttar Bhagarah</t>
  </si>
  <si>
    <t>Islampur Bessapatty</t>
  </si>
  <si>
    <t>ISLAMPUR BESSAPOTTY A AWW</t>
  </si>
  <si>
    <t>Niganichapari (M)</t>
  </si>
  <si>
    <t>Uriampur No. 2</t>
  </si>
  <si>
    <t>Dhunaguri</t>
  </si>
  <si>
    <t>Bihpuria Ward No. 1 (D)</t>
  </si>
  <si>
    <t>Bihpuria Ward No. 1 (E)</t>
  </si>
  <si>
    <t>PASHIM PARA BESSAPOTTY AWW</t>
  </si>
  <si>
    <t>Tinthengia AWC</t>
  </si>
  <si>
    <t>135 No. Baniya Suburi</t>
  </si>
  <si>
    <t>ISLAMPUR BESSAPOTY A AWW</t>
  </si>
  <si>
    <t>Ohat (A)</t>
  </si>
  <si>
    <t>1 No. Bogari</t>
  </si>
  <si>
    <t>2 NO. DHARAMAPUR AWW</t>
  </si>
  <si>
    <t>2 NO. ISLAMPUR bessapatty</t>
  </si>
  <si>
    <t>No.1 Karunabari (B)AWC</t>
  </si>
  <si>
    <t>Niz Laluk (A )AWC</t>
  </si>
  <si>
    <t>KAHIPARA AWW</t>
  </si>
  <si>
    <t>26 NO. NADIKA AWW</t>
  </si>
  <si>
    <t>Pochim Laluk Kathoni AWC.</t>
  </si>
  <si>
    <t>3 NO. ISLAMPUR DAKHIN PARA AWW</t>
  </si>
  <si>
    <t>Sadar Chuburi</t>
  </si>
  <si>
    <t>Ahmedpur Block b</t>
  </si>
  <si>
    <t>Kutubpur (B) AWC.</t>
  </si>
  <si>
    <t>DHARMAPUR Block (A)</t>
  </si>
  <si>
    <t>Ahempur Block (B) AWC</t>
  </si>
  <si>
    <t>2 No. Fokir Suburi</t>
  </si>
  <si>
    <t>Khoiraguri AWW (Nepali)</t>
  </si>
  <si>
    <t>37 no. Pakali Kinar Basti</t>
  </si>
  <si>
    <t>101 NO. KHANPARA AWW</t>
  </si>
  <si>
    <t>95 F/C Grant 2 No.</t>
  </si>
  <si>
    <t>95 F/C Grant AWC</t>
  </si>
  <si>
    <t>3 NO. ISLAMPUR  AWW</t>
  </si>
  <si>
    <t>3 NO. ISLAMPUR BLOCK AWW</t>
  </si>
  <si>
    <t>Dakhin Jubanagar Bazar Chuburi</t>
  </si>
  <si>
    <t>Dhighalipar AWC</t>
  </si>
  <si>
    <t>Merbil Missing</t>
  </si>
  <si>
    <t>Merbil Majgaon</t>
  </si>
  <si>
    <t>Milanjyoti (M)</t>
  </si>
  <si>
    <t>Dahgaria Block</t>
  </si>
  <si>
    <t>Dahgaria  P.G.R (M)</t>
  </si>
  <si>
    <t>72 No Adivasi Chuburi</t>
  </si>
  <si>
    <t>3 No Darkhasta</t>
  </si>
  <si>
    <t>HARMOTI HATKHOLA LPS</t>
  </si>
  <si>
    <t>Sonapur Reserve Gaon</t>
  </si>
  <si>
    <t>Haji Doloni</t>
  </si>
  <si>
    <t>Loriganga</t>
  </si>
  <si>
    <t>LORIDONGA SASTRY SMRITEE LPS</t>
  </si>
  <si>
    <t>2 No Sonapur A</t>
  </si>
  <si>
    <t>Islampur Bhatipara 2 No</t>
  </si>
  <si>
    <t>Sonari B, AWK (118)</t>
  </si>
  <si>
    <t>Sonarigaon Awk (72)</t>
  </si>
  <si>
    <t>Sonarigaon Bengali Chuk BAWK (162)</t>
  </si>
  <si>
    <t>DAKHIN ISLAMPUR AWW</t>
  </si>
  <si>
    <t>NO 2 ISLAM PUR BLOCK LPS</t>
  </si>
  <si>
    <t>Jorhatia Kendra 50 No</t>
  </si>
  <si>
    <t>DHUNABARI GIRLS MES</t>
  </si>
  <si>
    <t>KACHAJULI PHY. HANDI. MES</t>
  </si>
  <si>
    <t>KACHAJULI PHY. HANDI. HS</t>
  </si>
  <si>
    <t>KACHAJULI PHY. HANDI. LPS</t>
  </si>
  <si>
    <t>DAHGHARIA BLOCK MILANJYOTI LPS</t>
  </si>
  <si>
    <t>DAHGHARIA ARUNJYOTI JANAJATI MES</t>
  </si>
  <si>
    <t>DAHGHARIA ANONDI GOWBURHA LPS</t>
  </si>
  <si>
    <t>Ahom Patta</t>
  </si>
  <si>
    <t>GANDHIA LPS</t>
  </si>
  <si>
    <t>Pub-Bahgarah</t>
  </si>
  <si>
    <t>Jomduwar</t>
  </si>
  <si>
    <t>UTTAR BAHGARAH DEORI LPS</t>
  </si>
  <si>
    <t>RAJIB GANDHI LPS</t>
  </si>
  <si>
    <t>1 No. Sonapur AWC (gaon)</t>
  </si>
  <si>
    <t>Rangadi Reserve</t>
  </si>
  <si>
    <t>SISHUMADHABDEV ANUSUSITA LPS</t>
  </si>
  <si>
    <t>Paschim Para Hatem Chuburi</t>
  </si>
  <si>
    <t>Kachikata Bagan</t>
  </si>
  <si>
    <t>KACHIKATA GRANT LPS</t>
  </si>
  <si>
    <t>Niz Kachikata</t>
  </si>
  <si>
    <t>118 NO. NIZ KACHIKATA LPS</t>
  </si>
  <si>
    <t>Gafur Chburi AWC</t>
  </si>
  <si>
    <t>334 NO. FATEHPUR LPS</t>
  </si>
  <si>
    <t>1 no Moricha Pather</t>
  </si>
  <si>
    <t>Maj Gaon</t>
  </si>
  <si>
    <t>JANAPRIYA LPS</t>
  </si>
  <si>
    <t>JUBANAGAR MODEL LPS</t>
  </si>
  <si>
    <t>Alingi</t>
  </si>
  <si>
    <t>KHORA LPS</t>
  </si>
  <si>
    <t>KACHAJULI LPS</t>
  </si>
  <si>
    <t>Ukhabheti AWC.</t>
  </si>
  <si>
    <t>KHORA HSS</t>
  </si>
  <si>
    <t>Kutubpur (B) AWC</t>
  </si>
  <si>
    <t>2 NO. FATEHPUR LPS</t>
  </si>
  <si>
    <t>Pitor Kongari Chuk</t>
  </si>
  <si>
    <t>3 NO. DHARMAPUR</t>
  </si>
  <si>
    <t>ZAKIR HUSSAIN LPS</t>
  </si>
  <si>
    <t>Podumoni</t>
  </si>
  <si>
    <t>Podumoni No. 2 (M)</t>
  </si>
  <si>
    <t>Fatehpur ( C) AWC</t>
  </si>
  <si>
    <t>DHARMAPUR PRE SENIOR MADRASSA</t>
  </si>
  <si>
    <t>Singia  (B)AWC.</t>
  </si>
  <si>
    <t>SOMESWARI SAIKIA (ARUNODOI) HIGH SCHOOL</t>
  </si>
  <si>
    <t>3 NO. DHRMAPUR LPS</t>
  </si>
  <si>
    <t>Kathani Chuk Bango Elaka (87)</t>
  </si>
  <si>
    <t>Bango Siruwani AwK (90)</t>
  </si>
  <si>
    <t>Bango AW Kandra</t>
  </si>
  <si>
    <t>4 NO. DHARMAPUR UTTARPARA</t>
  </si>
  <si>
    <t>Chariali Chuk Dongibil 84 No</t>
  </si>
  <si>
    <t>LORIDONGA MAJGAON LPS</t>
  </si>
  <si>
    <t>Pava Para AWC</t>
  </si>
  <si>
    <t>PABHA CHARIALI LPS</t>
  </si>
  <si>
    <t>30 No Christian gaon , Munna Chuburi AWK (83)</t>
  </si>
  <si>
    <t>80 NO. SOLMARI MES</t>
  </si>
  <si>
    <t>Bardubi Chuburi 117 (B)</t>
  </si>
  <si>
    <t>2 NO. PUB LALUK LPS</t>
  </si>
  <si>
    <t>BONGALMORA HSS</t>
  </si>
  <si>
    <t>2 No. KARUNABARI NO. 7 AWW</t>
  </si>
  <si>
    <t>350 NO. SONAPUR LPS</t>
  </si>
  <si>
    <t>141 No. Jobbor Suburi</t>
  </si>
  <si>
    <t>BIHPURIA MVS</t>
  </si>
  <si>
    <t>Bihpuria Ward No. 3 (B)</t>
  </si>
  <si>
    <t>Beltola (No 134)</t>
  </si>
  <si>
    <t>INDIRA GANDHI LPS_1</t>
  </si>
  <si>
    <t>No.1 Karunabari(Rangamoncha)AWC</t>
  </si>
  <si>
    <t>42 No. Laluk College Chuk AWW</t>
  </si>
  <si>
    <t>KOILAMARI LPS</t>
  </si>
  <si>
    <t>Niz Laluk (Handiqui)AWC (Ganabhaban)</t>
  </si>
  <si>
    <t>No. 1 Tunijan (B) AWC</t>
  </si>
  <si>
    <t>GABHARU TUNIJAN LPS</t>
  </si>
  <si>
    <t>Dakhin Fatehpur AWC</t>
  </si>
  <si>
    <t>DAKHIN FATEHPUR LPS</t>
  </si>
  <si>
    <t>Pending AWCs/School= Target-120</t>
  </si>
  <si>
    <t>Bihpuria Ward No. 3 (A)</t>
  </si>
  <si>
    <t>DHUNAGURI HS</t>
  </si>
  <si>
    <t>MERBIL MVS</t>
  </si>
  <si>
    <t>Malubosti (Majdubi)</t>
  </si>
  <si>
    <t>47 No. Bongalmora Thengal AWC</t>
  </si>
  <si>
    <t>BONGALMORA JANAJATI HIGH SCHOOL</t>
  </si>
  <si>
    <t>Dhekiajuli Christan AWC.</t>
  </si>
  <si>
    <t>Dhekiajuli Christian LPS</t>
  </si>
  <si>
    <t>Bihpuria Ward No. 3 (C)</t>
  </si>
  <si>
    <t>Sonapur Christan AWC.</t>
  </si>
  <si>
    <t>UTTAR LALUK MES</t>
  </si>
  <si>
    <t>Bodoti Miri</t>
  </si>
  <si>
    <t>LAGASUNG LPS</t>
  </si>
  <si>
    <t>No.6 Podumoni AWC.</t>
  </si>
  <si>
    <t>PADUMONI LPS</t>
  </si>
  <si>
    <t>Bihpuria Ward No. 4 (A)</t>
  </si>
  <si>
    <t>UDBASTRU HS</t>
  </si>
  <si>
    <t>ADHAKHONA MES</t>
  </si>
  <si>
    <t>Garmur Block(B) AWC.(pub)</t>
  </si>
  <si>
    <t>GARMUR PUKHURIPARIA LPS</t>
  </si>
  <si>
    <t>Bihpuria Ward No. 4 (C)</t>
  </si>
  <si>
    <t>BIHPURIA ADARSHA NO. 2 NAGAR L</t>
  </si>
  <si>
    <t>GARMUR BLOCK LPS</t>
  </si>
  <si>
    <t>Garmur Block (A)AWC.</t>
  </si>
  <si>
    <t>No.1 Karunabari (A)AWC</t>
  </si>
  <si>
    <t>NO 1 KARUNABARI RIAJUL LPS</t>
  </si>
  <si>
    <t>KEHUTALI HS</t>
  </si>
  <si>
    <t>Niz Laluk A</t>
  </si>
  <si>
    <t>Padumoni 1 no Pub Laluk eleka</t>
  </si>
  <si>
    <t>KEHUTALI MEM</t>
  </si>
  <si>
    <t>Yusuf Chuburi 115 No</t>
  </si>
  <si>
    <t>FATEHPUR MEM</t>
  </si>
  <si>
    <t>628 NO. (1 NO.) KEHUTALI LPS</t>
  </si>
  <si>
    <t>Bodoti Miri No. 2</t>
  </si>
  <si>
    <t>KALWANI JANAJATI LPS</t>
  </si>
  <si>
    <t>Pub Daulatpur 129 No</t>
  </si>
  <si>
    <t>DOULATPUR LPS_2</t>
  </si>
  <si>
    <t>589 NO. SONARI LPS</t>
  </si>
  <si>
    <t>SONARI MES</t>
  </si>
  <si>
    <t>MILANPUR KAIBARTA LPS</t>
  </si>
  <si>
    <t>Gutibari</t>
  </si>
  <si>
    <t>SWAHID KAMALAMIRI LPS</t>
  </si>
  <si>
    <t>595 NO. BOTUMCHUK LPS</t>
  </si>
  <si>
    <t>Goldoloni AWC (B) Gohain</t>
  </si>
  <si>
    <t>1 No. Sonapurgaon AWC</t>
  </si>
  <si>
    <t>726 NO. MORICHA PATHER LPS</t>
  </si>
  <si>
    <t>Khura Chapari</t>
  </si>
  <si>
    <t>LIHAK DEURI HIGH SCHOOL</t>
  </si>
  <si>
    <t>MORICHA PATHER JANAJATI MES</t>
  </si>
  <si>
    <t>Gobinpur</t>
  </si>
  <si>
    <t>CHICHA PATHER MORNOI LPS</t>
  </si>
  <si>
    <t>Gandhia</t>
  </si>
  <si>
    <t>Bengnaati Grant</t>
  </si>
  <si>
    <t>MORNOI THENGAL LPS</t>
  </si>
  <si>
    <t>PUB AMGURI ADARSA LPS</t>
  </si>
  <si>
    <t>CHANGALIGAON LPS</t>
  </si>
  <si>
    <t>BORAIKHANA LPS</t>
  </si>
  <si>
    <t>Pukhuriporia AWC.</t>
  </si>
  <si>
    <t>No.10 Pukhuriporia AWC</t>
  </si>
  <si>
    <t>NO 1 PACHIM LALUK LPS</t>
  </si>
  <si>
    <t>Gosai Chuk</t>
  </si>
  <si>
    <t>SANTAPUR CHICHAPATHAR HIGH SCHOOL</t>
  </si>
  <si>
    <t>Kawoimari Gohain Pukhuri</t>
  </si>
  <si>
    <t>GOSAI PUKHURI LPS</t>
  </si>
  <si>
    <t>GOSAI PUKHURI MES</t>
  </si>
  <si>
    <t>Pokadol Pather</t>
  </si>
  <si>
    <t>SANTAPUR CHICHA PATHAR MES</t>
  </si>
  <si>
    <t>Ranga Noi Chenimora</t>
  </si>
  <si>
    <t>KUMALIA CHAPORI LPS</t>
  </si>
  <si>
    <t>Jankup</t>
  </si>
  <si>
    <t>2 no. Dahgharia</t>
  </si>
  <si>
    <t>1 NO. DAHGHARIA LPS</t>
  </si>
  <si>
    <t>Kherbori No.96 AWW</t>
  </si>
  <si>
    <t>DIKRONG MES</t>
  </si>
  <si>
    <t>Mangalbaria</t>
  </si>
  <si>
    <t>Chaigharia</t>
  </si>
  <si>
    <t>Boisnabpur</t>
  </si>
  <si>
    <t>Reservekatani AWC</t>
  </si>
  <si>
    <t>DHUNAGURI MISSING LPS</t>
  </si>
  <si>
    <t>DHUNAGURI MISSING MES</t>
  </si>
  <si>
    <t>Kania Jan</t>
  </si>
  <si>
    <t>Amguri</t>
  </si>
  <si>
    <t>BOR ELENGI SANKARDEB HIGH SCHOOL</t>
  </si>
  <si>
    <t>Aunibari No. 1 (M)</t>
  </si>
  <si>
    <t>Pava Vekeli</t>
  </si>
  <si>
    <t>PAVA BHEKELI LPS</t>
  </si>
  <si>
    <t>BHALUKAGURI LPS</t>
  </si>
  <si>
    <t>Chenimora Kalbari</t>
  </si>
  <si>
    <t>AMRITPUR LPS</t>
  </si>
  <si>
    <t>Dhekiajuli Ahum (A)AWC.</t>
  </si>
  <si>
    <t>DHEKIAJULI DHOWAPAR MES</t>
  </si>
  <si>
    <t>BAHBARI LPS</t>
  </si>
  <si>
    <t>Bandardewa</t>
  </si>
  <si>
    <t>DANDINATH KALITA LPS</t>
  </si>
  <si>
    <t>Bihlogania</t>
  </si>
  <si>
    <t>757 NO. BIHLONGANIA LPS</t>
  </si>
  <si>
    <t>ISLAMPUR BESSAPOTY MATKHULA AWW</t>
  </si>
  <si>
    <t>PACHIM BESHAPATTY LPS</t>
  </si>
  <si>
    <t>LATE KAMAL BORA LPS</t>
  </si>
  <si>
    <t>28 No. Nadia para AWC</t>
  </si>
  <si>
    <t>PACHIM SONAPUR LPS</t>
  </si>
  <si>
    <t>BANGALI GAON LPS</t>
  </si>
  <si>
    <t>18120105402</t>
  </si>
  <si>
    <t>18120105401</t>
  </si>
  <si>
    <t>18120107104</t>
  </si>
  <si>
    <t>18120105003</t>
  </si>
  <si>
    <t>18120115001</t>
  </si>
  <si>
    <t>18120114801</t>
  </si>
  <si>
    <t>18120109204</t>
  </si>
  <si>
    <t>18120111601</t>
  </si>
  <si>
    <t>18120110407</t>
  </si>
  <si>
    <t>18120104902</t>
  </si>
  <si>
    <t>18120104703</t>
  </si>
  <si>
    <t>18120115004</t>
  </si>
  <si>
    <t>18120112203</t>
  </si>
  <si>
    <t>18120104803</t>
  </si>
  <si>
    <t>18120104801</t>
  </si>
  <si>
    <t>18120101801</t>
  </si>
  <si>
    <t>18120105002</t>
  </si>
  <si>
    <t>18120104702</t>
  </si>
  <si>
    <t>18120110201</t>
  </si>
  <si>
    <t>18120112512</t>
  </si>
  <si>
    <t>18120111602</t>
  </si>
  <si>
    <t>18120106305</t>
  </si>
  <si>
    <t>18120106303</t>
  </si>
  <si>
    <t>18120105205</t>
  </si>
  <si>
    <t>18120105302</t>
  </si>
  <si>
    <t>18120114503</t>
  </si>
  <si>
    <t>18120105301</t>
  </si>
  <si>
    <t>18120110503</t>
  </si>
  <si>
    <t>18120106301</t>
  </si>
  <si>
    <t>18120106302</t>
  </si>
  <si>
    <t>18120106304</t>
  </si>
  <si>
    <t>18120109102</t>
  </si>
  <si>
    <t>18120101001</t>
  </si>
  <si>
    <t>18120101002</t>
  </si>
  <si>
    <t>18120109502</t>
  </si>
  <si>
    <t>18120105202</t>
  </si>
  <si>
    <t>18120104602</t>
  </si>
  <si>
    <t>18120102901</t>
  </si>
  <si>
    <t>18120104102</t>
  </si>
  <si>
    <t>18120116002</t>
  </si>
  <si>
    <t>18120108201</t>
  </si>
  <si>
    <t>18120108501</t>
  </si>
  <si>
    <t>18120104101</t>
  </si>
  <si>
    <t>18120106502</t>
  </si>
  <si>
    <t>18120102704</t>
  </si>
  <si>
    <t>18120104402</t>
  </si>
  <si>
    <t>18120106903</t>
  </si>
  <si>
    <t>18120107001</t>
  </si>
  <si>
    <t>18120105007</t>
  </si>
  <si>
    <t>18120105001</t>
  </si>
  <si>
    <t>18120108905</t>
  </si>
  <si>
    <t>18120110401</t>
  </si>
  <si>
    <t>18120102705</t>
  </si>
  <si>
    <t>18120109801</t>
  </si>
  <si>
    <t>18120110101</t>
  </si>
  <si>
    <t>18120102502</t>
  </si>
  <si>
    <t>18120102304</t>
  </si>
  <si>
    <t>18120112601</t>
  </si>
  <si>
    <t>18120102002</t>
  </si>
  <si>
    <t>18120110806</t>
  </si>
  <si>
    <t>18120110402</t>
  </si>
  <si>
    <t>18120110412</t>
  </si>
  <si>
    <t>18120107803</t>
  </si>
  <si>
    <t>18120107601</t>
  </si>
  <si>
    <t>18120110803</t>
  </si>
  <si>
    <t>18120107701</t>
  </si>
  <si>
    <t>18120104501</t>
  </si>
  <si>
    <t>18120107501</t>
  </si>
  <si>
    <t>18120104403</t>
  </si>
  <si>
    <t>18120110702</t>
  </si>
  <si>
    <t>18120111803</t>
  </si>
  <si>
    <t>18120108709</t>
  </si>
  <si>
    <t>18120108707</t>
  </si>
  <si>
    <t>18120107901</t>
  </si>
  <si>
    <t>18120114201</t>
  </si>
  <si>
    <t>18120111402</t>
  </si>
  <si>
    <t>18120111404</t>
  </si>
  <si>
    <t>18120114205</t>
  </si>
  <si>
    <t>18120111102</t>
  </si>
  <si>
    <t>18120111106</t>
  </si>
  <si>
    <t>18120104806</t>
  </si>
  <si>
    <t>18120101201</t>
  </si>
  <si>
    <t>18120114702</t>
  </si>
  <si>
    <t>18120101203</t>
  </si>
  <si>
    <t>18120114001</t>
  </si>
  <si>
    <t>18120111802</t>
  </si>
  <si>
    <t>18120111801</t>
  </si>
  <si>
    <t>18120115110</t>
  </si>
  <si>
    <t>18120101402</t>
  </si>
  <si>
    <t>18120101406</t>
  </si>
  <si>
    <t>18120113301</t>
  </si>
  <si>
    <t>18120107503</t>
  </si>
  <si>
    <t>18120107604</t>
  </si>
  <si>
    <t>18120113802</t>
  </si>
  <si>
    <t>18120113801</t>
  </si>
  <si>
    <t>18120111901</t>
  </si>
  <si>
    <t>18120113504</t>
  </si>
  <si>
    <t>18120108701</t>
  </si>
  <si>
    <t>18120114901</t>
  </si>
  <si>
    <t>18120114701</t>
  </si>
  <si>
    <t>18120108907</t>
  </si>
  <si>
    <t>18120111103</t>
  </si>
  <si>
    <t>18120115109</t>
  </si>
  <si>
    <t>18120106501</t>
  </si>
  <si>
    <t>18120108702</t>
  </si>
  <si>
    <t>18120106002</t>
  </si>
  <si>
    <t>18120112712</t>
  </si>
  <si>
    <t>18120106003</t>
  </si>
  <si>
    <t>18120113105</t>
  </si>
  <si>
    <t>18120111804</t>
  </si>
  <si>
    <t>18120108906</t>
  </si>
  <si>
    <t>18120105601</t>
  </si>
  <si>
    <t>18120106401</t>
  </si>
  <si>
    <t>18120112004</t>
  </si>
  <si>
    <t>18120102101</t>
  </si>
  <si>
    <t>18120112202</t>
  </si>
  <si>
    <t>18120111902</t>
  </si>
  <si>
    <t>18120109302</t>
  </si>
  <si>
    <t>18120101403</t>
  </si>
  <si>
    <t>18120101409</t>
  </si>
  <si>
    <t>18120113702</t>
  </si>
  <si>
    <t>18120113701</t>
  </si>
  <si>
    <t>18120108903</t>
  </si>
  <si>
    <t>18120111401</t>
  </si>
  <si>
    <t>18120113903</t>
  </si>
  <si>
    <t>18120106701</t>
  </si>
  <si>
    <t>18120115002</t>
  </si>
  <si>
    <t>18120115003</t>
  </si>
  <si>
    <t>18120107502</t>
  </si>
  <si>
    <t>18120113905</t>
  </si>
  <si>
    <t>18120113901</t>
  </si>
  <si>
    <t>18120101405</t>
  </si>
  <si>
    <t>18120112801</t>
  </si>
  <si>
    <t>18120101202</t>
  </si>
  <si>
    <t>18120113505</t>
  </si>
  <si>
    <t>18120113503</t>
  </si>
  <si>
    <t>18120103603</t>
  </si>
  <si>
    <t>18120103601</t>
  </si>
  <si>
    <t>18120115601</t>
  </si>
  <si>
    <t>18120114409</t>
  </si>
  <si>
    <t>18120113804</t>
  </si>
  <si>
    <t>18120114303</t>
  </si>
  <si>
    <t>18120100303</t>
  </si>
  <si>
    <t>18120115202</t>
  </si>
  <si>
    <t>18120101205</t>
  </si>
  <si>
    <t>18120100302</t>
  </si>
  <si>
    <t>18120112802</t>
  </si>
  <si>
    <t>18120103503</t>
  </si>
  <si>
    <t>18120103501</t>
  </si>
  <si>
    <t>18120100201</t>
  </si>
  <si>
    <t>18120100301</t>
  </si>
  <si>
    <t>18120108202</t>
  </si>
  <si>
    <t>18120108101</t>
  </si>
  <si>
    <t>18120115503</t>
  </si>
  <si>
    <t>18120107102</t>
  </si>
  <si>
    <t>18120114805</t>
  </si>
  <si>
    <t>18120114809</t>
  </si>
  <si>
    <t>18120114806</t>
  </si>
  <si>
    <t>18120100105</t>
  </si>
  <si>
    <t>18120100102</t>
  </si>
  <si>
    <t>18120100203</t>
  </si>
  <si>
    <t>18120111101</t>
  </si>
  <si>
    <t>18120101407</t>
  </si>
  <si>
    <t>18120112412</t>
  </si>
  <si>
    <t>18120108706</t>
  </si>
  <si>
    <t>18120102401</t>
  </si>
  <si>
    <t>18120102501</t>
  </si>
  <si>
    <t>18120110602</t>
  </si>
  <si>
    <t>18120103003</t>
  </si>
  <si>
    <t>18120115504</t>
  </si>
  <si>
    <t>18120111701</t>
  </si>
  <si>
    <t>18120114802</t>
  </si>
  <si>
    <t>18120111702</t>
  </si>
  <si>
    <t>18120110601</t>
  </si>
  <si>
    <t>18120110303</t>
  </si>
  <si>
    <t>18120110302</t>
  </si>
  <si>
    <t>18120106604</t>
  </si>
  <si>
    <t>18120110501</t>
  </si>
  <si>
    <t>18120108103</t>
  </si>
  <si>
    <t>18120110409</t>
  </si>
  <si>
    <t>18120107702</t>
  </si>
  <si>
    <t>18120110301</t>
  </si>
  <si>
    <t>18120104701</t>
  </si>
  <si>
    <t>18120112501</t>
  </si>
  <si>
    <t>18120103302</t>
  </si>
  <si>
    <t>18120112703</t>
  </si>
  <si>
    <t>18120112804</t>
  </si>
  <si>
    <t>18120114301</t>
  </si>
  <si>
    <t>18120110603</t>
  </si>
  <si>
    <t>18120107103</t>
  </si>
  <si>
    <t>18120108902</t>
  </si>
  <si>
    <t>18120104404</t>
  </si>
  <si>
    <t>18120114103</t>
  </si>
  <si>
    <t>18120114402</t>
  </si>
  <si>
    <t>18120101101</t>
  </si>
  <si>
    <t>18120109802</t>
  </si>
  <si>
    <t>18120103402</t>
  </si>
  <si>
    <t>18120106905</t>
  </si>
  <si>
    <t>18120114404</t>
  </si>
  <si>
    <t>18120103201</t>
  </si>
  <si>
    <t>18120109601</t>
  </si>
  <si>
    <t>18120109303</t>
  </si>
  <si>
    <t>18120115303</t>
  </si>
  <si>
    <t>18120115602</t>
  </si>
  <si>
    <t>18120110604</t>
  </si>
  <si>
    <t>18120115301</t>
  </si>
  <si>
    <t>18120100901</t>
  </si>
  <si>
    <t>18120112717</t>
  </si>
  <si>
    <t>18120102803</t>
  </si>
  <si>
    <t>18120109001</t>
  </si>
  <si>
    <t>18120100401</t>
  </si>
  <si>
    <t>18120100501</t>
  </si>
  <si>
    <t>18120103001</t>
  </si>
  <si>
    <t>18120105103</t>
  </si>
  <si>
    <t>18120103002</t>
  </si>
  <si>
    <t>18120111001</t>
  </si>
  <si>
    <t>18120112101</t>
  </si>
  <si>
    <t>18120104704</t>
  </si>
  <si>
    <t>18120101204</t>
  </si>
  <si>
    <t>18120103602</t>
  </si>
  <si>
    <t>18120109402</t>
  </si>
  <si>
    <t>18120101902</t>
  </si>
  <si>
    <t>18120104805</t>
  </si>
  <si>
    <t>18120104802</t>
  </si>
  <si>
    <t>18120111002</t>
  </si>
  <si>
    <t>18120101701</t>
  </si>
  <si>
    <t>18120100101</t>
  </si>
  <si>
    <t>18120106101</t>
  </si>
  <si>
    <t>18120107201</t>
  </si>
  <si>
    <t>18120107202</t>
  </si>
  <si>
    <t>18120104405</t>
  </si>
  <si>
    <t>18120107401</t>
  </si>
  <si>
    <t>18120101501</t>
  </si>
  <si>
    <t>18120101504</t>
  </si>
  <si>
    <t>18120113502</t>
  </si>
  <si>
    <t>18120109201</t>
  </si>
  <si>
    <t>18120102303</t>
  </si>
  <si>
    <t>18120102301</t>
  </si>
  <si>
    <t>18120115903</t>
  </si>
  <si>
    <t>18120100603</t>
  </si>
  <si>
    <t>18120113101</t>
  </si>
  <si>
    <t>18120103502</t>
  </si>
  <si>
    <t>HS</t>
  </si>
  <si>
    <t>HSS</t>
  </si>
  <si>
    <t>9613883722/9577285073</t>
  </si>
  <si>
    <t>9854707949</t>
  </si>
  <si>
    <t>9707695311</t>
  </si>
  <si>
    <t>9954814179/7399406557</t>
  </si>
  <si>
    <t>9577646145</t>
  </si>
  <si>
    <t>9954822178</t>
  </si>
  <si>
    <t>9859060811</t>
  </si>
  <si>
    <t>9859059307</t>
  </si>
  <si>
    <t>9613318334</t>
  </si>
  <si>
    <t>9854702734/8011599094</t>
  </si>
  <si>
    <t>9854231150</t>
  </si>
  <si>
    <t>9859576594/9613157029</t>
  </si>
  <si>
    <t>9854462017</t>
  </si>
  <si>
    <t>9954821948/9678138579</t>
  </si>
  <si>
    <t>9854100781</t>
  </si>
  <si>
    <t>9854100892</t>
  </si>
  <si>
    <t>9859909461/9435765068/9577157141</t>
  </si>
  <si>
    <t>9854222327</t>
  </si>
  <si>
    <t>9854340805</t>
  </si>
  <si>
    <t>9854235131</t>
  </si>
  <si>
    <t>7399272178</t>
  </si>
  <si>
    <t>9854130504</t>
  </si>
  <si>
    <t>9613023665</t>
  </si>
  <si>
    <t>9707894305</t>
  </si>
  <si>
    <t>9860587037/9864507037</t>
  </si>
  <si>
    <t>7399264519</t>
  </si>
  <si>
    <t>9859200041</t>
  </si>
  <si>
    <t>9859082161</t>
  </si>
  <si>
    <t>9613452015</t>
  </si>
  <si>
    <t>9577110529/8752847853</t>
  </si>
  <si>
    <t>8011157616/9678281572</t>
  </si>
  <si>
    <t>9678300881</t>
  </si>
  <si>
    <t>9859722241/3341</t>
  </si>
  <si>
    <t>9859823395</t>
  </si>
  <si>
    <t>9859010612</t>
  </si>
  <si>
    <t>9859354656/ 9613088328/2</t>
  </si>
  <si>
    <t>9613049836</t>
  </si>
  <si>
    <t>9954889591/9954489591</t>
  </si>
  <si>
    <t>8471854202</t>
  </si>
  <si>
    <t>9707441049</t>
  </si>
  <si>
    <t>9401120811</t>
  </si>
  <si>
    <t>9854968519/7399398771</t>
  </si>
  <si>
    <t>9854244422/9577043562</t>
  </si>
  <si>
    <t>7399665157</t>
  </si>
  <si>
    <t>8011586802</t>
  </si>
  <si>
    <t>9854123605</t>
  </si>
  <si>
    <t>7896513755/9707643178</t>
  </si>
  <si>
    <t>7399405294/n-8486277367</t>
  </si>
  <si>
    <t>7577956796/9854890313/8486144966</t>
  </si>
  <si>
    <t>7399631311/9957882808</t>
  </si>
  <si>
    <t>9678388391</t>
  </si>
  <si>
    <t>9854461816</t>
  </si>
  <si>
    <t>9706962779</t>
  </si>
  <si>
    <t>9577160388</t>
  </si>
  <si>
    <t>9854880462/8822623075</t>
  </si>
  <si>
    <t>9957696911/9613697136</t>
  </si>
  <si>
    <t>9508483096/9508082024/9707112198</t>
  </si>
  <si>
    <t>8749835734</t>
  </si>
  <si>
    <t>9678295308</t>
  </si>
  <si>
    <t>9954993142</t>
  </si>
  <si>
    <t>9613780560</t>
  </si>
  <si>
    <t>9864569477</t>
  </si>
  <si>
    <t>9854535512</t>
  </si>
  <si>
    <t>9854694121</t>
  </si>
  <si>
    <t>9957302176/7399774848</t>
  </si>
  <si>
    <t>9957647172</t>
  </si>
  <si>
    <t>9854193769</t>
  </si>
  <si>
    <t>9859060569/9859889321</t>
  </si>
  <si>
    <t>9859079325</t>
  </si>
  <si>
    <t>8133060607/ 8876844593</t>
  </si>
  <si>
    <t>8402930570/7896965838/</t>
  </si>
  <si>
    <t>9577044041/9854702862</t>
  </si>
  <si>
    <t>9613995848/9613905845</t>
  </si>
  <si>
    <t>9706932634/9577381522/8749861703</t>
  </si>
  <si>
    <t>9864159819/9707367333</t>
  </si>
  <si>
    <t>9954535176/7399190456/8</t>
  </si>
  <si>
    <t>7399337705/9613994472</t>
  </si>
  <si>
    <t>9721949491/8403830499</t>
  </si>
  <si>
    <t>9854675156/9859069663</t>
  </si>
  <si>
    <t>9613373402</t>
  </si>
  <si>
    <t>9954222926/9854373850</t>
  </si>
  <si>
    <t>9207326175/8753083471</t>
  </si>
  <si>
    <t>985627787</t>
  </si>
  <si>
    <t>7896414783</t>
  </si>
  <si>
    <t>9859171749</t>
  </si>
  <si>
    <t>9859714998</t>
  </si>
  <si>
    <t>9854450991</t>
  </si>
  <si>
    <t>8473990513</t>
  </si>
  <si>
    <t>9954356616</t>
  </si>
  <si>
    <t>9706960669/9678313746</t>
  </si>
  <si>
    <t>9678953451</t>
  </si>
  <si>
    <t>9577932110</t>
  </si>
  <si>
    <t>9577043951/9957801778</t>
  </si>
  <si>
    <t>9613445337</t>
  </si>
  <si>
    <t>9706779923/9678397683/ /9613404049</t>
  </si>
  <si>
    <t>9864641191</t>
  </si>
  <si>
    <t>9954275314/n-8486247175</t>
  </si>
  <si>
    <t>9707675442</t>
  </si>
  <si>
    <t>9957467277/n-9954336046</t>
  </si>
  <si>
    <t>9854580477</t>
  </si>
  <si>
    <t>7896918293/9707062019</t>
  </si>
  <si>
    <t>7896318504</t>
  </si>
  <si>
    <t>9954338522/9401250532</t>
  </si>
  <si>
    <t>9707778129</t>
  </si>
  <si>
    <t>9954809748/9544480974</t>
  </si>
  <si>
    <t>9859573546</t>
  </si>
  <si>
    <t>9957283149</t>
  </si>
  <si>
    <t>8134934157/9957409737</t>
  </si>
  <si>
    <t>9707090667</t>
  </si>
  <si>
    <t>9854146080/9854511856</t>
  </si>
  <si>
    <t>7896436442/9101650442</t>
  </si>
  <si>
    <t>9854786313</t>
  </si>
  <si>
    <t>7896318620/9954895352</t>
  </si>
  <si>
    <t>9854704469</t>
  </si>
  <si>
    <t>7035424300/7896515190</t>
  </si>
  <si>
    <t>9854257797</t>
  </si>
  <si>
    <t>9854319422</t>
  </si>
  <si>
    <t>9854148459/9707782529</t>
  </si>
  <si>
    <t>9435536118</t>
  </si>
  <si>
    <t>7399272133</t>
  </si>
  <si>
    <t>9854459092</t>
  </si>
  <si>
    <t>7896621591</t>
  </si>
  <si>
    <t>9954241820/9854511056</t>
  </si>
  <si>
    <t>7399272157</t>
  </si>
  <si>
    <t>9957359678</t>
  </si>
  <si>
    <t>9577750545</t>
  </si>
  <si>
    <t>7035654274/9613224635</t>
  </si>
  <si>
    <t>9954087374/9678618998</t>
  </si>
  <si>
    <t>9854260302</t>
  </si>
  <si>
    <t>9954957860</t>
  </si>
  <si>
    <t>9706763962</t>
  </si>
  <si>
    <t>9854446837</t>
  </si>
  <si>
    <t>9577702204</t>
  </si>
  <si>
    <t>9854332371</t>
  </si>
  <si>
    <t>9613955794</t>
  </si>
  <si>
    <t>9854493524</t>
  </si>
  <si>
    <t>9854317795</t>
  </si>
  <si>
    <t>Meneha MPHC</t>
  </si>
  <si>
    <t>Sandhakhowa SC</t>
  </si>
  <si>
    <t>Bongalmora CHC</t>
  </si>
  <si>
    <t>Kachajuli SC</t>
  </si>
  <si>
    <t>Laluk MPHC</t>
  </si>
  <si>
    <t>Harmoti MPHC</t>
  </si>
  <si>
    <t>Gandhia SC</t>
  </si>
  <si>
    <t>Bongalmora Grazing SC</t>
  </si>
  <si>
    <t>Bihpuria PHC</t>
  </si>
  <si>
    <t>kutubpur sc</t>
  </si>
  <si>
    <t>Bahgorah MPHC</t>
  </si>
  <si>
    <t>Jubanagar SC</t>
  </si>
  <si>
    <t>Hamarathan SC</t>
  </si>
  <si>
    <t>Kholaguri SC</t>
  </si>
  <si>
    <t>Tunijan SC</t>
  </si>
  <si>
    <t>Lahalial SC</t>
  </si>
  <si>
    <t>Kachikata SC</t>
  </si>
  <si>
    <t>SONAPUR SC</t>
  </si>
  <si>
    <t>Dongibil SC</t>
  </si>
  <si>
    <t>Ronga Reserve SC</t>
  </si>
  <si>
    <t>Dhekiajuli SC</t>
  </si>
  <si>
    <t>Bagicha SC</t>
  </si>
  <si>
    <t>Badati SC</t>
  </si>
  <si>
    <t>Dohgharia SC</t>
  </si>
  <si>
    <t>Dhunaguri SC</t>
  </si>
  <si>
    <t>Midihijaba SC</t>
  </si>
  <si>
    <t>Joya Prabha Deuri</t>
  </si>
  <si>
    <t>Kalpana Hazarika</t>
  </si>
  <si>
    <t>Lili Dutta</t>
  </si>
  <si>
    <t>Madhumai Deuri</t>
  </si>
  <si>
    <t>Rambha Doley</t>
  </si>
  <si>
    <t>Parul Dutta</t>
  </si>
  <si>
    <t>Minakhi Gogoi</t>
  </si>
  <si>
    <t>Maratha Nag</t>
  </si>
  <si>
    <t>Lakhima Rajkhowa</t>
  </si>
  <si>
    <t>HEMA PEGU</t>
  </si>
  <si>
    <t>Jonali Pegu</t>
  </si>
  <si>
    <t>Kanaklata Baruah</t>
  </si>
  <si>
    <t>Sarmila Deuri</t>
  </si>
  <si>
    <t>gulapi devi</t>
  </si>
  <si>
    <t>Mamoni bora</t>
  </si>
  <si>
    <t>lili Hazarika</t>
  </si>
  <si>
    <t>MINA BHUYAN</t>
  </si>
  <si>
    <t>Jormina Begum</t>
  </si>
  <si>
    <t>nurjahan begum</t>
  </si>
  <si>
    <t>moni saikia</t>
  </si>
  <si>
    <t>puspa saikia</t>
  </si>
  <si>
    <t>Puspa Saikia</t>
  </si>
  <si>
    <t>Mousumi Das</t>
  </si>
  <si>
    <t>Golmi Kaman</t>
  </si>
  <si>
    <t>golmi kaman</t>
  </si>
  <si>
    <t>JITUMONI BORA</t>
  </si>
  <si>
    <t>pawanti tiru</t>
  </si>
  <si>
    <t>ABIDA BEGUM</t>
  </si>
  <si>
    <t>Majoni Borah</t>
  </si>
  <si>
    <t>rekha gogoi</t>
  </si>
  <si>
    <t>rahila khatun</t>
  </si>
  <si>
    <t>Ambia Khatun</t>
  </si>
  <si>
    <t>Geetimoni Pegu</t>
  </si>
  <si>
    <t>CHARU BHARALI</t>
  </si>
  <si>
    <t>Champa Tamuli</t>
  </si>
  <si>
    <t>Aroti Nath</t>
  </si>
  <si>
    <t>MAMONI MAHANTA</t>
  </si>
  <si>
    <t>LILI DUTTA</t>
  </si>
  <si>
    <t>Anara Begum</t>
  </si>
  <si>
    <t>CHITRA NEOG</t>
  </si>
  <si>
    <t>malaya deuri</t>
  </si>
  <si>
    <t>Malaya Deuri</t>
  </si>
  <si>
    <t>rashida begum</t>
  </si>
  <si>
    <t>lilima Khatun</t>
  </si>
  <si>
    <t>MRIDUSMITA HAZARIKA</t>
  </si>
  <si>
    <t>Mridusmita Hazarika</t>
  </si>
  <si>
    <t>Gita Mali</t>
  </si>
  <si>
    <t>anju das</t>
  </si>
  <si>
    <t>Kalpana topno</t>
  </si>
  <si>
    <t>Niru Gogoi Phukan</t>
  </si>
  <si>
    <t>Bogimai Saikia</t>
  </si>
  <si>
    <t>nilima hazarika</t>
  </si>
  <si>
    <t>bogimai saikia</t>
  </si>
  <si>
    <t>anima neog saikia</t>
  </si>
  <si>
    <t>Jubeda begum</t>
  </si>
  <si>
    <t>BOGIMAI SAIKIA</t>
  </si>
  <si>
    <t>RINJU SAIKIA</t>
  </si>
  <si>
    <t>Rajumoni Deka</t>
  </si>
  <si>
    <t>Jyoti Morang</t>
  </si>
  <si>
    <t>Mridula Chutia</t>
  </si>
  <si>
    <t>lilawati saikia</t>
  </si>
  <si>
    <t>Nilima Hazarika</t>
  </si>
  <si>
    <t>MINA SURIN</t>
  </si>
  <si>
    <t>RAJUMONI DEKA</t>
  </si>
  <si>
    <t>Kalpana handique</t>
  </si>
  <si>
    <t>MRIDULA CHUTIA</t>
  </si>
  <si>
    <t>rabia khatun</t>
  </si>
  <si>
    <t>sulema kulsum</t>
  </si>
  <si>
    <t>MAHMUDA BEGUM</t>
  </si>
  <si>
    <t>Rekiba Begum</t>
  </si>
  <si>
    <t>pranita hazarika</t>
  </si>
  <si>
    <t>Pranita Hazarika</t>
  </si>
  <si>
    <t>GUNA BORPATRA</t>
  </si>
  <si>
    <t>Nirumai Deori</t>
  </si>
  <si>
    <t>Sajina Begum</t>
  </si>
  <si>
    <t>LILI HAZARIKA</t>
  </si>
  <si>
    <t>Haliyani kawa</t>
  </si>
  <si>
    <t>ila saikia borgohain</t>
  </si>
  <si>
    <t>rakhi saikia</t>
  </si>
  <si>
    <t>Aruna Saikia</t>
  </si>
  <si>
    <t>LILIMAI DAS</t>
  </si>
  <si>
    <t>DEBIKA DEURI HAZARIKA</t>
  </si>
  <si>
    <t>BINU BORAH</t>
  </si>
  <si>
    <t>Minara Begum</t>
  </si>
  <si>
    <t>asura begum</t>
  </si>
  <si>
    <t>Junu Pegu</t>
  </si>
  <si>
    <t>Popi Kutum</t>
  </si>
  <si>
    <t>Jharna Pegu</t>
  </si>
  <si>
    <t>lilimai das</t>
  </si>
  <si>
    <t>MUHINI SAIKIA</t>
  </si>
  <si>
    <t>SANGITA PHUKAN</t>
  </si>
  <si>
    <t>HAFIJA BEGUM</t>
  </si>
  <si>
    <t>MADHABI DAS</t>
  </si>
  <si>
    <t>SAJIDA BEGUM</t>
  </si>
  <si>
    <t>Nureja Begum</t>
  </si>
  <si>
    <t>JAHANARA BEGUM</t>
  </si>
  <si>
    <t>BIBI DAS</t>
  </si>
  <si>
    <t>Amiya Borah</t>
  </si>
  <si>
    <t>SAINUR SULTANA</t>
  </si>
  <si>
    <t>SUKHAMAI DAS</t>
  </si>
  <si>
    <t>PREMALATA GOGOI</t>
  </si>
  <si>
    <t>Sumitra Das</t>
  </si>
  <si>
    <t>FULIMA KHATUN</t>
  </si>
  <si>
    <t>ANJANA GOGOI</t>
  </si>
  <si>
    <t>RAHIMA KHATUN</t>
  </si>
  <si>
    <t>KALPANA TOPNO</t>
  </si>
  <si>
    <t>KABITA KAMAN</t>
  </si>
  <si>
    <t>RUNUMAI PEGU</t>
  </si>
  <si>
    <t>khiroda saikia</t>
  </si>
  <si>
    <t>gulapi sonowal</t>
  </si>
  <si>
    <t>Bhanu Baidya</t>
  </si>
  <si>
    <t>GITa KUTUM</t>
  </si>
  <si>
    <t>hasina begum</t>
  </si>
  <si>
    <t>Rekhamoni Chandi</t>
  </si>
  <si>
    <t>Bhanu Pegu</t>
  </si>
  <si>
    <t>SAHIDA SULTANA</t>
  </si>
  <si>
    <t>Guna Borpatra</t>
  </si>
  <si>
    <t>ANARA BEGUM</t>
  </si>
  <si>
    <t>Jahanara Begum</t>
  </si>
  <si>
    <t>minara begum</t>
  </si>
  <si>
    <t>NUREJA BEGUM</t>
  </si>
  <si>
    <t>sumitra das</t>
  </si>
  <si>
    <t>MINU HORO</t>
  </si>
  <si>
    <t>sajida begum</t>
  </si>
  <si>
    <t>Ummehani Begum</t>
  </si>
  <si>
    <t>Sajida Begum</t>
  </si>
  <si>
    <t>Kamala Khatun</t>
  </si>
  <si>
    <t>JYOTIMAI PEGU</t>
  </si>
  <si>
    <t>RUMESA BEGUM</t>
  </si>
  <si>
    <t>ARUNA SAIKIA</t>
  </si>
  <si>
    <t>MINARA BEGUM</t>
  </si>
  <si>
    <t>tagar sonowal</t>
  </si>
  <si>
    <t>Niju Pegu</t>
  </si>
  <si>
    <t>Jitumoni Bora</t>
  </si>
  <si>
    <t>anara begum</t>
  </si>
  <si>
    <t>alisha kongari</t>
  </si>
  <si>
    <t>KANAKA THENGAL</t>
  </si>
  <si>
    <t>Jaida Khatun</t>
  </si>
  <si>
    <t>Rashida Begum</t>
  </si>
  <si>
    <t>Halima Begum</t>
  </si>
  <si>
    <t>Rita Gogoi</t>
  </si>
  <si>
    <t>RITA GOGOI</t>
  </si>
  <si>
    <t>sahura khatun</t>
  </si>
  <si>
    <t>rita gogoi</t>
  </si>
  <si>
    <t>HELEN TUTI</t>
  </si>
  <si>
    <t>Sabitri Hazarika</t>
  </si>
  <si>
    <t>Dipti Saikia</t>
  </si>
  <si>
    <t>PAMILI GAM</t>
  </si>
  <si>
    <t>mamoni devnath</t>
  </si>
  <si>
    <t>Dipanjali Gogoi</t>
  </si>
  <si>
    <t>Mukta Surin</t>
  </si>
  <si>
    <t>dipanjali gogoi</t>
  </si>
  <si>
    <t>Ambiya Begum</t>
  </si>
  <si>
    <t>kabita gogoi</t>
  </si>
  <si>
    <t>Radha Das Kakoti</t>
  </si>
  <si>
    <t>Runumai Pegu</t>
  </si>
  <si>
    <t>Gita Kutum</t>
  </si>
  <si>
    <t>Rupa Hazarika</t>
  </si>
  <si>
    <t>Anima Neog Saikia</t>
  </si>
  <si>
    <t>Jiripi Pegu</t>
  </si>
  <si>
    <t>Kamala Tamang</t>
  </si>
  <si>
    <t>Manju Hazarika</t>
  </si>
  <si>
    <t>MOFIZA BEGUM</t>
  </si>
  <si>
    <t>LP</t>
  </si>
  <si>
    <t>UP</t>
  </si>
  <si>
    <t>PROBINA DEURI</t>
  </si>
  <si>
    <t>Bina Sonowal</t>
  </si>
  <si>
    <t xml:space="preserve">Bina Borah </t>
  </si>
  <si>
    <t>Rubijyoti Saikia</t>
  </si>
  <si>
    <t>Lilimai Bora</t>
  </si>
  <si>
    <t>Renuprava Das</t>
  </si>
  <si>
    <t>Serifana Kerketa</t>
  </si>
  <si>
    <t>Mira Saikia</t>
  </si>
  <si>
    <t>Eli Saikia</t>
  </si>
  <si>
    <t>Labanya Kalita</t>
  </si>
  <si>
    <t>Marium Hemram</t>
  </si>
  <si>
    <t>Anjana Bharali</t>
  </si>
  <si>
    <t>Rupali Deori</t>
  </si>
  <si>
    <t>Phulmai Deori</t>
  </si>
  <si>
    <t>Rupali Boruah</t>
  </si>
  <si>
    <t>Anoawara Begum</t>
  </si>
  <si>
    <t>Phuleswari Saikia</t>
  </si>
  <si>
    <t xml:space="preserve">Anima Pathak </t>
  </si>
  <si>
    <t>Ritamoni Deori</t>
  </si>
  <si>
    <t>Champa Dutta</t>
  </si>
  <si>
    <t>Rita Saikia</t>
  </si>
  <si>
    <t>Kalpana Bora</t>
  </si>
  <si>
    <t>GITA BHARALI</t>
  </si>
  <si>
    <t>Jaya Lagachu</t>
  </si>
  <si>
    <t>Thunu Boruah</t>
  </si>
  <si>
    <t>Mina Kumari Borah</t>
  </si>
  <si>
    <t>Suwala Das</t>
  </si>
  <si>
    <t>Rimpa Deori</t>
  </si>
  <si>
    <t>Sabitri Bora</t>
  </si>
  <si>
    <t>Karuna Das</t>
  </si>
  <si>
    <t>Minu Dutta</t>
  </si>
  <si>
    <t>Punnima Saikia</t>
  </si>
  <si>
    <t>10-15 KM</t>
  </si>
  <si>
    <t>6-11 KM</t>
  </si>
  <si>
    <t>8-13 KM</t>
  </si>
  <si>
    <t>6-10 KM</t>
  </si>
  <si>
    <t>1-5 KM</t>
  </si>
  <si>
    <t>30-35 KM</t>
  </si>
  <si>
    <t>17-22 KM</t>
  </si>
  <si>
    <t>20-25 KM</t>
  </si>
  <si>
    <t>CAR /BOAT</t>
  </si>
  <si>
    <t>35-40 KM</t>
  </si>
  <si>
    <t>CAR</t>
  </si>
  <si>
    <t>Ambia Begum</t>
  </si>
  <si>
    <t>Ritamoni Borah</t>
  </si>
  <si>
    <t>Sufia Khatun</t>
  </si>
  <si>
    <t>Aroti Biswas</t>
  </si>
  <si>
    <t>Rebati Borah</t>
  </si>
  <si>
    <t>Pamili Gam</t>
  </si>
  <si>
    <t>Indira Kutum</t>
  </si>
  <si>
    <t>Hemaprova Borah</t>
  </si>
  <si>
    <t>Bulumai Phukan</t>
  </si>
  <si>
    <t>Tagar Sonowal</t>
  </si>
  <si>
    <t>Ratneswori Das</t>
  </si>
  <si>
    <t>Shanteswori Deori</t>
  </si>
  <si>
    <t>Binumai Deori</t>
  </si>
  <si>
    <t>Rekhamoni Deori</t>
  </si>
  <si>
    <t>Chandramai Saikia</t>
  </si>
  <si>
    <t>Dipamoni Borah</t>
  </si>
  <si>
    <t>Jaanmoni Begum</t>
  </si>
  <si>
    <t>Jogeswari Boruah</t>
  </si>
  <si>
    <t>Jyotsna Saikia</t>
  </si>
  <si>
    <t>Lakhi Gohain Borah</t>
  </si>
  <si>
    <t>Puspa Boruah</t>
  </si>
  <si>
    <t>Putali Boruah</t>
  </si>
  <si>
    <t>Prabitri Bhuyan</t>
  </si>
  <si>
    <t>Animai Pawe</t>
  </si>
  <si>
    <t>Dipali Bora Khatoon</t>
  </si>
  <si>
    <t>Phulesweri Kutum Pawe</t>
  </si>
  <si>
    <t>Jugmai Surin</t>
  </si>
  <si>
    <t>Haliyani Kawa</t>
  </si>
  <si>
    <t>PREMOLONI NAG</t>
  </si>
  <si>
    <t>Runjun Rajkhowa</t>
  </si>
  <si>
    <t>Nandeswori Doley</t>
  </si>
  <si>
    <t>Usha Rani Patir</t>
  </si>
  <si>
    <t>Jayanti Bora</t>
  </si>
  <si>
    <t>Runu Boruah</t>
  </si>
  <si>
    <t>Rumi Saikia Hazarika</t>
  </si>
  <si>
    <t>Medlin Dhodrai Tani</t>
  </si>
  <si>
    <t>Muhini Saikia</t>
  </si>
  <si>
    <t>Kalpana Topno</t>
  </si>
  <si>
    <t>Pranati Lahon</t>
  </si>
  <si>
    <t>Kanvoni Borah</t>
  </si>
  <si>
    <t>Kalpana Handique</t>
  </si>
  <si>
    <t>Lilawati Saikia</t>
  </si>
  <si>
    <t>Dipa Doley</t>
  </si>
  <si>
    <t>Charu Bharali</t>
  </si>
  <si>
    <t>Konoka Gogoi</t>
  </si>
  <si>
    <t>Suchitra Biswas</t>
  </si>
  <si>
    <t>Anjana Bagh</t>
  </si>
  <si>
    <t>Bonti Bhuyan</t>
  </si>
  <si>
    <t>Rina Borah</t>
  </si>
  <si>
    <t>Suma Kanti Morang</t>
  </si>
  <si>
    <t>Rupa Soy</t>
  </si>
  <si>
    <t>Rupali Saikia</t>
  </si>
  <si>
    <t>Nilima singh</t>
  </si>
  <si>
    <t>Dhanmoni Boruah</t>
  </si>
  <si>
    <t>Minu Horo</t>
  </si>
  <si>
    <t>Kusum Dutta Borah</t>
  </si>
  <si>
    <t>UMMEHANI BEGUM</t>
  </si>
  <si>
    <t>Rahima Khatun</t>
  </si>
  <si>
    <t>Mofiza Begum</t>
  </si>
  <si>
    <t>Sabikun</t>
  </si>
  <si>
    <t>Ayesha Khatun</t>
  </si>
  <si>
    <t>Hafija Begum</t>
  </si>
  <si>
    <t>Sahida Sultana</t>
  </si>
  <si>
    <t>MALATI BORAH</t>
  </si>
  <si>
    <t>RUNU HAZARIKA</t>
  </si>
  <si>
    <t>Bhugeswari deori</t>
  </si>
  <si>
    <t>BANTI THENGAL</t>
  </si>
  <si>
    <t>Satyawoti Pawe</t>
  </si>
  <si>
    <t>Labanya Saikia Dutta</t>
  </si>
  <si>
    <t>Chinimai Boruah</t>
  </si>
  <si>
    <t>Barnali Saikia Lahon</t>
  </si>
  <si>
    <t>Sainur Sultana</t>
  </si>
  <si>
    <t>Maimona Khatun</t>
  </si>
  <si>
    <t>Asia Begum</t>
  </si>
  <si>
    <t>Fulima Khatun</t>
  </si>
  <si>
    <t>Rabia Khatun</t>
  </si>
  <si>
    <t>Khiroda Devi</t>
  </si>
  <si>
    <t>Dipa Borapotra</t>
  </si>
  <si>
    <t>Drupodi Biswas</t>
  </si>
  <si>
    <t>ISBEL HEREH DHODRAI</t>
  </si>
  <si>
    <t>Golapi Bhuyan</t>
  </si>
  <si>
    <t>Kabita Gogoi</t>
  </si>
  <si>
    <t>Kasolya Saikia</t>
  </si>
  <si>
    <t>Sundari Borah</t>
  </si>
  <si>
    <t>Minakhi Handiqui</t>
  </si>
  <si>
    <t>Momi Chakroborty</t>
  </si>
  <si>
    <t>Mina Surin</t>
  </si>
  <si>
    <t>Rebika Kandulna</t>
  </si>
  <si>
    <t>Rima Bora Gogoi</t>
  </si>
  <si>
    <t>RITA MONI DAS</t>
  </si>
  <si>
    <t>Sanari Khalko</t>
  </si>
  <si>
    <t>Nilima Saikia Paul</t>
  </si>
  <si>
    <t>PAPORI PATHORI</t>
  </si>
  <si>
    <t>Lily Chetia Duara</t>
  </si>
  <si>
    <t>RINA BORUAH PHUKAN</t>
  </si>
  <si>
    <t>Puspa Bora</t>
  </si>
  <si>
    <t>Animai Boruah</t>
  </si>
  <si>
    <t>Sarumai Goswami</t>
  </si>
  <si>
    <t>Rasuma Khatun</t>
  </si>
  <si>
    <t>Hasina Akhtara Hannan</t>
  </si>
  <si>
    <t>Rita Goswami</t>
  </si>
  <si>
    <t>Jyotimai Pegu</t>
  </si>
  <si>
    <t>Anju Das</t>
  </si>
  <si>
    <t>Anjali Deori</t>
  </si>
  <si>
    <t>Gulapi Devi</t>
  </si>
  <si>
    <t>Bobi Saikia</t>
  </si>
  <si>
    <t>Sachi Prova Deori</t>
  </si>
  <si>
    <t>Renu Borah</t>
  </si>
  <si>
    <t>Rasunara Begum</t>
  </si>
  <si>
    <t>Khudeja Begum</t>
  </si>
  <si>
    <t>Hamida Khatun</t>
  </si>
  <si>
    <t>RASHIDA BEGUM</t>
  </si>
  <si>
    <t>Rashida Begum(Sr)</t>
  </si>
  <si>
    <t>Nurjahan Begum</t>
  </si>
  <si>
    <t>Sorifa Begum</t>
  </si>
  <si>
    <t>Mahmuda Begum</t>
  </si>
  <si>
    <t>Sarmila Gohain Gogoi</t>
  </si>
  <si>
    <t>Khiroda Saikia</t>
  </si>
  <si>
    <t>KAJAL BOISHNAB</t>
  </si>
  <si>
    <t>Tue</t>
  </si>
  <si>
    <t>Wed</t>
  </si>
  <si>
    <t>Thu</t>
  </si>
  <si>
    <t>Fri</t>
  </si>
  <si>
    <t>Sat</t>
  </si>
  <si>
    <t>Mon</t>
  </si>
  <si>
    <t>Sewti Das//Dakhin Laluk-Meneha-Ampara Milanpur</t>
  </si>
  <si>
    <t>Banti Hazarika//Dakhin Laluk-Meneha-Ampara Gaon</t>
  </si>
  <si>
    <t>PADMESWAR DAS//AMPARA/MILANPUR</t>
  </si>
  <si>
    <t>LAKHI PSD BARUAH//AMPARA/MAJULIAL CHUK</t>
  </si>
  <si>
    <t xml:space="preserve">Rinjumoni Bora Bharali//Bongalmora </t>
  </si>
  <si>
    <t xml:space="preserve">Rubi Saikia Baruah//Bongalmora </t>
  </si>
  <si>
    <t>Susitra Deuri//Bahgorah-Likhok Deori-1</t>
  </si>
  <si>
    <t>Parul Saikia//Bongalmora-Khora Ellegi</t>
  </si>
  <si>
    <t>PABITRA SAIKIA//DHUNAGURI KHANIKAR/URIAMPARA-1</t>
  </si>
  <si>
    <t>DIMBESWAR BORA//KHORA CHAPORI/CHOROHANI</t>
  </si>
  <si>
    <t>Renu Hazarika//Uttar Laluk G.P.-1 santipur</t>
  </si>
  <si>
    <t>SOMESWAR BORUAH//SANTIPUR/2 NO. SANTIPUR</t>
  </si>
  <si>
    <t>Lakhyeswar das//RAMPUR KACHAJULI/RAJGARH NEPALI</t>
  </si>
  <si>
    <t>sabitri dutta//2 NO. PARBATPUR/BOXI GAON</t>
  </si>
  <si>
    <t>Sarbeswari Gogoi//Pub-Dikrang</t>
  </si>
  <si>
    <t>MINA RANI BARUAH//CHICHAPATHER/BHUYA GAON</t>
  </si>
  <si>
    <t xml:space="preserve">Nasrin Sultana//Bongalmora </t>
  </si>
  <si>
    <t xml:space="preserve">Ambia Begum//Bongalmora </t>
  </si>
  <si>
    <t>Anjana Saikia//Bihpuria Town-Word No 5</t>
  </si>
  <si>
    <t xml:space="preserve">rita dutta//Bihpuria Town-Word No 2 </t>
  </si>
  <si>
    <t xml:space="preserve">Sewali Saikia//Bihpuria Town-Word No 2 </t>
  </si>
  <si>
    <t>SOFIQUL ISLAM//AHMEDPUR BLOCK/AHAD PUR</t>
  </si>
  <si>
    <t xml:space="preserve">Pranali Dutta//Bongalmora </t>
  </si>
  <si>
    <t>CHANDRA CHANGMAI//KARI PUKHURI/KARIPUKHURI</t>
  </si>
  <si>
    <t>JYOTISH DEURI//BONGALMORA THENGAL/BONGALMORA THENGAL</t>
  </si>
  <si>
    <t>Dipamoni Das//Uttar Laluk GP-Santipur</t>
  </si>
  <si>
    <t>DILIP SAIKIA//SANTIPUR/1 NO. SANTIPUR</t>
  </si>
  <si>
    <t>Aghuni Das//Pub-Dikrang-NAHORATI</t>
  </si>
  <si>
    <t>SADARAM DAS//NAHARANI/NAHARATI</t>
  </si>
  <si>
    <t xml:space="preserve">Bandana Bora//Bongalmora-Bor Alengi Satra </t>
  </si>
  <si>
    <t>Dulal Borah//GOSAI PUKHURI/ADIALENGI SATRA</t>
  </si>
  <si>
    <t>Nityananda Hazarika//GOSAI PUKHURI/ADIALENGI SATRA</t>
  </si>
  <si>
    <t>Nilima Bori//Bahgorah-Puroni Bahgorag</t>
  </si>
  <si>
    <t>KAMESWAR DEURI//PURANI BAHGARAH/AMARA</t>
  </si>
  <si>
    <t>Pranila Deori//Bongalmora-Sandahkhowa</t>
  </si>
  <si>
    <t>Sabita Taid//Bongalmora-Sandahkhowa</t>
  </si>
  <si>
    <t>ramesh gohain//KHORA CHAPORI/SANDHAKHOWA</t>
  </si>
  <si>
    <t>Sangita Pawe//Bongalmora</t>
  </si>
  <si>
    <t>MANIMAI  BORA//BONGALMORA THENGAL/BONGALMORA THENGAL</t>
  </si>
  <si>
    <t>Domoyanti Sonowal//Niz Laluk GP.-Tarajuli A</t>
  </si>
  <si>
    <t>Rumi Murmu//Niz Laluk GP.-Tarajuli A</t>
  </si>
  <si>
    <t>BHUPEN MORANG//TARAJULI BANUA/TARAJULI CHRISTIAN</t>
  </si>
  <si>
    <t xml:space="preserve">Farida Begum//Bongalmora </t>
  </si>
  <si>
    <t xml:space="preserve">Lakhima Das//Bongalmora-Bor Alengi Satra </t>
  </si>
  <si>
    <t>BISTU TAMULI//2 NO. SONAPUR/BONIA PARA</t>
  </si>
  <si>
    <t>Tutumoni Chetia//Pub-Dikrang</t>
  </si>
  <si>
    <t>ANIMA KUMBANG//CHICHAPATHER/BHUYA GAON</t>
  </si>
  <si>
    <t>Monika Begum//Bongalmora-No1 Miri</t>
  </si>
  <si>
    <t>Hafiza Begum//Bongalmora-No1 Miri</t>
  </si>
  <si>
    <t>Chitra Lekha Pegu//Dakhin Laluk-Meneha</t>
  </si>
  <si>
    <t>SARBANDNDA GOHAIN//MARAGURIA/MERAGURIA AHOM GAON</t>
  </si>
  <si>
    <t>LAKHI CHANDRA BARUAH//MARAGURIA/MERAGURIA AHOM GAON</t>
  </si>
  <si>
    <t>Manjula Dutta Singh//Harmoti-3No.Bogoli</t>
  </si>
  <si>
    <t>PORIMITA BORA//1 NO. BOGORI/MUSLIM CHUK</t>
  </si>
  <si>
    <t>BORNALI SAIKIA BORAH//2 NO. KARUNABARI/SONBORI</t>
  </si>
  <si>
    <t>Nirupoma Das Pegu//Uttar Laluk GP-Santipur</t>
  </si>
  <si>
    <t>PRASANTA KUMAR BORA//2 NO. BAGARI/PADUMONI</t>
  </si>
  <si>
    <t>Khudeja Khatun//Menehagaon</t>
  </si>
  <si>
    <t>Mfia Begum//2 No Karunabari</t>
  </si>
  <si>
    <t>CHAN MIYA//2 NO. KARUNABARI/SONBORI</t>
  </si>
  <si>
    <t>Marfuja Begum//PAVA-Ahmedpur Block-DHARMAPUR-B</t>
  </si>
  <si>
    <t>Himeswar Saikia//DHARMAPUR BLOCK/PACHIM DHARMAPUR</t>
  </si>
  <si>
    <t>Momi Newar Chetry//Dakhin Laluk-Meneha-Nepali</t>
  </si>
  <si>
    <t>chenimai das//MARAGURIA/MERAGURIA MIRI GAON</t>
  </si>
  <si>
    <t>KHAGEN BORA//MARAGURIA/MERAGURIA NEPALI GAON</t>
  </si>
  <si>
    <t>NIRU BORA GOGOI//MARAGURIA/MERAGURIA MIRI GAON</t>
  </si>
  <si>
    <t>Runumoni Das//Harmoti-Milonpur-5 NO PATTA</t>
  </si>
  <si>
    <t>Mausumi hazariaka (H)//Harmoti-ANISHBARI</t>
  </si>
  <si>
    <t>BHOGAN DHANUAR//1 NO. PARBATPUR/BADUA CHUK</t>
  </si>
  <si>
    <t xml:space="preserve">Bhudeswari Bhuyan//bodoti-Kenduguri </t>
  </si>
  <si>
    <t>ARUN PHUKAN//KENDUGURI/BORA CHUBURI</t>
  </si>
  <si>
    <t>MOHAN CH. BORAH//KENDUGURI/DIGHAL JARANI CHUBURI</t>
  </si>
  <si>
    <t>Mamoni Saikia//Niz Laluk GP.</t>
  </si>
  <si>
    <t>JAMUNA DEVI//2 NO. PACHIM LALUK/GOBINDAPUR</t>
  </si>
  <si>
    <t>Sita Devi Upadhaya//Harmoti-Gutibari-5 NO PATTA</t>
  </si>
  <si>
    <t>HARENDRA NATH//1 NO. BOGORI/KATHANI</t>
  </si>
  <si>
    <t xml:space="preserve">Heera Chetry//Bongalmora-Bor Alengi Satra </t>
  </si>
  <si>
    <t>BIRINCHI K. BORUA//BONGALMORA GRAZING/BONGALMORA GRAZING SANTIPUR</t>
  </si>
  <si>
    <t xml:space="preserve">Sabitri Pegu Sonowal//Bihpuria-Kholaguri </t>
  </si>
  <si>
    <t xml:space="preserve">Ranu Saikia//bihpuria-Kholaguri </t>
  </si>
  <si>
    <t>RENU BORAH//1 NO. HOMORATHAN/KHOLAGURI</t>
  </si>
  <si>
    <t>Anuprova Hazarika//KHULAGURI/MAJAR CHUK</t>
  </si>
  <si>
    <t>Barnali Duwarah Bora//JUBANAGAR-Meneha-Kahipara</t>
  </si>
  <si>
    <t>ALI Ahmed//NADIKA/AHOM CHUK</t>
  </si>
  <si>
    <t>Tashlima Khatun//Bihpuria Town-Word No 1</t>
  </si>
  <si>
    <t>Rupa Das//Bihpuria Town-Word No 1</t>
  </si>
  <si>
    <t>Nizara Begum//Bihpuria Town-Word No 1</t>
  </si>
  <si>
    <t>Bhodeswari Das//Niz Laluk GP.-Gormur sonapur</t>
  </si>
  <si>
    <t>Mamoni Begum//Niz Laluk GP.-Gormur sonapur</t>
  </si>
  <si>
    <t>Anjana Chora//Harmoti</t>
  </si>
  <si>
    <t>BIJOY KR. PANDO//3 NO. DARKHATTA/AHUBARI</t>
  </si>
  <si>
    <t>Minu Bhuyan//Harmoti-5No.Merbil</t>
  </si>
  <si>
    <t>DIGANTA BORUAH//HARMOTI/GUTIBARI-1</t>
  </si>
  <si>
    <t xml:space="preserve">Rupali Bordoloi//bihpuria-Kholaguri </t>
  </si>
  <si>
    <t>UMESWARI BHUYAN//KHULAGURI/MAJAR CHUK</t>
  </si>
  <si>
    <t>Polijyoti Borah//Niz Laluk GP.-Gobinpur</t>
  </si>
  <si>
    <t>SURYA KONWAR//OWAHAT/GUBINDA PUR</t>
  </si>
  <si>
    <t>Sadhana Borah//Bihpuria-Rajbari No 2</t>
  </si>
  <si>
    <t>KARUNA CHETRY//RAJABARI/BORA CHUBURI</t>
  </si>
  <si>
    <t>Namita Dutta Medhi//Bongalmora-Borelengi</t>
  </si>
  <si>
    <t>BALINARAYAN PAWE/Khagen Chetry//1 NO. BONGALMORA MIRI/BORI CHUK</t>
  </si>
  <si>
    <t>ANANDA PEGU//1 NO. BONGALMORA MIRI/MUSLIM CHUK</t>
  </si>
  <si>
    <t>Queenmoni Bora//Bahgorah-Komolabaria</t>
  </si>
  <si>
    <t>Tutumoni Saikia//ADHAKHANA/LIKHAK CHAPORI</t>
  </si>
  <si>
    <t>DULAL SAIKIA//ADHAKHANA-2/ADHAKHANA KAMALABARI</t>
  </si>
  <si>
    <t>BHUPEN SAIKIA//KHORA CHAPORI/SANDHAKHOWA</t>
  </si>
  <si>
    <t>BIJU BORA //KHORA CHAPORI/SANDHAKHOWA</t>
  </si>
  <si>
    <t>Mina Chetry//Harmoti-95 FC GRANT</t>
  </si>
  <si>
    <t>DURGESWAR BARUAH//8/11 ANISHBARI/KATHANI</t>
  </si>
  <si>
    <t>Samsum Nehar//PAVA-Ahmedpur Block</t>
  </si>
  <si>
    <t>MD. ABDUL MAZID//AHMEDPUR BLOCK/AHAD PUR</t>
  </si>
  <si>
    <t>Niru Borah Neog//Bihpuria-Rajbari</t>
  </si>
  <si>
    <t>BIREN SAIKIA//RAJABARI/BORA CHUBURI</t>
  </si>
  <si>
    <t>Daizy Konwar//Niz Laluk GP - Niz laluk A</t>
  </si>
  <si>
    <t>CHANDRA PRAVA GOGOI//PADUMONI/1 NO. PADUMONI</t>
  </si>
  <si>
    <t>KESHARAM GOGOI//PUKHURI PORIA/JORHATIA CHOK</t>
  </si>
  <si>
    <t>Anila Deuri//Bihpuria</t>
  </si>
  <si>
    <t>Narayan Deuri//KACHIKATA MIRI DEURI/KUNDI MAMA</t>
  </si>
  <si>
    <t>PRADIP BORA//2 NO. RAJABARI/BIHLONGANIA</t>
  </si>
  <si>
    <t>Mahmuda Khatun//Tinthengia-Reserve Kathoni</t>
  </si>
  <si>
    <t>SAIFUL ISLAM//DE RESERVE/PUB PARA</t>
  </si>
  <si>
    <t xml:space="preserve">Mukulrani Saha//Bihpuria Town-Word No 7 </t>
  </si>
  <si>
    <t>SHRIKANTA HAZARIKA//1 NO. BIHPURIA/1 NO. WARD</t>
  </si>
  <si>
    <t>Farida Begum//PAVA-No-2 Islampur Islam Basti</t>
  </si>
  <si>
    <t>HUSSAIN AHMED//2 NO. ISLAMPUR/BHATI PARA</t>
  </si>
  <si>
    <t>Niruprova Deuri//Bihpuria Town-Word No 5</t>
  </si>
  <si>
    <t xml:space="preserve">Jusnara Sultana//Bongalmora </t>
  </si>
  <si>
    <t>KABIBUR RAHMAN//AHMEDPUR BLOCK/ANANDA PARA</t>
  </si>
  <si>
    <t>Monuj Kumari Deuri//Bahgorah</t>
  </si>
  <si>
    <t>Sima Pawe Deuri//Bahgorah- near mphc</t>
  </si>
  <si>
    <t>Firdawsi Rahman//PAVA-Doulatpur</t>
  </si>
  <si>
    <t>SHAMSUL HAQUE//AHMEDPUR BLOCK/PABHA CHARIALI</t>
  </si>
  <si>
    <t>KRISHNA PR. SARMAH//BANGO/BANGO MUSLIM</t>
  </si>
  <si>
    <t>KHARKA CHATRY//79/82 NO. GRANT/BALICHAPORI</t>
  </si>
  <si>
    <t>Jahanara Begum//PAVA-Kutubpur (B)</t>
  </si>
  <si>
    <t>REJIA ALAM//2 NO. ISLAMPUR/CHIPAI BASTI</t>
  </si>
  <si>
    <t xml:space="preserve">Kalpana Pegu//Dikrong Dongibil-80 No. Solmari </t>
  </si>
  <si>
    <t>PREMADHAR BHUYAN//80 NO SOLMARI/MISSING HABITATION</t>
  </si>
  <si>
    <t xml:space="preserve">Purnima Neog//Bongalmora </t>
  </si>
  <si>
    <t>SANKAR PD DEURI//2 NO. BONGALMORA MIRI/PEGU CHUK</t>
  </si>
  <si>
    <t>Gitanjali Kalita Saikia//Dikrong Dongibil</t>
  </si>
  <si>
    <t xml:space="preserve">Sunita Sharma//Dikrong Dongibil-80 No. Solmari </t>
  </si>
  <si>
    <t>PHILIP TANI//65/68 NO. GRANT/MUSLIM CHUK</t>
  </si>
  <si>
    <t>Sakina Begum//PAVA-kutubpur-b</t>
  </si>
  <si>
    <t>SOFIUDDIN AHMED//KUTUBPUR/PACHIM KUTUBPUR</t>
  </si>
  <si>
    <t>Jyostna Dutta/Hazarika//Pub-Dikrang-Pukhuriparia</t>
  </si>
  <si>
    <t>Rekha Phukan//Pub-Dikrang-Santapur Sisapathar</t>
  </si>
  <si>
    <t>KRISHNA KANTA DEURI//KOLABIL MORNOI/PUKHURI PORIA</t>
  </si>
  <si>
    <t>Merina Das//Harmoti</t>
  </si>
  <si>
    <t>GOBIN CH DAS//RANGA "D" RESERVE/MAINAJULY</t>
  </si>
  <si>
    <t>NONDA BORA//RANGA "D" RESERVE/MALUWAL</t>
  </si>
  <si>
    <t xml:space="preserve">Damayanti Kurmi//Dikrong Dongibil-Dongibil </t>
  </si>
  <si>
    <t>MILAN SARMA/CHANDRA M BORAH//DONGIBIL/SCHOOL CHUK</t>
  </si>
  <si>
    <t>Nima Hazarika//Uttar Laluk GP</t>
  </si>
  <si>
    <t>Ashim Kr Bhuyan//JORIGURI/JORIGURI TINIALI</t>
  </si>
  <si>
    <t>Monju Rajkhowa//Pub-Dikrang</t>
  </si>
  <si>
    <t>ARUN KUMAR SAIKIA//PAKADOL/POKADOL PATHER</t>
  </si>
  <si>
    <t>deben hazarika//JORIGURI/JORIGURI TINIALI</t>
  </si>
  <si>
    <t>Ritamoni Borah//Pub-Dikrang</t>
  </si>
  <si>
    <t>BOLORAM BORAH//GANDHIA/GANDHIA</t>
  </si>
  <si>
    <t>BHUPEN DUTTA//GANDHIA/GANDHIA</t>
  </si>
  <si>
    <t>Firuza Khatun//Bongalmora-Gosaipukhuri NO1</t>
  </si>
  <si>
    <t>ABUBOKKOR SIDDIQUE//GOSAI PUKHURI/GOSAIPUKHURI MUSLIM</t>
  </si>
  <si>
    <t xml:space="preserve">Mohaswari Phukan//bodoti-2 No japjup </t>
  </si>
  <si>
    <t>anil kalita//NEPALI BLOCK/NEPALI CHUK</t>
  </si>
  <si>
    <t>Fulti Begum//Uttar Laluk G.P.-Padmapur-Kachajuli</t>
  </si>
  <si>
    <t>LALIT CH PAWE/PRANATI TAYE//PADMAPUR/PADMAPUR MUSLIM CHUBA</t>
  </si>
  <si>
    <t xml:space="preserve">Anjana Saikia//bodoti-Jap Jup No 1 </t>
  </si>
  <si>
    <t>DHANESWAR RAJKHOWA//NEPALI BLOCK/NEPALI CHUK</t>
  </si>
  <si>
    <t>Swarna Gogoi//Uttar Laluk G.P.-Dhekiajuli Ahomgaon</t>
  </si>
  <si>
    <t>Lamsudar Saikia//DHEKIAJULI AHOM/DHEKIAJULI PACHIM CHUK</t>
  </si>
  <si>
    <t>Abonti Borah//Pub-Dikrang-Amguri</t>
  </si>
  <si>
    <t>MINESWARI BORA//KOLABIL MORNOI/AMGURI</t>
  </si>
  <si>
    <t>PUTU MONI GOSWAMI//KOLABIL MORNOI/GUSAI CHUK</t>
  </si>
  <si>
    <t>Ribena Begum//JUBANAGAR-1 No Dharmapur</t>
  </si>
  <si>
    <t>AMINUL ISLAM//1 NO. DHARMAPUR/GAON BURHA CHUK</t>
  </si>
  <si>
    <t>RAJIB NEOG//BAHGARAH DEURI/MORNOI</t>
  </si>
  <si>
    <t>SUNORMONI DEORI//BAHGARAH DEURI/MORNOI</t>
  </si>
  <si>
    <t>Junali saikia Bhuyan(H)//Uttar Laluk G.P.-Bioisnabpur_joriguri</t>
  </si>
  <si>
    <t>ANANDA SARMAH//1 NO. DHEKIAJULI/GABHARU NEPALI</t>
  </si>
  <si>
    <t>Harimaya Chetry//Dikrong Dongibil-65/68 No Grant Teteliguri -frm laluk</t>
  </si>
  <si>
    <t>Mrinali Bora Begum//Dikrong Dongibil-Near River</t>
  </si>
  <si>
    <t>CHANBANU BEGUM//65/68 NO. GRANT/MUSLIM CHUK</t>
  </si>
  <si>
    <t>BHOLARAM DAS//79/82 NO. GRANT/BALICHAPORI</t>
  </si>
  <si>
    <t>GOBIN BORA//BISHNUPUR/NAMGHAR CHUBURI</t>
  </si>
  <si>
    <t>beauty dutta//BISHNUPUR/NAMGHAR CHUBURI</t>
  </si>
  <si>
    <t>Bhanu Hazarika//Pub-Dikrang-Laholial</t>
  </si>
  <si>
    <t>AZIZUR RAHMAN//LAHALIAL/LAHALIAL CHARIALI</t>
  </si>
  <si>
    <t>Shibani Dutta//Uttar Laluk G.P.-Amrawatipur_joriguri</t>
  </si>
  <si>
    <t>Bogibala Hazarika//2 NO. DHEKIAJULI/DHUAPAR</t>
  </si>
  <si>
    <t>Mina Chetry Patir//Harmoti-Maluwal</t>
  </si>
  <si>
    <t>SIBA SARMA/lakhi bora//RANGA "D" RESERVE/GULAJULI</t>
  </si>
  <si>
    <t>Malabika Borah//Uttar Laluk G.P.-Padmapur-Gavaru Tunijan</t>
  </si>
  <si>
    <t>LAKHI NATH GOHAI//RANGAJAN/RANGAJAN DAGHARIA</t>
  </si>
  <si>
    <t>Minu Mili//Uttar Laluk G.P.-Padampur Deorigaon</t>
  </si>
  <si>
    <t>DANDI RAM MORANG//PADMAPUR/PADMAPUR MUSLIM CHUBA</t>
  </si>
  <si>
    <t>Manjula Baruah Bora//Harmoti-5No.Merbil-ANISHBARI</t>
  </si>
  <si>
    <t>BADAN CH BHUYAN//8/11 ANISHBARI/5 NO. MERBIL</t>
  </si>
  <si>
    <t>Tulumoni Boruah//Pub-Dikrang</t>
  </si>
  <si>
    <t>Janmoni Saikia//Pub-Dikrang-RowMoria</t>
  </si>
  <si>
    <t>Malaya Saikia//Pub-Dikrang-RowMoria</t>
  </si>
  <si>
    <t>JITEN SAVAPANDIT//GANDHIA/BHOGDOI GURI</t>
  </si>
  <si>
    <t>Mofida Begum//JUBANAGAR-1 No Dharmapur</t>
  </si>
  <si>
    <t>AMULYA BHUYAN//1 NO. DHARMAPUR/GAON BURHA CHUK</t>
  </si>
  <si>
    <t>Sumitra Roy//Dakhin Laluk-Gaonburah Chuburi</t>
  </si>
  <si>
    <t>AJIT MUNDA//OWAHAT/MADHYA OWHAT</t>
  </si>
  <si>
    <t>Soiba Rani Doley Pegu//Harmoti-Maluwal</t>
  </si>
  <si>
    <t>HEMANTA KR DAS//RANGA "D" RESERVE/MALUWAL</t>
  </si>
  <si>
    <t>Pyari Horo//Dakhin Laluk-Tikajan</t>
  </si>
  <si>
    <t>Minu Saikia//DUBI CHRISTAN/DUBI</t>
  </si>
  <si>
    <t>Anuwara Begum//Tinthengia-Daulatpur</t>
  </si>
  <si>
    <t>ajgor Ali//DOULATPUR/UTTAR PARA</t>
  </si>
  <si>
    <t>Anjumoni Bora//Dakhin Laluk-Owahat-Bahbari</t>
  </si>
  <si>
    <t>RATNESWAR DAS//DUBI CHRISTAN/DUBI</t>
  </si>
  <si>
    <t>Halima Khatun//Tinthengia-Sonapur Block</t>
  </si>
  <si>
    <t>fakaruddin/imdadul//SONAPUR GAON/CHUKA BASTI</t>
  </si>
  <si>
    <t>Nirmali Saikia Gogoi//Pub-Dikrang</t>
  </si>
  <si>
    <t xml:space="preserve">Arpana Borah//Pub-Dikrang-Bor Alengi Satra </t>
  </si>
  <si>
    <t>Karuna Saikia//KOLABIL MORNOI/KOLABIL NEPALI</t>
  </si>
  <si>
    <t>Anamika Neog//Harmoti</t>
  </si>
  <si>
    <t>ASHARANI NEOG//8/11 ANISHBARI/PALENG DEEPA</t>
  </si>
  <si>
    <t>Jimi Borah//Dakhin Laluk-Bejibari A</t>
  </si>
  <si>
    <t>Rasmi Gogoi Saikia//Dakhin Laluk-Bejibari A</t>
  </si>
  <si>
    <t>KALPONA BORA//BEJIBARI/BEJIBARI</t>
  </si>
  <si>
    <t>Tashmina Khatoon//Tinthengia-Daulatpur A</t>
  </si>
  <si>
    <t>Hafija Khatun//Tinthengia-Daulatpur A</t>
  </si>
  <si>
    <t>Padumi Gogoi Saikia//Menehagaon</t>
  </si>
  <si>
    <t>Phuleswari Gohain//Dakhin Laluk-Meneha</t>
  </si>
  <si>
    <t>Birendra Nath Sarmah//MENEHA/SAIKIA CHUK-1</t>
  </si>
  <si>
    <t>MoriumBegum//Tinthengia</t>
  </si>
  <si>
    <t>Anjuwar Begum Hazarika//Tinthengia-Daulatpur</t>
  </si>
  <si>
    <t>Monuwara Begum//Pub-Dikrang</t>
  </si>
  <si>
    <t>lakhimai BHUYAN//MORNOI GRAZING/MORNOI GAON</t>
  </si>
  <si>
    <t>Bhanu Bhuyan//gohainpukhuri</t>
  </si>
  <si>
    <t>ABDUL HAKIM//1 NO. GOSAIPATHER/1 NO. GOSAIPATHAR</t>
  </si>
  <si>
    <t>MATINDRA NATH GOGoI//NAHARANI/GOBINDAPUR</t>
  </si>
  <si>
    <t>KAMAL BARUAH//LAHALIAL/LAHALIAL</t>
  </si>
  <si>
    <t>Bhuga Pchaoni Baruah//Niz Laluk GP.</t>
  </si>
  <si>
    <t>KUNJA DUTTA//1 NO. KARUNABARI/KARUNA BARI</t>
  </si>
  <si>
    <t>Bondana Deuri//Bahgorah-Kundilpur</t>
  </si>
  <si>
    <t>LAKHIMAI DEURI//BAHGARAH DEURI/KUNDILPUR</t>
  </si>
  <si>
    <t>RAMA KT. DEURI//BAHGARAH DEURI/KUNDILPUR</t>
  </si>
  <si>
    <t>Rahima Begum//JUBANAGAR-2 no ilsampur</t>
  </si>
  <si>
    <t>Lakhimai Pathok//Uttar Laluk G.P.-Joriguri</t>
  </si>
  <si>
    <t>KESHAB PATHAK//3 NO. DHEKIAJULI/RAJGARH NEPALI</t>
  </si>
  <si>
    <t>BISHNU KALITA//3 NO. DHEKIAJULI/RAJGARH NEPALI</t>
  </si>
  <si>
    <t>Runumoni Borah//Harmoti</t>
  </si>
  <si>
    <t>RINAMAI BORA//8/11 ANISHBARI/POKATOLI</t>
  </si>
  <si>
    <t>Gulapi Borah//Pub-Dikrang-Bhogdoiguri</t>
  </si>
  <si>
    <t>Tulumoni Lahan//Pub-Dikrang-Santapur Sisapathar</t>
  </si>
  <si>
    <t>BIKASH DUTTA//PAKADOL/DHALDHALIA</t>
  </si>
  <si>
    <t>Susanti Kawa//Uttar Laluk G.P.-Bishrampur_joriguri</t>
  </si>
  <si>
    <t>pradip kr borah//BISHRAMPUR/GAMARI DIPA</t>
  </si>
  <si>
    <t>Luchi Borguhain//Dakhin Laluk</t>
  </si>
  <si>
    <t>Parul Das Bhuyan//Dakhin Laluk</t>
  </si>
  <si>
    <t>MINADA BORGOHAIN//TEKELABORA/TEKELABORA CHUK</t>
  </si>
  <si>
    <t>Punnya Devi//Uttar Laluk GP-Santipur</t>
  </si>
  <si>
    <t>Loknath dutta//SANTIPUR/MAZGAON</t>
  </si>
  <si>
    <t>TILESWAR BORAH//SANTIPUR/MAZGAON</t>
  </si>
  <si>
    <t>Sunati Das//Dikrong Dongibil-Meneha</t>
  </si>
  <si>
    <t>PADUMI KALITA//65/68 NO. GRANT/DIKRONG BALIGAON</t>
  </si>
  <si>
    <t>Dipti Saikia Neog//Uttar Laluk G.P.-Bishrampur-Gavaru</t>
  </si>
  <si>
    <t>CHANDRAWATI CHENGBOO//BISHRAMPUR/BISHRAMPUR-B</t>
  </si>
  <si>
    <t>MADAN BORA//BISHRAMPUR/BISHRAMPUR-A</t>
  </si>
  <si>
    <t>Bina Deuri//Bahgorah</t>
  </si>
  <si>
    <t>SUSHIL KR DEURI//BAHGARAH DEURI/UPER SILLON</t>
  </si>
  <si>
    <t>Rahima Begum//Tinthengia-Goldoloni</t>
  </si>
  <si>
    <t>DHANIRAM SAIKIA//GOHAIN DOLONI/MADHYA PARA</t>
  </si>
  <si>
    <t>Rina Prova Sonowal//Bihpuria-Bagicha</t>
  </si>
  <si>
    <t>BHANU KUMARI BORA//NEPALI BLOCK/JAMUGURI</t>
  </si>
  <si>
    <t>Anju Teron//Uttar Laluk G.P.-Bioisnabpur</t>
  </si>
  <si>
    <t>ATULCHANDRA SAIKIA//2 NO. DHEKIAJULI/2 NO. BOISHNAB PUR</t>
  </si>
  <si>
    <t>MUNINDRA DEURI//2 NO. DHEKIAJULI/DENKAJULI KARBI</t>
  </si>
  <si>
    <t xml:space="preserve">Maya Sonowal//bihpuria-Boraikhana </t>
  </si>
  <si>
    <t>NAYANMONI NEOG//BORAIKHANA/BAGICHA GAON</t>
  </si>
  <si>
    <t>Anjumoni Saikia//BORAIKHANA/BAGICHA GAON</t>
  </si>
  <si>
    <t>SULEMA KHATUN//JUBANAGAR-1 No Dharmapur</t>
  </si>
  <si>
    <t>RAJEN PHUKAN//2 NO. KEHUTALI/MILAN NAGAR</t>
  </si>
  <si>
    <t>KESHAB NEOG//GARMUR/BORA</t>
  </si>
  <si>
    <t>RITUMONI GOSWAMI//BISHNUPUR/KACHARI CHUBURI</t>
  </si>
  <si>
    <t>Nitumoni Saikia Das//Uttar Laluk G.P.-1tunijanbahbari</t>
  </si>
  <si>
    <t>JAYANTA KUMAR DAS//GABHARU TUNIJAN/TUNIJAN BAHBARI</t>
  </si>
  <si>
    <t xml:space="preserve">hiran saikia//bodoti-Jamuguri </t>
  </si>
  <si>
    <t>INDRA KUMAR KUTUM//BADATI ALIMUR/KHAKONGURI</t>
  </si>
  <si>
    <t>GHANA KT BARUAH//1 NO. ISLAMPUR/1 NO. ISLAMPUR</t>
  </si>
  <si>
    <t>BIRENDRA SAHARIA//NEPALI BLOCK/JAMUGURI</t>
  </si>
  <si>
    <t>RAMESWAR SONOWAL//BADATI ALIMUR/KOTIA BARI</t>
  </si>
  <si>
    <t>Hasina Begum//Tinthengia-No2 Sonapur-</t>
  </si>
  <si>
    <t>ABDUL HOQUE//GOHAIN DOLONI/UTTAR GOHAIN DOLONI</t>
  </si>
  <si>
    <t xml:space="preserve">Jogada Sonowal//Bihpuria-Boraikhana </t>
  </si>
  <si>
    <t>Haren Saikia//1 NO. BONGALI/BANGALI GAON-1</t>
  </si>
  <si>
    <t>SURAMA BORA//1 NO. BONGALI/BANGALI GAON-1</t>
  </si>
  <si>
    <t xml:space="preserve">Santi Pegu//bodoti-1 No. Dohgharia </t>
  </si>
  <si>
    <t>Hareswar Kutum//2 NO. DAHGHARIA/BANDAR CHUK</t>
  </si>
  <si>
    <t>Dulumoni Borah//bodoti-KAKANDAGURI</t>
  </si>
  <si>
    <t>Putali Das//Bodoti-BODOTI</t>
  </si>
  <si>
    <t>REBOTI HAZARIKA//BADATI ALIMUR/KOTIA BARI BISWAS</t>
  </si>
  <si>
    <t>Kalpona Borah//Uttar Laluk GP</t>
  </si>
  <si>
    <t>Namita Saikia//Uttar Laluk GP-Santipur</t>
  </si>
  <si>
    <t>RijuMoni Das//Dikrong Dongibil-Loridonga- laluk road</t>
  </si>
  <si>
    <t>Hima Devi//Dikrong Dongibil-Meneha</t>
  </si>
  <si>
    <t>Leena Swargiary Saikia//Dikrong Dongibil-Loridonga</t>
  </si>
  <si>
    <t>Rani Priya Deori//Dikrong Dongibil-Loridonga</t>
  </si>
  <si>
    <t xml:space="preserve">Renu Devi//Dikrong Dongibil-Dongibil </t>
  </si>
  <si>
    <t>Susna Kandulana//Dakhin Laluk-Malowbosti-Bahbari</t>
  </si>
  <si>
    <t>Sabitri Chowsi//Harmoti-Chandmari-5 NO PATTA</t>
  </si>
  <si>
    <t>Sabita Biswas//Harmoti-5 NO PATTA</t>
  </si>
  <si>
    <t>Nonibala Sarkar//Niz Laluk GP.-Niz laluk A</t>
  </si>
  <si>
    <t xml:space="preserve">Niruma Knowar Bora//Niz Laluk GP.-Pachim Laluk  </t>
  </si>
  <si>
    <t>Minu pobha Borah//Niz Laluk GP.</t>
  </si>
  <si>
    <t>Anamika Deori//Dakhin Laluk-Kathani</t>
  </si>
  <si>
    <t>Smriti Hazarika//Harmoti-Chandmari</t>
  </si>
  <si>
    <t>Sufia Khatun//JUBANAGAR- 4 Dharmapur</t>
  </si>
  <si>
    <t>Nargis Sultana//JUBANAGAR- 4 No Dharmapur</t>
  </si>
  <si>
    <t>Phuleswari Bhumiz//Dakhin Laluk-Owahat</t>
  </si>
  <si>
    <t>Champa Das//Dakhin Laluk-Owahat</t>
  </si>
  <si>
    <t>Sadhona Das//Dakhin Laluk-Owahat</t>
  </si>
  <si>
    <t>hosnara begum//PAVA-No-2 Islampur Islam Basti</t>
  </si>
  <si>
    <t>RUKIA KHATUN//JUBANAGAR- 2 no islampur</t>
  </si>
  <si>
    <t>Kabita Bora//Dakhin Laluk</t>
  </si>
  <si>
    <t>Binapani Bh Adhikari/mamoni mali//Dakhin Laluk-2No.Bogoli Kathani</t>
  </si>
  <si>
    <t>Hazera khatun//PAVA-Ahmedpur-B</t>
  </si>
  <si>
    <t>shahida begum//PAVA-Fotehpur-Kutubpur-B</t>
  </si>
  <si>
    <t>Monjurima Das//Pub-Dikrang</t>
  </si>
  <si>
    <t xml:space="preserve">Punyda Pegu Das//Pub-Dikrang-Mornoi Grezing </t>
  </si>
  <si>
    <t>Anuwara Begum//PAVA-quddus Chuburi</t>
  </si>
  <si>
    <t>Hafiza Khatun//PAVA-quddus Chuburi</t>
  </si>
  <si>
    <t xml:space="preserve">Pollabita Gohain Borah//Bihpuria-Hamara Kachikata </t>
  </si>
  <si>
    <t>Prativa Nath Borah//Bihpuria-Hamara</t>
  </si>
  <si>
    <t xml:space="preserve">Nabanita Borah Saikia//Bihpuria-Kholaguri </t>
  </si>
  <si>
    <t>Monita Mech Saikia//Kawaimari</t>
  </si>
  <si>
    <t>Rahima Khatoon//PAVA-quddus Chuburi</t>
  </si>
  <si>
    <t>mafia khatoon//PAVA-Quddus Chuburi</t>
  </si>
  <si>
    <t>Tutu Pathak Das//Dikrong Dongibil</t>
  </si>
  <si>
    <t>Dipali Das//Dikrong Dongibil</t>
  </si>
  <si>
    <t>Sarifa Begum//Dikrong Dongibil</t>
  </si>
  <si>
    <t>Sahida Khatoon//PAVA-Dharmapur-b</t>
  </si>
  <si>
    <t>Lilimai Kutum//PAVA-Kutubpur (B)-Ahmedpur-B</t>
  </si>
  <si>
    <t>Jyoti Das Katoki//Harmoti</t>
  </si>
  <si>
    <t>Sumi Das//Harmoti-ANISHBARI</t>
  </si>
  <si>
    <t>Manju Saikia baruah//Harmoti-ANISHBARI</t>
  </si>
  <si>
    <t>marjina begum (H)//PAVA-Kutubpur A-Quddus Chuburi</t>
  </si>
  <si>
    <t>Nazima Islam//PAVA-Kutubpur A-SARKAR CHUBURI</t>
  </si>
  <si>
    <t xml:space="preserve">Rumi Phukan Gogoi//Dikrong Dongibil-No 1 Jakaipelowa </t>
  </si>
  <si>
    <t>Dipali Goswami Mahanta//Dikrong Dongibil</t>
  </si>
  <si>
    <t xml:space="preserve">Sunitra Gogi//Dikrong Dongibil-No 1 Jakaipelowa </t>
  </si>
  <si>
    <t>Shanaz Bagum//JUBANAGAR-Kehutali</t>
  </si>
  <si>
    <t>Mamtaz Begum//JUBANAGAR-2 no Dharmapur</t>
  </si>
  <si>
    <t>Dipanjali Baruah//HARMOTI-Meneha</t>
  </si>
  <si>
    <t>Mitali Saikia//Dakhin Laluk-Baluding</t>
  </si>
  <si>
    <t>fateme Yasmin//JUBANAGAR-Meneha</t>
  </si>
  <si>
    <t>Padma Saikia//JUBANAGAR-Jubanagar</t>
  </si>
  <si>
    <t>Tilama Chetry//Dikrong Dongibil</t>
  </si>
  <si>
    <t>Kalpama Devi//Dikrong Dongibil</t>
  </si>
  <si>
    <t xml:space="preserve">Marjiana Begum//Dikrong Dongibil-Dongibil </t>
  </si>
  <si>
    <t xml:space="preserve">Bijoya Pegu//bodoti-Kalani </t>
  </si>
  <si>
    <t xml:space="preserve">Usha Pawe Doley//bodoti-Kalani </t>
  </si>
  <si>
    <t>Nilakhi Chutia Das//bodoti-KATIABARI</t>
  </si>
  <si>
    <t>Nijora Bhuyan//Uttar Laluk G.P.-Amrawatipur_joriguri</t>
  </si>
  <si>
    <t>Junali Deuri//Uttar Laluk G.P.-Baligaon-Gavaru Tunijan</t>
  </si>
  <si>
    <t>Sunmoni Deuri//Uttar Laluk G.P.-Padampur Deorigaon</t>
  </si>
  <si>
    <t>Janmoni Borah//Dakhin Laluk-Owahat-Tikajan</t>
  </si>
  <si>
    <t>Anzoli Saikia//Uttar Laluk G.P.-Baligaon-Gavaru Tunijan</t>
  </si>
  <si>
    <t>Bandipa Saikia//Uttar Laluk G.P.-Baligaon-Gavaru Tunijan</t>
  </si>
  <si>
    <t>Nur Akmar Begum//Bongalmora-No2- Ahmedpur</t>
  </si>
  <si>
    <t xml:space="preserve">Tara Pathori//Bongalmora-Bor Alengi Satra </t>
  </si>
  <si>
    <t xml:space="preserve">Dipanjali Hazorika//Bihpuria-Boraikhana </t>
  </si>
  <si>
    <t xml:space="preserve">Kuchalata Sonowal//Bihpuria-Morichapathar No 2 </t>
  </si>
  <si>
    <t>Zerina Begum//Tinthengia-No-2 Sonapur</t>
  </si>
  <si>
    <t>Romisa Begum Bora//Tinthengia-No-2 Sonapur</t>
  </si>
  <si>
    <t>Nabanita Hazarika//Bahgorah-Uriampra</t>
  </si>
  <si>
    <t>Dipanjali Saikia//Bahgorah-Puroni Bahgorag</t>
  </si>
  <si>
    <t>Dibya Bharati Deuri//Bahgorah</t>
  </si>
  <si>
    <t>Junali Pawe//Bongalmora-Bongalmora Miri -2</t>
  </si>
  <si>
    <t>Mausuma Islam//Bongalmora-Bongalmora Miri -2</t>
  </si>
  <si>
    <t>Nandeswari Morang//Bahgorah-Bhalukaguri</t>
  </si>
  <si>
    <t>Rina Deuri//Bahgorah-Kundilpur</t>
  </si>
  <si>
    <t>Mariom Begum//JUBANAGAR-Islampur Besapatty</t>
  </si>
  <si>
    <t>Fulesa Khatun (B)//JUBANAGAR-Islampur Besapatty-B</t>
  </si>
  <si>
    <t>Anima Doley Pegu//Bahgorah</t>
  </si>
  <si>
    <t>Nirumoni Bhuyan//Bahgorah</t>
  </si>
  <si>
    <t>Mrinali Pegu Doley//Bahgorah-Dhunaguri</t>
  </si>
  <si>
    <t>Radhamoni Biswas//Bihpuria Town-Word No 1,8,9,10</t>
  </si>
  <si>
    <t>Nikumoni Bora//Bihpuria Town-Word No 1,8,9,10</t>
  </si>
  <si>
    <t>Rupa Tamuli Begum//Tinthengia-No-2 Sonapur</t>
  </si>
  <si>
    <t>AMINA AHMED//Tinthengia-No-2 Sonapur-Baniya Chuburi</t>
  </si>
  <si>
    <t>Ajufa Khatun//JUBANAGAR-Islampur Besapatty-B</t>
  </si>
  <si>
    <t>Firoza begum//JUBANAGAR-Islampur Besapatty-B</t>
  </si>
  <si>
    <t>Sadhana Das//Dakhin Laluk-Owahat-A</t>
  </si>
  <si>
    <t>sumitra sanga//Dakhin Laluk-Malowbosti</t>
  </si>
  <si>
    <t>Hafiza Begum//JUBANAGAR-2 no Dharmapur</t>
  </si>
  <si>
    <t>Rabina Sultana//JUBANAGAR-Islampur Besapatty</t>
  </si>
  <si>
    <t>Bharoti Borguhain//Niz Laluk GP.</t>
  </si>
  <si>
    <t>Kalpana Konwar//Niz Laluk GP.-Niz laluk A</t>
  </si>
  <si>
    <t>Jintu Kotoki Saikia//Niz Laluk GP.-Pachim Laluk Kathani</t>
  </si>
  <si>
    <t>Karabi Hazarika//JUBANAGAR-Jubanagar-Kahipara</t>
  </si>
  <si>
    <t>Marjina Begum//JUBANAGAR</t>
  </si>
  <si>
    <t>fatema begum//Kutubpur</t>
  </si>
  <si>
    <t>WAHIDA BEGUM//Kutubpur</t>
  </si>
  <si>
    <t>Ruksana Begum//JUBANAGAR- 3 No Islampur Block</t>
  </si>
  <si>
    <t>Taslima Begum/Rehena Sultana//JUBANAGAR- 3 No Islampur Block</t>
  </si>
  <si>
    <t>Hafija Khatun//PAVA-Kutubpur A</t>
  </si>
  <si>
    <t>Alina Begum//PAVA-Ahmedpur-b</t>
  </si>
  <si>
    <t>Majada Begum//Tinthengia-No2 Sonapur</t>
  </si>
  <si>
    <t>Jasuda Chetry//Khoiraguri</t>
  </si>
  <si>
    <t>Rupa Moni Bora//Dakhin Laluk-1tunijan bahbari</t>
  </si>
  <si>
    <t>Parbina Begum//JUBANAGAR-Dakhin Islampur</t>
  </si>
  <si>
    <t>Taslima Begum//JUBANAGAR-Dakhin Islampur</t>
  </si>
  <si>
    <t>Labonya Bora//Harmoti-95 FC GRANT</t>
  </si>
  <si>
    <t>Sabitri Sawchi//Harmoti</t>
  </si>
  <si>
    <t>Banecha Begum//JUBANAGAR- 3 No Islampur Block</t>
  </si>
  <si>
    <t>Khusnama Begum//JUBANAGAR- 3 No Islampur Block</t>
  </si>
  <si>
    <t xml:space="preserve">Anita Pegu//bodoti-Kumalia Chapori </t>
  </si>
  <si>
    <t>Bibi Kuli Pegu//Bodoti</t>
  </si>
  <si>
    <t xml:space="preserve">Kabita Pegu Kutum//bodoti-1 No. Dohgharia </t>
  </si>
  <si>
    <t>Mitali Bora//Harmoti-Chandmari-ANISHBARI</t>
  </si>
  <si>
    <t>Sabitri Morang//Harmoti-LAKHANABARI</t>
  </si>
  <si>
    <t>Dipali Bora//Harmoti-ANISHBARI</t>
  </si>
  <si>
    <t>Anjali Das//Harmoti</t>
  </si>
  <si>
    <t>Taramai Saikia//Harmoti-Milonpur-Ahubari</t>
  </si>
  <si>
    <t>SISHURAM GOGOI//3 NO. DARKHATTA/KATHANI BASTI</t>
  </si>
  <si>
    <t>Mouluda Khatun//Tinthengia-Sonapur Block</t>
  </si>
  <si>
    <t>Mafia Begum//Tinthengia-Jubanagar-2 no sonapur</t>
  </si>
  <si>
    <t>Barnali Hazarika//Dikrong Dongibil-Loridonga</t>
  </si>
  <si>
    <t>GAGAN DUTTA//LORIDONGA/ADIBASI</t>
  </si>
  <si>
    <t>Ahmeda Fajila Begum//Tinthengia-No2 Sonapur</t>
  </si>
  <si>
    <t>Khudeja Khatoon//PAVA-Ahmedpur Block-Islampur Islam Basti</t>
  </si>
  <si>
    <t xml:space="preserve">Rini Baruah//Dikrong Dongibil-2 No Sonari Gaon </t>
  </si>
  <si>
    <t xml:space="preserve">Apsara Biswas//Dikrong Dongibil-65/68 No Grant Teteliguri </t>
  </si>
  <si>
    <t>Monika Saikia//Dikrong Dongibil</t>
  </si>
  <si>
    <t>Asma Begum//JUBANAGAR-Dakhin Islampur</t>
  </si>
  <si>
    <t>HAFIJUDDIN AHMED//2 NO. ISLAMPUR BLOCK/DAKHIN ISLAMPUR CHUBURI</t>
  </si>
  <si>
    <t xml:space="preserve">Runi Hazarika//Bongalmora </t>
  </si>
  <si>
    <t>PHULESWARI BORA//DHUNAGURI KHANIKAR/GOSAIBARI</t>
  </si>
  <si>
    <t>DEBAJIT HAZARIKA//RAMPUR KACHAJULI/KACHAJULI</t>
  </si>
  <si>
    <t>DEBAJIT BORAH//RAMPUR KACHAJULI/RAJGARH NEPALI</t>
  </si>
  <si>
    <t>PRAMUD BORA//RAMPUR KACHAJULI/RAJGARH NEPALI</t>
  </si>
  <si>
    <t>DULAL CH KALITA//1 NO. DAHGHARIA/BLOCK MILANJYOTI</t>
  </si>
  <si>
    <t>NAREN CH. LAGASUNG//1 NO. DAHGHARIA/BHAKAT CHUK</t>
  </si>
  <si>
    <t>DIPAMONI HAZARIKA//2 NO. DAHGHARIA/MAIKE CENTER</t>
  </si>
  <si>
    <t>Chwopna Gohain//Pub-Dikrang-Bhogdoiguri</t>
  </si>
  <si>
    <t>MONI PRASAD//GANDHIA/GANDHIA</t>
  </si>
  <si>
    <t>Resma Deuri//Bahgorah-Bahgorah Jamduar</t>
  </si>
  <si>
    <t>Anjana Deuri//Bahgorah-Bahgorah Jamduar</t>
  </si>
  <si>
    <t>KARMABIR DEORI//BAHGARAH DEURI/BORDEURI</t>
  </si>
  <si>
    <t>Sufia Khatun//Tinthengia-1 No Sonapur</t>
  </si>
  <si>
    <t>AMIR HUSSAIN//1 NO. SONAPUR/DULIA PATTY</t>
  </si>
  <si>
    <t>Kamala Pegu//Harmoti-Maluwal</t>
  </si>
  <si>
    <t>CHENIMA BORAH SAIKIA//RANGA "D" RESERVE/CHANDMARI KAILASHPUR</t>
  </si>
  <si>
    <t>Sajida Begum//Tinthengia-Kutubpur A-1 No Sonapur</t>
  </si>
  <si>
    <t>Fatema Begum//Tinthengia-Uttar DauLt.atpur-Sonapur</t>
  </si>
  <si>
    <t>Hafiza Begum//Bihpuria</t>
  </si>
  <si>
    <t>Mousumi Satula//Bihpuria-Kachikata</t>
  </si>
  <si>
    <t>REBA KT. BORA//KACHIKATA BAGAN GRANT/HUSSAIN CHUBURI</t>
  </si>
  <si>
    <t>Diganta Saikia//KACHIKATA MIRI DEURI/BORA CHUBURI</t>
  </si>
  <si>
    <t>ANISUR RAHMAN//FATEHPUR/1 NO. FATEHPUR</t>
  </si>
  <si>
    <t>Purnima Sonowal//Bihpuria-Morichapathar No.1</t>
  </si>
  <si>
    <t>Bulumoni Konwar//Bihpuria-Morichapathar No.1</t>
  </si>
  <si>
    <t>Gobin Sonowal//2 NO. MORICHAPATHER/NAMANI CHUK</t>
  </si>
  <si>
    <t>Syed M H/RABIA KHATUN//2 NO. ISLAMPUR BLOCK/JUBANAGAR MARKET</t>
  </si>
  <si>
    <t>Rilu Hazarika//Pub-Dikrang-Khora Ellegi</t>
  </si>
  <si>
    <t>Mridul Bhuyan//CHINATOLI/ALENGI KHORA</t>
  </si>
  <si>
    <t>Binapani Sonowal//Uttar Laluk G.P.-Santipur ukhabhati</t>
  </si>
  <si>
    <t>JOWAN SINGH DEURI//RAMPUR KACHAJULI/KACHAJULI</t>
  </si>
  <si>
    <t>Mridul Bhuyan//CHINATOLI/PUKHURI PARIA</t>
  </si>
  <si>
    <t>Wahida Begum//PAVA-kutubpur-b</t>
  </si>
  <si>
    <t>SHAHIDUL ALAM//FATEHPUR/2 NO. FATEH PUR</t>
  </si>
  <si>
    <t>Rina Das//Dakhin Laluk-Pachim Laluk Kathani</t>
  </si>
  <si>
    <t>Majida Khatun//PAVA-Jubanagar</t>
  </si>
  <si>
    <t>ABDUL KADIR//3 NO. DHARMAPUR/AMTOLA</t>
  </si>
  <si>
    <t>Labanya Hazarika//Pub-Dikrang</t>
  </si>
  <si>
    <t>Munmi Sonowal//Pub-Dikrang</t>
  </si>
  <si>
    <t>Jubeda Khatun//PAVA-Fotehpur- c</t>
  </si>
  <si>
    <t>FAKHAR UDDIN AHMED//3 NO. DHARMAPUR/BARDUBI</t>
  </si>
  <si>
    <t>Runu Dutta//Dakhin Laluk-Singia</t>
  </si>
  <si>
    <t>MAHENDRA NATH BORGOHAIN//SINGIA/SINGIA</t>
  </si>
  <si>
    <t>Ibrahim Ali-N//DHARMAPUR BLOCK/PACHIM DHARMAPUR</t>
  </si>
  <si>
    <t xml:space="preserve">Rekha Devi//Dikrong Dongibil-Bango </t>
  </si>
  <si>
    <t xml:space="preserve">Punya Prva Chetry//Dikrong Dongibil-Bango </t>
  </si>
  <si>
    <t xml:space="preserve">Lakhi Devi//Dikrong Dongibil-Bango </t>
  </si>
  <si>
    <t>Jusnara Begum//JUBANAGAR- 4 No Dharmapur</t>
  </si>
  <si>
    <t xml:space="preserve">Sumitra Sarkar//Dikrong Dongibil-Dongibil </t>
  </si>
  <si>
    <t>NABIN CH. GOGOI//LORIDONGA/CHENAI CHUK</t>
  </si>
  <si>
    <t>Hasna Parbin//PAVA-Doulatpur</t>
  </si>
  <si>
    <t>Rafik Ahmed//AHMEDPUR BLOCK/PABHA CHARIALI</t>
  </si>
  <si>
    <t xml:space="preserve">Gayatri Chetry//Dikrong Dongibil-80 No. Solmari </t>
  </si>
  <si>
    <t>budhin ch pujari//80 NO SOLMARI/MISSING HABITATION</t>
  </si>
  <si>
    <t>Mamtaz Begum//PAVA-Ahmedpur Block-SARKAR CHUBURI</t>
  </si>
  <si>
    <t>HEMKANTA PHUKAN//3 NO. DHARMAPUR/BARDUBI</t>
  </si>
  <si>
    <t>Maryum Begum//2 No Karunabari</t>
  </si>
  <si>
    <t>ARUNIMA BHUYAN//BONGALMORA THENGAL/BONGALMORA THENGAL</t>
  </si>
  <si>
    <t>Samsun Nehar//Tinthengia-Reserve Gaon-Baniya Chuburi</t>
  </si>
  <si>
    <t>ABDUL MALIQUE//2 NO. SONAPUR/CHARKAR HABITATION</t>
  </si>
  <si>
    <t>Mainu Gogoi//Bihpuria Town-Word no 3</t>
  </si>
  <si>
    <t>Sahina Begum//Tinthengia-Gohaindoloni</t>
  </si>
  <si>
    <t>ABDUL HYE//DOULATPUR/PUB-PARA</t>
  </si>
  <si>
    <t>Rita Pachoni//Niz Laluk GP.-I karunabari</t>
  </si>
  <si>
    <t>Rashida Begum//Menehagaon</t>
  </si>
  <si>
    <t>Bharoti Bhowal//Niz Laluk GP.-Niz laluk A</t>
  </si>
  <si>
    <t>MD. GIAS UDDIN//GOHAIN DOLONI/DAKHIN GOHAIN DOLONI</t>
  </si>
  <si>
    <t>Dipali Hazarika//Uttar Laluk G.P.-1tunijanbahbari</t>
  </si>
  <si>
    <t>lakhiprasad Bora//GABHARU TUNIJAN/BALIGAON</t>
  </si>
  <si>
    <t>Ume Salma Firdosi//PAVA-fotehpur- c</t>
  </si>
  <si>
    <t>ATABUR RAHMAN//FATEHPUR/DAKHIN FATEH PUR</t>
  </si>
  <si>
    <t>Dipa Bhoumik//Bihpuria Town-Word no 3</t>
  </si>
  <si>
    <t>sarat goswami//DHUNAGURI KHANIKAR/DHUNAGURI KHANIKAR-2</t>
  </si>
  <si>
    <t>parul kalita//Dakhin Laluk-Malowbosti</t>
  </si>
  <si>
    <t>KAMALA DOLEY BHUYAN//8/11 ANISHBARI/POKATOLI</t>
  </si>
  <si>
    <t>Binju Deori//Bongalmora-Bongalmora Thengal</t>
  </si>
  <si>
    <t>ANATRAM MORANG//1 NO. BONGALMORA MIRI/BAZAR CHUK</t>
  </si>
  <si>
    <t>Labonnya Teru//Uttar Laluk G.P.-14 christian gaon</t>
  </si>
  <si>
    <t>RAMEN GOGOI//DHEKIAJULI CHRISTIAN/ROMAN CHUK</t>
  </si>
  <si>
    <t>Nirumoni Borah//Bihpuria Town</t>
  </si>
  <si>
    <t>GOLAPI BHUYAN//BIHPURIA WARD NO. 3/KAWAIMARI</t>
  </si>
  <si>
    <t>Nirupama Saikia//Uttar Laluk G.P.-Baligaon-Gavaru Tunijan</t>
  </si>
  <si>
    <t>cheni chandra gohain//GARMUR/CHRISTAN</t>
  </si>
  <si>
    <t>Chameli Lagasu//bodoti-BODOTI</t>
  </si>
  <si>
    <t>Tirthanath Pawe//LAGASUNG/LAGASUNG-1</t>
  </si>
  <si>
    <t>Tutumoni Kotoki//Niz Laluk GP.-Padumoni</t>
  </si>
  <si>
    <t>PROTIMA GOGOI//PADUMONI/2 NO. PADUMONI</t>
  </si>
  <si>
    <t>Tapochi Paul//Bihpuria Town-Word No 1,8,9,10</t>
  </si>
  <si>
    <t>PRADIP DEY//BIHPURIA WARD NO. 4/KALIBARI</t>
  </si>
  <si>
    <t>Dipali Mozumder//Niz Laluk GP- Padumoni</t>
  </si>
  <si>
    <t>Nabin Gogoi//GARMUR/CHRISTAN</t>
  </si>
  <si>
    <t xml:space="preserve">Bina Borah//Bihpuria Town-Word No 7 </t>
  </si>
  <si>
    <t>Narayan Saikia//BIHPURIA WARD NO. 2/WARD NO.2 BIHPURIA</t>
  </si>
  <si>
    <t>Mintumoni Saikia//Niz Laluk GP.-Gormur sonapur</t>
  </si>
  <si>
    <t>SUBHAN GOHAIN//GARMUR BLOCK/PUB GARMUR [GABHARU PR]</t>
  </si>
  <si>
    <t>Renu Borpatra//Niz Laluk GP.</t>
  </si>
  <si>
    <t>BILAL AHMED//1 NO. KARUNABARI/KAHUTALI</t>
  </si>
  <si>
    <t>H Gogoi//1 NO. KEHUTALI/KHALIFAPARA</t>
  </si>
  <si>
    <t>Minali Konwar//Niz Laluk GP.-Niz laluk A</t>
  </si>
  <si>
    <t>Minakhi Baruah/Jugamoni Tamuli Gogoi//Niz Laluk GP.</t>
  </si>
  <si>
    <t>jadumoni lahan//2 NO. KEHUTALI/CHARKAR PARA</t>
  </si>
  <si>
    <t>Fatema Zinnat//PAVA-fotehpur- c</t>
  </si>
  <si>
    <t>ABDUS SUBHAN//FATEHPUR/1 NO. FATEHPUR</t>
  </si>
  <si>
    <t>Gyanjyoti Borpatra//1 NO. KEHUTALI/KHALIFAPARA</t>
  </si>
  <si>
    <t>Kanaklata Doley//bodoti-BODOTI</t>
  </si>
  <si>
    <t>NILIMAI HAZARIKA//KALWANI/KALWANI-1</t>
  </si>
  <si>
    <t>Asma Begum//Tinthengia-Pub Daulatpur</t>
  </si>
  <si>
    <t>Munindra Nath Hazarika//DOULATPUR/PACHIM PARA</t>
  </si>
  <si>
    <t xml:space="preserve">Kusum Padi//Dikrong Dongibil-80 No. Solmari </t>
  </si>
  <si>
    <t>JIBESWAR GOGOI//SONARI/EAST SONARI</t>
  </si>
  <si>
    <t>Banti Hazarika//Harmoti-Gutibari-5 NO PATTA</t>
  </si>
  <si>
    <t>NOBIN BISWAS//95 F.C. GRANT/BAHBARI 95 FC GRANT</t>
  </si>
  <si>
    <t>SANTANA DOLY//BADATI N/C/GAONBURA CHUBURI</t>
  </si>
  <si>
    <t>KANAK BORUAH//BATUMCHUK/SUNDARI JAN</t>
  </si>
  <si>
    <t>Anuwara Begum//Tinthengia-No2 Sonapur-</t>
  </si>
  <si>
    <t>Firuja Khatun//Tinthengia-Jubanagar</t>
  </si>
  <si>
    <t>BASANTA SARMA//2 NO. MORICHAPATHER/UJANI CHUK</t>
  </si>
  <si>
    <t>RAJANI HAZARIKA//2 NO. MORICHAPATHER/UJANI CHUK</t>
  </si>
  <si>
    <t>Riju Neog//Bongalmora-Khora Ellegi</t>
  </si>
  <si>
    <t>GOPAL NEOG//ADHAKHANA/KATHALGURI</t>
  </si>
  <si>
    <t>RATNESWAR DEURI//SANDHAHKHOWA/LIKHAK CHAPORI</t>
  </si>
  <si>
    <t>Piku Saikia Borah//Pub-Dikrang-Laholial</t>
  </si>
  <si>
    <t>KANAK LATA BARPATRA//CHICHA PATHER/CHICAPATHAR</t>
  </si>
  <si>
    <t>MANJU RAJKHOWA//Pub-Dikrang-Amguri</t>
  </si>
  <si>
    <t>Archana Hazarika//MORNOI THENGAL/MAJ HABITATION</t>
  </si>
  <si>
    <t>CHARU HAZARIKA//BONGALMORA THENGAL/AMGURI</t>
  </si>
  <si>
    <t>HARA KT. BORAH//NEPALI BLOCK/CHENGALI CHUK</t>
  </si>
  <si>
    <t>Gayatri Sahu//BORAIKHANA/MUSLIM</t>
  </si>
  <si>
    <t>Niva Neog Gogoi//Niz Laluk GP- Padumoni-Gogoi Chuk</t>
  </si>
  <si>
    <t>Jugamoni Tamuli Gogoi//Niz Laluk GP.-Pukhuriporia</t>
  </si>
  <si>
    <t>aparna chetia saikia//1 NO. PACHIM LALUK/PAITAPAR</t>
  </si>
  <si>
    <t>Bina Borah//Pub-Dikrang</t>
  </si>
  <si>
    <t>JOGEN CH BORAH/ BEDAKANTA PHUKAN//1 NO. JALKAIPELOWA/KATHANI</t>
  </si>
  <si>
    <t xml:space="preserve">Santa bora hazarika//Bongalmora </t>
  </si>
  <si>
    <t>BICHITRA BHUYAN//GOSAI PUKHURI/GOSAI PUKHURI HINDU</t>
  </si>
  <si>
    <t>CHIMI PATHORI//GOSAI PUKHURI/ADIALENGI SATRA</t>
  </si>
  <si>
    <t>Lina Das Rajkhowa//Pub-Dikrang</t>
  </si>
  <si>
    <t>Parama Saikia//CHICHA PATHER/CHICAPATHAR</t>
  </si>
  <si>
    <t>Rupohi Kuli//Bahgorah-Bhalukaguri</t>
  </si>
  <si>
    <t>RUNU PEGU//KUMALIA CHAPORI/1 NO. KUMALIA CHAPORI</t>
  </si>
  <si>
    <t>Diptirekha Pegu//Bodoti</t>
  </si>
  <si>
    <t xml:space="preserve">Malati Kutum//bodoti-Dohgharia </t>
  </si>
  <si>
    <t>GUBIN PEGU//1 NO. DAHGHARIA/BHAKAT CHUK</t>
  </si>
  <si>
    <t>Kalpana Bora//Dakhin Laluk-Meneha-Nepali</t>
  </si>
  <si>
    <t>KAMAL GOSWAMI//KHERBARI/GOHAIN GAON CHUK</t>
  </si>
  <si>
    <t xml:space="preserve">Biju Doley Patir//bodoti-1 No. Dohgharia </t>
  </si>
  <si>
    <t>Hemlata Tayung//Bodoti</t>
  </si>
  <si>
    <t>Bishita Kuli//Bodoti</t>
  </si>
  <si>
    <t>Jainub Begum//Tinthengia-Reserve Kathoni</t>
  </si>
  <si>
    <t>Mrinali Pegu Doley//river</t>
  </si>
  <si>
    <t>DIPUL BORA//DHUNAGURI MISSING/DHUNAGURI [KALABARI]</t>
  </si>
  <si>
    <t>SANTIRAM KUMBANG//DHUNAGURI MISSING/DHUNAGURI</t>
  </si>
  <si>
    <t xml:space="preserve">Niva Hazarika//Bongalmora </t>
  </si>
  <si>
    <t>HARI KANTA GOSWAMI//1 NO. BONGALMORA MIRI/BAZAR CHUK</t>
  </si>
  <si>
    <t>Aditi Kuli//Bahgorah</t>
  </si>
  <si>
    <t>Rijumoni Doley//Bahgorah</t>
  </si>
  <si>
    <t>KIRAN DEURI//PAVA BHEKELI/PAVA VEKELI</t>
  </si>
  <si>
    <t>Mamoni Pegu//Bahgorah-river</t>
  </si>
  <si>
    <t>KUNDESWAR DEURI//BHALUKAGURI/BHALUKA GURI</t>
  </si>
  <si>
    <t>NAREN KUTUM//BHALUKAGURI/AMRITPUR</t>
  </si>
  <si>
    <t>Junmoni Tamuli//Uttar Laluk G.P.-Dhekiajuli Ahomgaon</t>
  </si>
  <si>
    <t>JANARDAN HAZARIKA//2 NO. DHEKIAJULI/DENKAJULI KARBI</t>
  </si>
  <si>
    <t>Minu Hazarika//Harmoti-95 FC GRANT</t>
  </si>
  <si>
    <t>RINA BHUYAN//2 NO. PARBATPUR/BOXI GAON</t>
  </si>
  <si>
    <t>Gopa Devi Rai//Bihpuria-Bihlongania</t>
  </si>
  <si>
    <t>LOKESWAR GOGOI//2 NO. RAJABARI/KACHIKATA</t>
  </si>
  <si>
    <t>BHARATI SAIKIA/Dambaru Sharman//2 NO. RAJABARI/BIHLONGANIA</t>
  </si>
  <si>
    <t>Alima Begum//JUBANAGAR-Islampur Besapatty</t>
  </si>
  <si>
    <t>MUHAMMOD ALI//ISLAMPUR BESAPATTY/SOUTH BACHAPATTY</t>
  </si>
  <si>
    <t>DEVAJIT SAIKIA//DUM-ARUNACHAL/MADHUPUR</t>
  </si>
  <si>
    <t>RATNESWAR BORA//1 NO. BONGALI/BANGALI GAON-1</t>
  </si>
  <si>
    <t>Rujena Begum//Tinthengia-No2 Sonapur</t>
  </si>
  <si>
    <t>ALI HUSSAIN//SONAPUR GAON/CHUKA BASTI</t>
  </si>
  <si>
    <t>LAKHIMPUR</t>
  </si>
  <si>
    <t>BIHPURIA</t>
  </si>
  <si>
    <t>082000101</t>
  </si>
  <si>
    <t>082000102</t>
  </si>
  <si>
    <t>DR MANOJ KR BARUAH</t>
  </si>
  <si>
    <t>MO</t>
  </si>
  <si>
    <t>DR PRIYANKA SAIKIA</t>
  </si>
  <si>
    <t>Dental Surgeon</t>
  </si>
  <si>
    <t>priyankasaikia153@gmail.com</t>
  </si>
  <si>
    <t>PARTHA SAIKIA</t>
  </si>
  <si>
    <t>Pharmacist</t>
  </si>
  <si>
    <t>BIJAYA BARUAH</t>
  </si>
  <si>
    <t>ANM</t>
  </si>
  <si>
    <t>bpa.bihpuria.lakhimpur@gmail.com/9864669246</t>
  </si>
  <si>
    <t>Dr Abhilash Mohanty</t>
  </si>
  <si>
    <t>drmohanty12345@gmail.com</t>
  </si>
  <si>
    <t>MMS Nobi</t>
  </si>
  <si>
    <t>HEMPROVA SONOWAL</t>
  </si>
  <si>
    <t>CHITRA BORPATRA GOHAIN</t>
  </si>
  <si>
    <t>JUNU SAIKIA</t>
  </si>
</sst>
</file>

<file path=xl/styles.xml><?xml version="1.0" encoding="utf-8"?>
<styleSheet xmlns="http://schemas.openxmlformats.org/spreadsheetml/2006/main">
  <numFmts count="1">
    <numFmt numFmtId="164" formatCode="[$-409]d/mmm/yy;@"/>
  </numFmts>
  <fonts count="1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color indexed="8"/>
      <name val="Calibri"/>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8" fillId="0" borderId="0"/>
  </cellStyleXfs>
  <cellXfs count="152">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7" fillId="0" borderId="1" xfId="0" quotePrefix="1" applyFont="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left"/>
      <protection locked="0"/>
    </xf>
    <xf numFmtId="0" fontId="15" fillId="0" borderId="3" xfId="0" applyFont="1" applyFill="1" applyBorder="1" applyAlignment="1" applyProtection="1">
      <alignment horizontal="left"/>
      <protection locked="0"/>
    </xf>
    <xf numFmtId="0" fontId="15" fillId="0" borderId="4" xfId="0" applyFont="1" applyFill="1" applyBorder="1" applyAlignment="1" applyProtection="1">
      <alignment horizontal="left"/>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2">
    <cellStyle name="Excel Built-in Normal 1"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D14" sqref="D14:E1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91" t="s">
        <v>69</v>
      </c>
      <c r="B1" s="91"/>
      <c r="C1" s="91"/>
      <c r="D1" s="91"/>
      <c r="E1" s="91"/>
      <c r="F1" s="91"/>
      <c r="G1" s="91"/>
      <c r="H1" s="91"/>
      <c r="I1" s="91"/>
      <c r="J1" s="91"/>
      <c r="K1" s="91"/>
      <c r="L1" s="91"/>
      <c r="M1" s="91"/>
    </row>
    <row r="2" spans="1:14">
      <c r="A2" s="92" t="s">
        <v>0</v>
      </c>
      <c r="B2" s="92"/>
      <c r="C2" s="94" t="s">
        <v>68</v>
      </c>
      <c r="D2" s="95"/>
      <c r="E2" s="2" t="s">
        <v>1</v>
      </c>
      <c r="F2" s="111" t="s">
        <v>2029</v>
      </c>
      <c r="G2" s="111"/>
      <c r="H2" s="111"/>
      <c r="I2" s="111"/>
      <c r="J2" s="111"/>
      <c r="K2" s="108" t="s">
        <v>24</v>
      </c>
      <c r="L2" s="108"/>
      <c r="M2" s="36" t="s">
        <v>2030</v>
      </c>
    </row>
    <row r="3" spans="1:14" ht="7.5" customHeight="1">
      <c r="A3" s="70"/>
      <c r="B3" s="70"/>
      <c r="C3" s="70"/>
      <c r="D3" s="70"/>
      <c r="E3" s="70"/>
      <c r="F3" s="69"/>
      <c r="G3" s="69"/>
      <c r="H3" s="69"/>
      <c r="I3" s="69"/>
      <c r="J3" s="69"/>
      <c r="K3" s="71"/>
      <c r="L3" s="71"/>
      <c r="M3" s="71"/>
    </row>
    <row r="4" spans="1:14">
      <c r="A4" s="102" t="s">
        <v>2</v>
      </c>
      <c r="B4" s="103"/>
      <c r="C4" s="103"/>
      <c r="D4" s="103"/>
      <c r="E4" s="104"/>
      <c r="F4" s="69"/>
      <c r="G4" s="69"/>
      <c r="H4" s="69"/>
      <c r="I4" s="72" t="s">
        <v>60</v>
      </c>
      <c r="J4" s="72"/>
      <c r="K4" s="72"/>
      <c r="L4" s="72"/>
      <c r="M4" s="72"/>
    </row>
    <row r="5" spans="1:14" ht="18.75" customHeight="1">
      <c r="A5" s="67" t="s">
        <v>4</v>
      </c>
      <c r="B5" s="67"/>
      <c r="C5" s="105" t="s">
        <v>2047</v>
      </c>
      <c r="D5" s="106"/>
      <c r="E5" s="107"/>
      <c r="F5" s="69"/>
      <c r="G5" s="69"/>
      <c r="H5" s="69"/>
      <c r="I5" s="96" t="s">
        <v>5</v>
      </c>
      <c r="J5" s="96"/>
      <c r="K5" s="99" t="s">
        <v>2048</v>
      </c>
      <c r="L5" s="100"/>
      <c r="M5" s="101"/>
    </row>
    <row r="6" spans="1:14" ht="18.75" customHeight="1">
      <c r="A6" s="68" t="s">
        <v>18</v>
      </c>
      <c r="B6" s="68"/>
      <c r="C6" s="37">
        <v>9401843689</v>
      </c>
      <c r="D6" s="93"/>
      <c r="E6" s="93"/>
      <c r="F6" s="69"/>
      <c r="G6" s="69"/>
      <c r="H6" s="69"/>
      <c r="I6" s="68" t="s">
        <v>18</v>
      </c>
      <c r="J6" s="68"/>
      <c r="K6" s="97">
        <v>9864574057</v>
      </c>
      <c r="L6" s="98"/>
      <c r="M6" s="109"/>
      <c r="N6" s="101"/>
    </row>
    <row r="7" spans="1:14">
      <c r="A7" s="66" t="s">
        <v>3</v>
      </c>
      <c r="B7" s="66"/>
      <c r="C7" s="66"/>
      <c r="D7" s="66"/>
      <c r="E7" s="66"/>
      <c r="F7" s="66"/>
      <c r="G7" s="66"/>
      <c r="H7" s="66"/>
      <c r="I7" s="66"/>
      <c r="J7" s="66"/>
      <c r="K7" s="66"/>
      <c r="L7" s="66"/>
      <c r="M7" s="66"/>
    </row>
    <row r="8" spans="1:14">
      <c r="A8" s="116" t="s">
        <v>21</v>
      </c>
      <c r="B8" s="117"/>
      <c r="C8" s="118"/>
      <c r="D8" s="3" t="s">
        <v>20</v>
      </c>
      <c r="E8" s="65" t="s">
        <v>2031</v>
      </c>
      <c r="F8" s="76"/>
      <c r="G8" s="77"/>
      <c r="H8" s="77"/>
      <c r="I8" s="116" t="s">
        <v>22</v>
      </c>
      <c r="J8" s="117"/>
      <c r="K8" s="118"/>
      <c r="L8" s="3" t="s">
        <v>20</v>
      </c>
      <c r="M8" s="65" t="s">
        <v>2032</v>
      </c>
    </row>
    <row r="9" spans="1:14">
      <c r="A9" s="81" t="s">
        <v>26</v>
      </c>
      <c r="B9" s="82"/>
      <c r="C9" s="6" t="s">
        <v>6</v>
      </c>
      <c r="D9" s="9" t="s">
        <v>12</v>
      </c>
      <c r="E9" s="5" t="s">
        <v>15</v>
      </c>
      <c r="F9" s="78"/>
      <c r="G9" s="79"/>
      <c r="H9" s="79"/>
      <c r="I9" s="81" t="s">
        <v>26</v>
      </c>
      <c r="J9" s="82"/>
      <c r="K9" s="6" t="s">
        <v>6</v>
      </c>
      <c r="L9" s="9" t="s">
        <v>12</v>
      </c>
      <c r="M9" s="5" t="s">
        <v>15</v>
      </c>
    </row>
    <row r="10" spans="1:14">
      <c r="A10" s="83" t="s">
        <v>2033</v>
      </c>
      <c r="B10" s="84"/>
      <c r="C10" s="17" t="s">
        <v>2034</v>
      </c>
      <c r="D10" s="37">
        <v>9854000940</v>
      </c>
      <c r="E10" s="38"/>
      <c r="F10" s="78"/>
      <c r="G10" s="79"/>
      <c r="H10" s="79"/>
      <c r="I10" s="83" t="s">
        <v>2043</v>
      </c>
      <c r="J10" s="84"/>
      <c r="K10" s="17" t="s">
        <v>2034</v>
      </c>
      <c r="L10" s="37">
        <v>8486218134</v>
      </c>
      <c r="M10" s="38" t="s">
        <v>2044</v>
      </c>
    </row>
    <row r="11" spans="1:14">
      <c r="A11" s="90" t="s">
        <v>2035</v>
      </c>
      <c r="B11" s="90"/>
      <c r="C11" s="17" t="s">
        <v>2036</v>
      </c>
      <c r="D11" s="37">
        <v>7896348365</v>
      </c>
      <c r="E11" s="38" t="s">
        <v>2037</v>
      </c>
      <c r="F11" s="78"/>
      <c r="G11" s="79"/>
      <c r="H11" s="79"/>
      <c r="I11" s="85" t="s">
        <v>2045</v>
      </c>
      <c r="J11" s="86"/>
      <c r="K11" s="20" t="s">
        <v>2034</v>
      </c>
      <c r="L11" s="37">
        <v>9101413349</v>
      </c>
      <c r="M11" s="38"/>
    </row>
    <row r="12" spans="1:14">
      <c r="A12" s="83" t="s">
        <v>2038</v>
      </c>
      <c r="B12" s="84"/>
      <c r="C12" s="17" t="s">
        <v>2039</v>
      </c>
      <c r="D12" s="37">
        <v>8133058804</v>
      </c>
      <c r="E12" s="38"/>
      <c r="F12" s="78"/>
      <c r="G12" s="79"/>
      <c r="H12" s="79"/>
      <c r="I12" s="83" t="s">
        <v>2046</v>
      </c>
      <c r="J12" s="84"/>
      <c r="K12" s="17" t="s">
        <v>2041</v>
      </c>
      <c r="L12" s="37">
        <v>8011133798</v>
      </c>
      <c r="M12" s="38"/>
    </row>
    <row r="13" spans="1:14">
      <c r="A13" s="83" t="s">
        <v>2040</v>
      </c>
      <c r="B13" s="84"/>
      <c r="C13" s="17" t="s">
        <v>2041</v>
      </c>
      <c r="D13" s="37">
        <v>9859279426</v>
      </c>
      <c r="E13" s="38"/>
      <c r="F13" s="78"/>
      <c r="G13" s="79"/>
      <c r="H13" s="79"/>
      <c r="I13" s="83"/>
      <c r="J13" s="84"/>
      <c r="K13" s="17"/>
      <c r="L13" s="37"/>
      <c r="M13" s="38"/>
    </row>
    <row r="14" spans="1:14">
      <c r="A14" s="87" t="s">
        <v>19</v>
      </c>
      <c r="B14" s="88"/>
      <c r="C14" s="89"/>
      <c r="D14" s="115" t="s">
        <v>2042</v>
      </c>
      <c r="E14" s="115"/>
      <c r="F14" s="78"/>
      <c r="G14" s="79"/>
      <c r="H14" s="79"/>
      <c r="I14" s="80"/>
      <c r="J14" s="80"/>
      <c r="K14" s="80"/>
      <c r="L14" s="80"/>
      <c r="M14" s="80"/>
      <c r="N14" s="8"/>
    </row>
    <row r="15" spans="1:14">
      <c r="A15" s="75"/>
      <c r="B15" s="75"/>
      <c r="C15" s="75"/>
      <c r="D15" s="75"/>
      <c r="E15" s="75"/>
      <c r="F15" s="75"/>
      <c r="G15" s="75"/>
      <c r="H15" s="75"/>
      <c r="I15" s="75"/>
      <c r="J15" s="75"/>
      <c r="K15" s="75"/>
      <c r="L15" s="75"/>
      <c r="M15" s="75"/>
    </row>
    <row r="16" spans="1:14">
      <c r="A16" s="74" t="s">
        <v>44</v>
      </c>
      <c r="B16" s="74"/>
      <c r="C16" s="74"/>
      <c r="D16" s="74"/>
      <c r="E16" s="74"/>
      <c r="F16" s="74"/>
      <c r="G16" s="74"/>
      <c r="H16" s="74"/>
      <c r="I16" s="74"/>
      <c r="J16" s="74"/>
      <c r="K16" s="74"/>
      <c r="L16" s="74"/>
      <c r="M16" s="74"/>
    </row>
    <row r="17" spans="1:13" ht="32.25" customHeight="1">
      <c r="A17" s="113" t="s">
        <v>56</v>
      </c>
      <c r="B17" s="113"/>
      <c r="C17" s="113"/>
      <c r="D17" s="113"/>
      <c r="E17" s="113"/>
      <c r="F17" s="113"/>
      <c r="G17" s="113"/>
      <c r="H17" s="113"/>
      <c r="I17" s="113"/>
      <c r="J17" s="113"/>
      <c r="K17" s="113"/>
      <c r="L17" s="113"/>
      <c r="M17" s="113"/>
    </row>
    <row r="18" spans="1:13">
      <c r="A18" s="73" t="s">
        <v>57</v>
      </c>
      <c r="B18" s="73"/>
      <c r="C18" s="73"/>
      <c r="D18" s="73"/>
      <c r="E18" s="73"/>
      <c r="F18" s="73"/>
      <c r="G18" s="73"/>
      <c r="H18" s="73"/>
      <c r="I18" s="73"/>
      <c r="J18" s="73"/>
      <c r="K18" s="73"/>
      <c r="L18" s="73"/>
      <c r="M18" s="73"/>
    </row>
    <row r="19" spans="1:13">
      <c r="A19" s="73" t="s">
        <v>45</v>
      </c>
      <c r="B19" s="73"/>
      <c r="C19" s="73"/>
      <c r="D19" s="73"/>
      <c r="E19" s="73"/>
      <c r="F19" s="73"/>
      <c r="G19" s="73"/>
      <c r="H19" s="73"/>
      <c r="I19" s="73"/>
      <c r="J19" s="73"/>
      <c r="K19" s="73"/>
      <c r="L19" s="73"/>
      <c r="M19" s="73"/>
    </row>
    <row r="20" spans="1:13">
      <c r="A20" s="73" t="s">
        <v>39</v>
      </c>
      <c r="B20" s="73"/>
      <c r="C20" s="73"/>
      <c r="D20" s="73"/>
      <c r="E20" s="73"/>
      <c r="F20" s="73"/>
      <c r="G20" s="73"/>
      <c r="H20" s="73"/>
      <c r="I20" s="73"/>
      <c r="J20" s="73"/>
      <c r="K20" s="73"/>
      <c r="L20" s="73"/>
      <c r="M20" s="73"/>
    </row>
    <row r="21" spans="1:13">
      <c r="A21" s="73" t="s">
        <v>46</v>
      </c>
      <c r="B21" s="73"/>
      <c r="C21" s="73"/>
      <c r="D21" s="73"/>
      <c r="E21" s="73"/>
      <c r="F21" s="73"/>
      <c r="G21" s="73"/>
      <c r="H21" s="73"/>
      <c r="I21" s="73"/>
      <c r="J21" s="73"/>
      <c r="K21" s="73"/>
      <c r="L21" s="73"/>
      <c r="M21" s="73"/>
    </row>
    <row r="22" spans="1:13">
      <c r="A22" s="73" t="s">
        <v>40</v>
      </c>
      <c r="B22" s="73"/>
      <c r="C22" s="73"/>
      <c r="D22" s="73"/>
      <c r="E22" s="73"/>
      <c r="F22" s="73"/>
      <c r="G22" s="73"/>
      <c r="H22" s="73"/>
      <c r="I22" s="73"/>
      <c r="J22" s="73"/>
      <c r="K22" s="73"/>
      <c r="L22" s="73"/>
      <c r="M22" s="73"/>
    </row>
    <row r="23" spans="1:13">
      <c r="A23" s="114" t="s">
        <v>49</v>
      </c>
      <c r="B23" s="114"/>
      <c r="C23" s="114"/>
      <c r="D23" s="114"/>
      <c r="E23" s="114"/>
      <c r="F23" s="114"/>
      <c r="G23" s="114"/>
      <c r="H23" s="114"/>
      <c r="I23" s="114"/>
      <c r="J23" s="114"/>
      <c r="K23" s="114"/>
      <c r="L23" s="114"/>
      <c r="M23" s="114"/>
    </row>
    <row r="24" spans="1:13">
      <c r="A24" s="73" t="s">
        <v>41</v>
      </c>
      <c r="B24" s="73"/>
      <c r="C24" s="73"/>
      <c r="D24" s="73"/>
      <c r="E24" s="73"/>
      <c r="F24" s="73"/>
      <c r="G24" s="73"/>
      <c r="H24" s="73"/>
      <c r="I24" s="73"/>
      <c r="J24" s="73"/>
      <c r="K24" s="73"/>
      <c r="L24" s="73"/>
      <c r="M24" s="73"/>
    </row>
    <row r="25" spans="1:13">
      <c r="A25" s="73" t="s">
        <v>42</v>
      </c>
      <c r="B25" s="73"/>
      <c r="C25" s="73"/>
      <c r="D25" s="73"/>
      <c r="E25" s="73"/>
      <c r="F25" s="73"/>
      <c r="G25" s="73"/>
      <c r="H25" s="73"/>
      <c r="I25" s="73"/>
      <c r="J25" s="73"/>
      <c r="K25" s="73"/>
      <c r="L25" s="73"/>
      <c r="M25" s="73"/>
    </row>
    <row r="26" spans="1:13">
      <c r="A26" s="73" t="s">
        <v>43</v>
      </c>
      <c r="B26" s="73"/>
      <c r="C26" s="73"/>
      <c r="D26" s="73"/>
      <c r="E26" s="73"/>
      <c r="F26" s="73"/>
      <c r="G26" s="73"/>
      <c r="H26" s="73"/>
      <c r="I26" s="73"/>
      <c r="J26" s="73"/>
      <c r="K26" s="73"/>
      <c r="L26" s="73"/>
      <c r="M26" s="73"/>
    </row>
    <row r="27" spans="1:13">
      <c r="A27" s="112" t="s">
        <v>47</v>
      </c>
      <c r="B27" s="112"/>
      <c r="C27" s="112"/>
      <c r="D27" s="112"/>
      <c r="E27" s="112"/>
      <c r="F27" s="112"/>
      <c r="G27" s="112"/>
      <c r="H27" s="112"/>
      <c r="I27" s="112"/>
      <c r="J27" s="112"/>
      <c r="K27" s="112"/>
      <c r="L27" s="112"/>
      <c r="M27" s="112"/>
    </row>
    <row r="28" spans="1:13">
      <c r="A28" s="73" t="s">
        <v>48</v>
      </c>
      <c r="B28" s="73"/>
      <c r="C28" s="73"/>
      <c r="D28" s="73"/>
      <c r="E28" s="73"/>
      <c r="F28" s="73"/>
      <c r="G28" s="73"/>
      <c r="H28" s="73"/>
      <c r="I28" s="73"/>
      <c r="J28" s="73"/>
      <c r="K28" s="73"/>
      <c r="L28" s="73"/>
      <c r="M28" s="73"/>
    </row>
    <row r="29" spans="1:13" ht="44.25" customHeight="1">
      <c r="A29" s="110" t="s">
        <v>58</v>
      </c>
      <c r="B29" s="110"/>
      <c r="C29" s="110"/>
      <c r="D29" s="110"/>
      <c r="E29" s="110"/>
      <c r="F29" s="110"/>
      <c r="G29" s="110"/>
      <c r="H29" s="110"/>
      <c r="I29" s="110"/>
      <c r="J29" s="110"/>
      <c r="K29" s="110"/>
      <c r="L29" s="110"/>
      <c r="M29" s="110"/>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M5" activePane="bottomRight" state="frozen"/>
      <selection pane="topRight" activeCell="C1" sqref="C1"/>
      <selection pane="bottomLeft" activeCell="A5" sqref="A5"/>
      <selection pane="bottomRight" activeCell="M5" sqref="M5"/>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1" t="s">
        <v>70</v>
      </c>
      <c r="B1" s="121"/>
      <c r="C1" s="121"/>
      <c r="D1" s="121"/>
      <c r="E1" s="121"/>
      <c r="F1" s="121"/>
      <c r="G1" s="121"/>
      <c r="H1" s="121"/>
      <c r="I1" s="121"/>
      <c r="J1" s="121"/>
      <c r="K1" s="121"/>
      <c r="L1" s="121"/>
      <c r="M1" s="121"/>
      <c r="N1" s="121"/>
      <c r="O1" s="121"/>
      <c r="P1" s="121"/>
      <c r="Q1" s="121"/>
      <c r="R1" s="121"/>
      <c r="S1" s="121"/>
    </row>
    <row r="2" spans="1:20" ht="16.5" customHeight="1">
      <c r="A2" s="124" t="s">
        <v>59</v>
      </c>
      <c r="B2" s="125"/>
      <c r="C2" s="125"/>
      <c r="D2" s="25">
        <v>43556</v>
      </c>
      <c r="E2" s="22"/>
      <c r="F2" s="22"/>
      <c r="G2" s="22"/>
      <c r="H2" s="22"/>
      <c r="I2" s="22"/>
      <c r="J2" s="22"/>
      <c r="K2" s="22"/>
      <c r="L2" s="22"/>
      <c r="M2" s="22"/>
      <c r="N2" s="22"/>
      <c r="O2" s="22"/>
      <c r="P2" s="22"/>
      <c r="Q2" s="22"/>
      <c r="R2" s="22"/>
      <c r="S2" s="22"/>
    </row>
    <row r="3" spans="1:20" ht="24" customHeight="1">
      <c r="A3" s="120" t="s">
        <v>14</v>
      </c>
      <c r="B3" s="122" t="s">
        <v>61</v>
      </c>
      <c r="C3" s="119" t="s">
        <v>7</v>
      </c>
      <c r="D3" s="119" t="s">
        <v>55</v>
      </c>
      <c r="E3" s="119" t="s">
        <v>16</v>
      </c>
      <c r="F3" s="126" t="s">
        <v>17</v>
      </c>
      <c r="G3" s="119" t="s">
        <v>8</v>
      </c>
      <c r="H3" s="119"/>
      <c r="I3" s="119"/>
      <c r="J3" s="119" t="s">
        <v>31</v>
      </c>
      <c r="K3" s="122" t="s">
        <v>33</v>
      </c>
      <c r="L3" s="122" t="s">
        <v>50</v>
      </c>
      <c r="M3" s="122" t="s">
        <v>51</v>
      </c>
      <c r="N3" s="122" t="s">
        <v>34</v>
      </c>
      <c r="O3" s="122" t="s">
        <v>35</v>
      </c>
      <c r="P3" s="120" t="s">
        <v>54</v>
      </c>
      <c r="Q3" s="119" t="s">
        <v>52</v>
      </c>
      <c r="R3" s="119" t="s">
        <v>32</v>
      </c>
      <c r="S3" s="119" t="s">
        <v>53</v>
      </c>
      <c r="T3" s="119" t="s">
        <v>13</v>
      </c>
    </row>
    <row r="4" spans="1:20" ht="25.5" customHeight="1">
      <c r="A4" s="120"/>
      <c r="B4" s="127"/>
      <c r="C4" s="119"/>
      <c r="D4" s="119"/>
      <c r="E4" s="119"/>
      <c r="F4" s="126"/>
      <c r="G4" s="15" t="s">
        <v>9</v>
      </c>
      <c r="H4" s="15" t="s">
        <v>10</v>
      </c>
      <c r="I4" s="11" t="s">
        <v>11</v>
      </c>
      <c r="J4" s="119"/>
      <c r="K4" s="123"/>
      <c r="L4" s="123"/>
      <c r="M4" s="123"/>
      <c r="N4" s="123"/>
      <c r="O4" s="123"/>
      <c r="P4" s="120"/>
      <c r="Q4" s="120"/>
      <c r="R4" s="119"/>
      <c r="S4" s="119"/>
      <c r="T4" s="119"/>
    </row>
    <row r="5" spans="1:20" ht="99">
      <c r="A5" s="4">
        <v>1</v>
      </c>
      <c r="B5" s="17" t="s">
        <v>62</v>
      </c>
      <c r="C5" s="18" t="s">
        <v>74</v>
      </c>
      <c r="D5" s="18" t="s">
        <v>25</v>
      </c>
      <c r="E5" s="19">
        <v>9</v>
      </c>
      <c r="F5" s="18"/>
      <c r="G5" s="19">
        <v>13</v>
      </c>
      <c r="H5" s="19">
        <v>14</v>
      </c>
      <c r="I5" s="57">
        <f>SUM(G5:H5)</f>
        <v>27</v>
      </c>
      <c r="J5" s="18">
        <v>7086815431</v>
      </c>
      <c r="K5" s="18" t="s">
        <v>1064</v>
      </c>
      <c r="L5" s="18" t="s">
        <v>1277</v>
      </c>
      <c r="M5" s="18">
        <v>9854336649</v>
      </c>
      <c r="N5" s="18" t="s">
        <v>1389</v>
      </c>
      <c r="O5" s="18">
        <v>9678247185</v>
      </c>
      <c r="P5" s="24">
        <v>43557</v>
      </c>
      <c r="Q5" s="18" t="s">
        <v>1417</v>
      </c>
      <c r="R5" s="48" t="s">
        <v>1293</v>
      </c>
      <c r="S5" s="18" t="s">
        <v>1297</v>
      </c>
      <c r="T5" s="18" t="s">
        <v>1423</v>
      </c>
    </row>
    <row r="6" spans="1:20" ht="115.5">
      <c r="A6" s="4">
        <v>2</v>
      </c>
      <c r="B6" s="17" t="s">
        <v>62</v>
      </c>
      <c r="C6" s="18" t="s">
        <v>75</v>
      </c>
      <c r="D6" s="18" t="s">
        <v>25</v>
      </c>
      <c r="E6" s="19">
        <v>10</v>
      </c>
      <c r="F6" s="18"/>
      <c r="G6" s="19">
        <v>28</v>
      </c>
      <c r="H6" s="19">
        <v>10</v>
      </c>
      <c r="I6" s="57">
        <f t="shared" ref="I6:I69" si="0">SUM(G6:H6)</f>
        <v>38</v>
      </c>
      <c r="J6" s="18">
        <v>7896121628</v>
      </c>
      <c r="K6" s="18" t="s">
        <v>1064</v>
      </c>
      <c r="L6" s="18" t="s">
        <v>1277</v>
      </c>
      <c r="M6" s="18">
        <v>9854336649</v>
      </c>
      <c r="N6" s="18" t="s">
        <v>1389</v>
      </c>
      <c r="O6" s="18">
        <v>9678247185</v>
      </c>
      <c r="P6" s="24">
        <v>43557</v>
      </c>
      <c r="Q6" s="18" t="s">
        <v>1417</v>
      </c>
      <c r="R6" s="48" t="s">
        <v>1293</v>
      </c>
      <c r="S6" s="18" t="s">
        <v>1297</v>
      </c>
      <c r="T6" s="18" t="s">
        <v>1424</v>
      </c>
    </row>
    <row r="7" spans="1:20" ht="82.5">
      <c r="A7" s="4">
        <v>3</v>
      </c>
      <c r="B7" s="17" t="s">
        <v>62</v>
      </c>
      <c r="C7" s="18" t="s">
        <v>72</v>
      </c>
      <c r="D7" s="18" t="s">
        <v>23</v>
      </c>
      <c r="E7" s="19" t="s">
        <v>683</v>
      </c>
      <c r="F7" s="18" t="s">
        <v>1253</v>
      </c>
      <c r="G7" s="19">
        <v>11</v>
      </c>
      <c r="H7" s="19">
        <v>20</v>
      </c>
      <c r="I7" s="57">
        <f t="shared" si="0"/>
        <v>31</v>
      </c>
      <c r="J7" s="18">
        <v>8473809574</v>
      </c>
      <c r="K7" s="18" t="s">
        <v>1064</v>
      </c>
      <c r="L7" s="18" t="s">
        <v>1277</v>
      </c>
      <c r="M7" s="18">
        <v>9854336649</v>
      </c>
      <c r="N7" s="18" t="s">
        <v>1389</v>
      </c>
      <c r="O7" s="18">
        <v>9678247185</v>
      </c>
      <c r="P7" s="24">
        <v>43557</v>
      </c>
      <c r="Q7" s="18" t="s">
        <v>1417</v>
      </c>
      <c r="R7" s="48" t="s">
        <v>1293</v>
      </c>
      <c r="S7" s="18" t="s">
        <v>1297</v>
      </c>
      <c r="T7" s="18" t="s">
        <v>1425</v>
      </c>
    </row>
    <row r="8" spans="1:20" ht="99">
      <c r="A8" s="4">
        <v>4</v>
      </c>
      <c r="B8" s="17" t="s">
        <v>62</v>
      </c>
      <c r="C8" s="18" t="s">
        <v>73</v>
      </c>
      <c r="D8" s="18" t="s">
        <v>23</v>
      </c>
      <c r="E8" s="19" t="s">
        <v>684</v>
      </c>
      <c r="F8" s="18" t="s">
        <v>1253</v>
      </c>
      <c r="G8" s="19">
        <v>17</v>
      </c>
      <c r="H8" s="19">
        <v>16</v>
      </c>
      <c r="I8" s="57">
        <f t="shared" si="0"/>
        <v>33</v>
      </c>
      <c r="J8" s="17">
        <v>9365063838</v>
      </c>
      <c r="K8" s="18" t="s">
        <v>1064</v>
      </c>
      <c r="L8" s="18" t="s">
        <v>1277</v>
      </c>
      <c r="M8" s="18">
        <v>9854336649</v>
      </c>
      <c r="N8" s="18" t="s">
        <v>1389</v>
      </c>
      <c r="O8" s="18">
        <v>9678247185</v>
      </c>
      <c r="P8" s="24">
        <v>43557</v>
      </c>
      <c r="Q8" s="18" t="s">
        <v>1417</v>
      </c>
      <c r="R8" s="48" t="s">
        <v>1293</v>
      </c>
      <c r="S8" s="18" t="s">
        <v>1297</v>
      </c>
      <c r="T8" s="18" t="s">
        <v>1426</v>
      </c>
    </row>
    <row r="9" spans="1:20" ht="82.5">
      <c r="A9" s="4">
        <v>5</v>
      </c>
      <c r="B9" s="17" t="s">
        <v>63</v>
      </c>
      <c r="C9" s="18" t="s">
        <v>76</v>
      </c>
      <c r="D9" s="18" t="s">
        <v>25</v>
      </c>
      <c r="E9" s="19">
        <v>7</v>
      </c>
      <c r="F9" s="18"/>
      <c r="G9" s="19">
        <v>11</v>
      </c>
      <c r="H9" s="19">
        <v>13</v>
      </c>
      <c r="I9" s="57">
        <f t="shared" si="0"/>
        <v>24</v>
      </c>
      <c r="J9" s="18">
        <v>8011282422</v>
      </c>
      <c r="K9" s="18" t="s">
        <v>1079</v>
      </c>
      <c r="L9" s="18" t="s">
        <v>1281</v>
      </c>
      <c r="M9" s="18">
        <v>8721057814</v>
      </c>
      <c r="N9" s="18" t="s">
        <v>1405</v>
      </c>
      <c r="O9" s="18">
        <v>9854439418</v>
      </c>
      <c r="P9" s="24">
        <v>43557</v>
      </c>
      <c r="Q9" s="18" t="s">
        <v>1417</v>
      </c>
      <c r="R9" s="48" t="s">
        <v>1289</v>
      </c>
      <c r="S9" s="18" t="s">
        <v>1297</v>
      </c>
      <c r="T9" s="18" t="s">
        <v>1427</v>
      </c>
    </row>
    <row r="10" spans="1:20" ht="82.5">
      <c r="A10" s="4">
        <v>6</v>
      </c>
      <c r="B10" s="17" t="s">
        <v>63</v>
      </c>
      <c r="C10" s="18" t="s">
        <v>77</v>
      </c>
      <c r="D10" s="18" t="s">
        <v>25</v>
      </c>
      <c r="E10" s="19">
        <v>17</v>
      </c>
      <c r="F10" s="18"/>
      <c r="G10" s="19">
        <v>20</v>
      </c>
      <c r="H10" s="19">
        <v>23</v>
      </c>
      <c r="I10" s="57">
        <f t="shared" si="0"/>
        <v>43</v>
      </c>
      <c r="J10" s="18" t="s">
        <v>927</v>
      </c>
      <c r="K10" s="18" t="s">
        <v>1066</v>
      </c>
      <c r="L10" s="18" t="s">
        <v>1090</v>
      </c>
      <c r="M10" s="18">
        <v>9854231262</v>
      </c>
      <c r="N10" s="18" t="s">
        <v>1103</v>
      </c>
      <c r="O10" s="18">
        <v>9854163325</v>
      </c>
      <c r="P10" s="24">
        <v>43557</v>
      </c>
      <c r="Q10" s="18" t="s">
        <v>1417</v>
      </c>
      <c r="R10" s="48" t="s">
        <v>1289</v>
      </c>
      <c r="S10" s="18" t="s">
        <v>1297</v>
      </c>
      <c r="T10" s="18" t="s">
        <v>1428</v>
      </c>
    </row>
    <row r="11" spans="1:20" ht="82.5">
      <c r="A11" s="4">
        <v>7</v>
      </c>
      <c r="B11" s="17" t="s">
        <v>62</v>
      </c>
      <c r="C11" s="18" t="s">
        <v>78</v>
      </c>
      <c r="D11" s="18" t="s">
        <v>25</v>
      </c>
      <c r="E11" s="19">
        <v>1</v>
      </c>
      <c r="F11" s="18"/>
      <c r="G11" s="19">
        <v>22</v>
      </c>
      <c r="H11" s="19">
        <v>21</v>
      </c>
      <c r="I11" s="57">
        <f t="shared" si="0"/>
        <v>43</v>
      </c>
      <c r="J11" s="18">
        <v>9577381118</v>
      </c>
      <c r="K11" s="18" t="s">
        <v>1065</v>
      </c>
      <c r="L11" s="18" t="s">
        <v>1281</v>
      </c>
      <c r="M11" s="18">
        <v>8721057814</v>
      </c>
      <c r="N11" s="18" t="s">
        <v>1404</v>
      </c>
      <c r="O11" s="18">
        <v>9678667708</v>
      </c>
      <c r="P11" s="24">
        <v>43558</v>
      </c>
      <c r="Q11" s="51" t="s">
        <v>1418</v>
      </c>
      <c r="R11" s="48" t="s">
        <v>1289</v>
      </c>
      <c r="S11" s="18" t="s">
        <v>1297</v>
      </c>
      <c r="T11" s="18" t="s">
        <v>1429</v>
      </c>
    </row>
    <row r="12" spans="1:20" s="55" customFormat="1" ht="82.5">
      <c r="A12" s="50">
        <v>8</v>
      </c>
      <c r="B12" s="20" t="s">
        <v>62</v>
      </c>
      <c r="C12" s="51" t="s">
        <v>81</v>
      </c>
      <c r="D12" s="51" t="s">
        <v>25</v>
      </c>
      <c r="E12" s="52">
        <v>6</v>
      </c>
      <c r="F12" s="51"/>
      <c r="G12" s="52">
        <v>10</v>
      </c>
      <c r="H12" s="52">
        <v>16</v>
      </c>
      <c r="I12" s="57">
        <f t="shared" si="0"/>
        <v>26</v>
      </c>
      <c r="J12" s="51">
        <v>9577456544</v>
      </c>
      <c r="K12" s="51" t="s">
        <v>1065</v>
      </c>
      <c r="L12" s="51" t="s">
        <v>1281</v>
      </c>
      <c r="M12" s="51">
        <v>8721057814</v>
      </c>
      <c r="N12" s="51" t="s">
        <v>1104</v>
      </c>
      <c r="O12" s="51">
        <v>8403997797</v>
      </c>
      <c r="P12" s="53">
        <v>43558</v>
      </c>
      <c r="Q12" s="18" t="s">
        <v>1418</v>
      </c>
      <c r="R12" s="54" t="s">
        <v>1289</v>
      </c>
      <c r="S12" s="18" t="s">
        <v>1297</v>
      </c>
      <c r="T12" s="51" t="s">
        <v>1430</v>
      </c>
    </row>
    <row r="13" spans="1:20" ht="115.5">
      <c r="A13" s="4">
        <v>9</v>
      </c>
      <c r="B13" s="17" t="s">
        <v>62</v>
      </c>
      <c r="C13" s="18" t="s">
        <v>79</v>
      </c>
      <c r="D13" s="18" t="s">
        <v>23</v>
      </c>
      <c r="E13" s="19" t="s">
        <v>685</v>
      </c>
      <c r="F13" s="18" t="s">
        <v>1254</v>
      </c>
      <c r="G13" s="19">
        <v>26</v>
      </c>
      <c r="H13" s="19">
        <v>18</v>
      </c>
      <c r="I13" s="57">
        <f t="shared" si="0"/>
        <v>44</v>
      </c>
      <c r="J13" s="18">
        <v>8011510558</v>
      </c>
      <c r="K13" s="18" t="s">
        <v>1065</v>
      </c>
      <c r="L13" s="18" t="s">
        <v>1281</v>
      </c>
      <c r="M13" s="18">
        <v>8721057814</v>
      </c>
      <c r="N13" s="18" t="s">
        <v>1404</v>
      </c>
      <c r="O13" s="18">
        <v>9678667708</v>
      </c>
      <c r="P13" s="24">
        <v>43558</v>
      </c>
      <c r="Q13" s="18" t="s">
        <v>1418</v>
      </c>
      <c r="R13" s="48" t="s">
        <v>1289</v>
      </c>
      <c r="S13" s="18" t="s">
        <v>1297</v>
      </c>
      <c r="T13" s="18" t="s">
        <v>1431</v>
      </c>
    </row>
    <row r="14" spans="1:20" ht="115.5">
      <c r="A14" s="4">
        <v>10</v>
      </c>
      <c r="B14" s="17" t="s">
        <v>62</v>
      </c>
      <c r="C14" s="18" t="s">
        <v>80</v>
      </c>
      <c r="D14" s="18" t="s">
        <v>23</v>
      </c>
      <c r="E14" s="19" t="s">
        <v>686</v>
      </c>
      <c r="F14" s="18" t="s">
        <v>1253</v>
      </c>
      <c r="G14" s="19">
        <v>8</v>
      </c>
      <c r="H14" s="19">
        <v>3</v>
      </c>
      <c r="I14" s="57">
        <f t="shared" si="0"/>
        <v>11</v>
      </c>
      <c r="J14" s="18">
        <v>7578074174</v>
      </c>
      <c r="K14" s="18" t="s">
        <v>1065</v>
      </c>
      <c r="L14" s="18" t="s">
        <v>1281</v>
      </c>
      <c r="M14" s="18">
        <v>8721057814</v>
      </c>
      <c r="N14" s="18" t="s">
        <v>1404</v>
      </c>
      <c r="O14" s="18">
        <v>9678667708</v>
      </c>
      <c r="P14" s="24">
        <v>43558</v>
      </c>
      <c r="Q14" s="18" t="s">
        <v>1418</v>
      </c>
      <c r="R14" s="48" t="s">
        <v>1289</v>
      </c>
      <c r="S14" s="18" t="s">
        <v>1297</v>
      </c>
      <c r="T14" s="18" t="s">
        <v>1432</v>
      </c>
    </row>
    <row r="15" spans="1:20" ht="82.5">
      <c r="A15" s="4">
        <v>11</v>
      </c>
      <c r="B15" s="17" t="s">
        <v>63</v>
      </c>
      <c r="C15" s="18" t="s">
        <v>82</v>
      </c>
      <c r="D15" s="18" t="s">
        <v>25</v>
      </c>
      <c r="E15" s="19">
        <v>7</v>
      </c>
      <c r="F15" s="18"/>
      <c r="G15" s="19">
        <v>28</v>
      </c>
      <c r="H15" s="19">
        <v>31</v>
      </c>
      <c r="I15" s="57">
        <f t="shared" si="0"/>
        <v>59</v>
      </c>
      <c r="J15" s="18">
        <v>7896192328</v>
      </c>
      <c r="K15" s="18" t="s">
        <v>1067</v>
      </c>
      <c r="L15" s="18" t="s">
        <v>1265</v>
      </c>
      <c r="M15" s="18">
        <v>9613008036</v>
      </c>
      <c r="N15" s="18" t="s">
        <v>1361</v>
      </c>
      <c r="O15" s="18">
        <v>9859373867</v>
      </c>
      <c r="P15" s="24">
        <v>43558</v>
      </c>
      <c r="Q15" s="18" t="s">
        <v>1418</v>
      </c>
      <c r="R15" s="48" t="s">
        <v>1292</v>
      </c>
      <c r="S15" s="18" t="s">
        <v>1297</v>
      </c>
      <c r="T15" s="18" t="s">
        <v>1433</v>
      </c>
    </row>
    <row r="16" spans="1:20" ht="115.5">
      <c r="A16" s="4">
        <v>12</v>
      </c>
      <c r="B16" s="17" t="s">
        <v>63</v>
      </c>
      <c r="C16" s="18" t="s">
        <v>83</v>
      </c>
      <c r="D16" s="18" t="s">
        <v>23</v>
      </c>
      <c r="E16" s="19" t="s">
        <v>687</v>
      </c>
      <c r="F16" s="18" t="s">
        <v>1253</v>
      </c>
      <c r="G16" s="19">
        <v>62</v>
      </c>
      <c r="H16" s="19">
        <v>37</v>
      </c>
      <c r="I16" s="57">
        <f t="shared" si="0"/>
        <v>99</v>
      </c>
      <c r="J16" s="18">
        <v>9101439475</v>
      </c>
      <c r="K16" s="18" t="s">
        <v>1067</v>
      </c>
      <c r="L16" s="18" t="s">
        <v>1265</v>
      </c>
      <c r="M16" s="18">
        <v>9613008036</v>
      </c>
      <c r="N16" s="18" t="s">
        <v>1361</v>
      </c>
      <c r="O16" s="18">
        <v>9859373867</v>
      </c>
      <c r="P16" s="24">
        <v>43558</v>
      </c>
      <c r="Q16" s="18" t="s">
        <v>1418</v>
      </c>
      <c r="R16" s="48" t="s">
        <v>1292</v>
      </c>
      <c r="S16" s="18" t="s">
        <v>1297</v>
      </c>
      <c r="T16" s="18" t="s">
        <v>1434</v>
      </c>
    </row>
    <row r="17" spans="1:20" ht="132">
      <c r="A17" s="4">
        <v>13</v>
      </c>
      <c r="B17" s="17" t="s">
        <v>62</v>
      </c>
      <c r="C17" s="18" t="s">
        <v>84</v>
      </c>
      <c r="D17" s="18" t="s">
        <v>23</v>
      </c>
      <c r="E17" s="19" t="s">
        <v>688</v>
      </c>
      <c r="F17" s="18" t="s">
        <v>1254</v>
      </c>
      <c r="G17" s="19">
        <v>26</v>
      </c>
      <c r="H17" s="19">
        <v>25</v>
      </c>
      <c r="I17" s="57">
        <f t="shared" si="0"/>
        <v>51</v>
      </c>
      <c r="J17" s="18">
        <v>9859077970</v>
      </c>
      <c r="K17" s="18" t="s">
        <v>1067</v>
      </c>
      <c r="L17" s="18" t="s">
        <v>1274</v>
      </c>
      <c r="M17" s="18">
        <v>8486292021</v>
      </c>
      <c r="N17" s="18" t="s">
        <v>1366</v>
      </c>
      <c r="O17" s="18">
        <v>9577160908</v>
      </c>
      <c r="P17" s="24">
        <v>43559</v>
      </c>
      <c r="Q17" s="18" t="s">
        <v>1419</v>
      </c>
      <c r="R17" s="48" t="s">
        <v>1293</v>
      </c>
      <c r="S17" s="18" t="s">
        <v>1297</v>
      </c>
      <c r="T17" s="18" t="s">
        <v>1435</v>
      </c>
    </row>
    <row r="18" spans="1:20" ht="99">
      <c r="A18" s="4">
        <v>14</v>
      </c>
      <c r="B18" s="17" t="s">
        <v>63</v>
      </c>
      <c r="C18" s="18" t="s">
        <v>85</v>
      </c>
      <c r="D18" s="18" t="s">
        <v>23</v>
      </c>
      <c r="E18" s="19" t="s">
        <v>689</v>
      </c>
      <c r="F18" s="18" t="s">
        <v>925</v>
      </c>
      <c r="G18" s="19">
        <v>80</v>
      </c>
      <c r="H18" s="19">
        <v>74</v>
      </c>
      <c r="I18" s="57">
        <f t="shared" si="0"/>
        <v>154</v>
      </c>
      <c r="J18" s="18">
        <v>8473879197</v>
      </c>
      <c r="K18" s="18" t="s">
        <v>1069</v>
      </c>
      <c r="L18" s="18" t="s">
        <v>1264</v>
      </c>
      <c r="M18" s="18">
        <v>9854694191</v>
      </c>
      <c r="N18" s="18" t="s">
        <v>1105</v>
      </c>
      <c r="O18" s="18">
        <v>9577160794</v>
      </c>
      <c r="P18" s="24">
        <v>43559</v>
      </c>
      <c r="Q18" s="18" t="s">
        <v>1419</v>
      </c>
      <c r="R18" s="48" t="s">
        <v>1292</v>
      </c>
      <c r="S18" s="18" t="s">
        <v>1297</v>
      </c>
      <c r="T18" s="18" t="s">
        <v>1436</v>
      </c>
    </row>
    <row r="19" spans="1:20" ht="66">
      <c r="A19" s="4">
        <v>15</v>
      </c>
      <c r="B19" s="17" t="s">
        <v>62</v>
      </c>
      <c r="C19" s="18" t="s">
        <v>86</v>
      </c>
      <c r="D19" s="18" t="s">
        <v>25</v>
      </c>
      <c r="E19" s="19">
        <v>28</v>
      </c>
      <c r="F19" s="18"/>
      <c r="G19" s="19">
        <v>40</v>
      </c>
      <c r="H19" s="19">
        <v>35</v>
      </c>
      <c r="I19" s="57">
        <f t="shared" si="0"/>
        <v>75</v>
      </c>
      <c r="J19" s="18">
        <v>8472974547</v>
      </c>
      <c r="K19" s="18" t="s">
        <v>1070</v>
      </c>
      <c r="L19" s="18" t="s">
        <v>1091</v>
      </c>
      <c r="M19" s="18">
        <v>9954993266</v>
      </c>
      <c r="N19" s="18" t="s">
        <v>1106</v>
      </c>
      <c r="O19" s="18">
        <v>9678388265</v>
      </c>
      <c r="P19" s="24">
        <v>43560</v>
      </c>
      <c r="Q19" s="18" t="s">
        <v>1420</v>
      </c>
      <c r="R19" s="48" t="s">
        <v>1289</v>
      </c>
      <c r="S19" s="18" t="s">
        <v>1297</v>
      </c>
      <c r="T19" s="18" t="s">
        <v>1437</v>
      </c>
    </row>
    <row r="20" spans="1:20" ht="115.5">
      <c r="A20" s="4">
        <v>16</v>
      </c>
      <c r="B20" s="17" t="s">
        <v>62</v>
      </c>
      <c r="C20" s="18" t="s">
        <v>87</v>
      </c>
      <c r="D20" s="18" t="s">
        <v>23</v>
      </c>
      <c r="E20" s="19" t="s">
        <v>690</v>
      </c>
      <c r="F20" s="18" t="s">
        <v>1253</v>
      </c>
      <c r="G20" s="19">
        <v>21</v>
      </c>
      <c r="H20" s="19">
        <v>15</v>
      </c>
      <c r="I20" s="57">
        <f t="shared" si="0"/>
        <v>36</v>
      </c>
      <c r="J20" s="18" t="s">
        <v>928</v>
      </c>
      <c r="K20" s="18" t="s">
        <v>1070</v>
      </c>
      <c r="L20" s="18" t="s">
        <v>1091</v>
      </c>
      <c r="M20" s="18">
        <v>9954993266</v>
      </c>
      <c r="N20" s="18" t="s">
        <v>1106</v>
      </c>
      <c r="O20" s="18">
        <v>9678388265</v>
      </c>
      <c r="P20" s="24">
        <v>43560</v>
      </c>
      <c r="Q20" s="18" t="s">
        <v>1420</v>
      </c>
      <c r="R20" s="48" t="s">
        <v>1289</v>
      </c>
      <c r="S20" s="18" t="s">
        <v>1297</v>
      </c>
      <c r="T20" s="18" t="s">
        <v>1438</v>
      </c>
    </row>
    <row r="21" spans="1:20" ht="66">
      <c r="A21" s="4">
        <v>17</v>
      </c>
      <c r="B21" s="17" t="s">
        <v>63</v>
      </c>
      <c r="C21" s="18" t="s">
        <v>88</v>
      </c>
      <c r="D21" s="18" t="s">
        <v>25</v>
      </c>
      <c r="E21" s="19">
        <v>14</v>
      </c>
      <c r="F21" s="18"/>
      <c r="G21" s="19">
        <v>67</v>
      </c>
      <c r="H21" s="19">
        <v>66</v>
      </c>
      <c r="I21" s="57">
        <f t="shared" si="0"/>
        <v>133</v>
      </c>
      <c r="J21" s="18">
        <v>9101304173</v>
      </c>
      <c r="K21" s="18" t="s">
        <v>1071</v>
      </c>
      <c r="L21" s="18" t="s">
        <v>1092</v>
      </c>
      <c r="M21" s="18">
        <v>9954844009</v>
      </c>
      <c r="N21" s="18" t="s">
        <v>1107</v>
      </c>
      <c r="O21" s="18">
        <v>9854152216</v>
      </c>
      <c r="P21" s="24">
        <v>43560</v>
      </c>
      <c r="Q21" s="18" t="s">
        <v>1420</v>
      </c>
      <c r="R21" s="48" t="s">
        <v>1289</v>
      </c>
      <c r="S21" s="18" t="s">
        <v>1297</v>
      </c>
      <c r="T21" s="18" t="s">
        <v>1439</v>
      </c>
    </row>
    <row r="22" spans="1:20" ht="66">
      <c r="A22" s="4">
        <v>18</v>
      </c>
      <c r="B22" s="17" t="s">
        <v>63</v>
      </c>
      <c r="C22" s="58" t="s">
        <v>89</v>
      </c>
      <c r="D22" s="58" t="s">
        <v>25</v>
      </c>
      <c r="E22" s="17">
        <v>15</v>
      </c>
      <c r="F22" s="58"/>
      <c r="G22" s="17">
        <v>20</v>
      </c>
      <c r="H22" s="17">
        <v>19</v>
      </c>
      <c r="I22" s="57">
        <f t="shared" si="0"/>
        <v>39</v>
      </c>
      <c r="J22" s="58">
        <v>7088631668</v>
      </c>
      <c r="K22" s="58" t="s">
        <v>1066</v>
      </c>
      <c r="L22" s="58" t="s">
        <v>1090</v>
      </c>
      <c r="M22" s="58">
        <v>9854231262</v>
      </c>
      <c r="N22" s="58" t="s">
        <v>1108</v>
      </c>
      <c r="O22" s="58">
        <v>7896787266</v>
      </c>
      <c r="P22" s="24">
        <v>43560</v>
      </c>
      <c r="Q22" s="18" t="s">
        <v>1420</v>
      </c>
      <c r="R22" s="48" t="s">
        <v>1289</v>
      </c>
      <c r="S22" s="18" t="s">
        <v>1297</v>
      </c>
      <c r="T22" s="18" t="s">
        <v>1440</v>
      </c>
    </row>
    <row r="23" spans="1:20" ht="99">
      <c r="A23" s="4">
        <v>19</v>
      </c>
      <c r="B23" s="17" t="s">
        <v>62</v>
      </c>
      <c r="C23" s="18" t="s">
        <v>90</v>
      </c>
      <c r="D23" s="18" t="s">
        <v>25</v>
      </c>
      <c r="E23" s="19">
        <v>111</v>
      </c>
      <c r="F23" s="18"/>
      <c r="G23" s="19">
        <v>4</v>
      </c>
      <c r="H23" s="19">
        <v>14</v>
      </c>
      <c r="I23" s="57">
        <f t="shared" si="0"/>
        <v>18</v>
      </c>
      <c r="J23" s="18">
        <v>9957952672</v>
      </c>
      <c r="K23" s="18" t="s">
        <v>1072</v>
      </c>
      <c r="L23" s="18" t="s">
        <v>1258</v>
      </c>
      <c r="M23" s="18">
        <v>8876211967</v>
      </c>
      <c r="N23" s="18" t="s">
        <v>1109</v>
      </c>
      <c r="O23" s="18">
        <v>8134867144</v>
      </c>
      <c r="P23" s="24">
        <v>43561</v>
      </c>
      <c r="Q23" s="18" t="s">
        <v>1421</v>
      </c>
      <c r="R23" s="48" t="s">
        <v>1291</v>
      </c>
      <c r="S23" s="18" t="s">
        <v>1297</v>
      </c>
      <c r="T23" s="18" t="s">
        <v>1441</v>
      </c>
    </row>
    <row r="24" spans="1:20" ht="99">
      <c r="A24" s="4">
        <v>20</v>
      </c>
      <c r="B24" s="17" t="s">
        <v>62</v>
      </c>
      <c r="C24" s="18" t="s">
        <v>91</v>
      </c>
      <c r="D24" s="18" t="s">
        <v>25</v>
      </c>
      <c r="E24" s="19">
        <v>14</v>
      </c>
      <c r="F24" s="18"/>
      <c r="G24" s="19">
        <v>32</v>
      </c>
      <c r="H24" s="19">
        <v>43</v>
      </c>
      <c r="I24" s="57">
        <f t="shared" si="0"/>
        <v>75</v>
      </c>
      <c r="J24" s="18">
        <v>7896876750</v>
      </c>
      <c r="K24" s="18" t="s">
        <v>1072</v>
      </c>
      <c r="L24" s="18" t="s">
        <v>1258</v>
      </c>
      <c r="M24" s="18">
        <v>8876211967</v>
      </c>
      <c r="N24" s="18" t="s">
        <v>1242</v>
      </c>
      <c r="O24" s="18">
        <v>9957952650</v>
      </c>
      <c r="P24" s="24">
        <v>43561</v>
      </c>
      <c r="Q24" s="18" t="s">
        <v>1421</v>
      </c>
      <c r="R24" s="48" t="s">
        <v>1291</v>
      </c>
      <c r="S24" s="18" t="s">
        <v>1297</v>
      </c>
      <c r="T24" s="18" t="s">
        <v>1442</v>
      </c>
    </row>
    <row r="25" spans="1:20" ht="99">
      <c r="A25" s="4">
        <v>21</v>
      </c>
      <c r="B25" s="17" t="s">
        <v>62</v>
      </c>
      <c r="C25" s="18" t="s">
        <v>92</v>
      </c>
      <c r="D25" s="18" t="s">
        <v>25</v>
      </c>
      <c r="E25" s="19">
        <v>19</v>
      </c>
      <c r="F25" s="18"/>
      <c r="G25" s="19">
        <v>22</v>
      </c>
      <c r="H25" s="19">
        <v>17</v>
      </c>
      <c r="I25" s="57">
        <f t="shared" si="0"/>
        <v>39</v>
      </c>
      <c r="J25" s="18">
        <v>8752869970</v>
      </c>
      <c r="K25" s="18" t="s">
        <v>1072</v>
      </c>
      <c r="L25" s="18" t="s">
        <v>1258</v>
      </c>
      <c r="M25" s="18">
        <v>8876211967</v>
      </c>
      <c r="N25" s="18" t="s">
        <v>1242</v>
      </c>
      <c r="O25" s="18">
        <v>9957952650</v>
      </c>
      <c r="P25" s="24">
        <v>43561</v>
      </c>
      <c r="Q25" s="18" t="s">
        <v>1421</v>
      </c>
      <c r="R25" s="48" t="s">
        <v>1291</v>
      </c>
      <c r="S25" s="18" t="s">
        <v>1297</v>
      </c>
      <c r="T25" s="18" t="s">
        <v>1443</v>
      </c>
    </row>
    <row r="26" spans="1:20" ht="99">
      <c r="A26" s="4">
        <v>22</v>
      </c>
      <c r="B26" s="17" t="s">
        <v>63</v>
      </c>
      <c r="C26" s="18" t="s">
        <v>93</v>
      </c>
      <c r="D26" s="18" t="s">
        <v>23</v>
      </c>
      <c r="E26" s="19" t="s">
        <v>691</v>
      </c>
      <c r="F26" s="18" t="s">
        <v>1254</v>
      </c>
      <c r="G26" s="19">
        <v>66</v>
      </c>
      <c r="H26" s="19">
        <v>59</v>
      </c>
      <c r="I26" s="57">
        <f t="shared" si="0"/>
        <v>125</v>
      </c>
      <c r="J26" s="18">
        <v>9954196090</v>
      </c>
      <c r="K26" s="18" t="s">
        <v>1073</v>
      </c>
      <c r="L26" s="18" t="s">
        <v>1270</v>
      </c>
      <c r="M26" s="18">
        <v>9859645063</v>
      </c>
      <c r="N26" s="18" t="s">
        <v>1369</v>
      </c>
      <c r="O26" s="18">
        <v>9954936060</v>
      </c>
      <c r="P26" s="24">
        <v>43561</v>
      </c>
      <c r="Q26" s="18" t="s">
        <v>1421</v>
      </c>
      <c r="R26" s="48" t="s">
        <v>1293</v>
      </c>
      <c r="S26" s="18" t="s">
        <v>1297</v>
      </c>
      <c r="T26" s="18" t="s">
        <v>1444</v>
      </c>
    </row>
    <row r="27" spans="1:20" ht="49.5">
      <c r="A27" s="4">
        <v>23</v>
      </c>
      <c r="B27" s="17" t="s">
        <v>62</v>
      </c>
      <c r="C27" s="18" t="s">
        <v>95</v>
      </c>
      <c r="D27" s="18" t="s">
        <v>25</v>
      </c>
      <c r="E27" s="19">
        <v>2</v>
      </c>
      <c r="F27" s="18"/>
      <c r="G27" s="19">
        <v>19</v>
      </c>
      <c r="H27" s="19">
        <v>17</v>
      </c>
      <c r="I27" s="57">
        <f t="shared" si="0"/>
        <v>36</v>
      </c>
      <c r="J27" s="18">
        <v>6900667987</v>
      </c>
      <c r="K27" s="18" t="s">
        <v>1066</v>
      </c>
      <c r="L27" s="18" t="s">
        <v>1090</v>
      </c>
      <c r="M27" s="18">
        <v>9854231262</v>
      </c>
      <c r="N27" s="18" t="s">
        <v>1110</v>
      </c>
      <c r="O27" s="18">
        <v>8876619128</v>
      </c>
      <c r="P27" s="24">
        <v>43563</v>
      </c>
      <c r="Q27" s="18" t="s">
        <v>1422</v>
      </c>
      <c r="R27" s="48" t="s">
        <v>1289</v>
      </c>
      <c r="S27" s="18" t="s">
        <v>1297</v>
      </c>
      <c r="T27" s="18" t="s">
        <v>1445</v>
      </c>
    </row>
    <row r="28" spans="1:20" ht="115.5">
      <c r="A28" s="4">
        <v>24</v>
      </c>
      <c r="B28" s="17" t="s">
        <v>62</v>
      </c>
      <c r="C28" s="18" t="s">
        <v>94</v>
      </c>
      <c r="D28" s="18" t="s">
        <v>23</v>
      </c>
      <c r="E28" s="19" t="s">
        <v>692</v>
      </c>
      <c r="F28" s="18" t="s">
        <v>1254</v>
      </c>
      <c r="G28" s="19">
        <v>19</v>
      </c>
      <c r="H28" s="19">
        <v>13</v>
      </c>
      <c r="I28" s="57">
        <f t="shared" si="0"/>
        <v>32</v>
      </c>
      <c r="J28" s="18">
        <v>9365325994</v>
      </c>
      <c r="K28" s="18" t="s">
        <v>1066</v>
      </c>
      <c r="L28" s="18" t="s">
        <v>1090</v>
      </c>
      <c r="M28" s="18">
        <v>9854231262</v>
      </c>
      <c r="N28" s="18" t="s">
        <v>1108</v>
      </c>
      <c r="O28" s="18">
        <v>7896787266</v>
      </c>
      <c r="P28" s="24">
        <v>43563</v>
      </c>
      <c r="Q28" s="18" t="s">
        <v>1422</v>
      </c>
      <c r="R28" s="48" t="s">
        <v>1289</v>
      </c>
      <c r="S28" s="18" t="s">
        <v>1297</v>
      </c>
      <c r="T28" s="18" t="s">
        <v>1446</v>
      </c>
    </row>
    <row r="29" spans="1:20" ht="148.5">
      <c r="A29" s="4">
        <v>25</v>
      </c>
      <c r="B29" s="17" t="s">
        <v>62</v>
      </c>
      <c r="C29" s="18" t="s">
        <v>96</v>
      </c>
      <c r="D29" s="18" t="s">
        <v>23</v>
      </c>
      <c r="E29" s="19" t="s">
        <v>693</v>
      </c>
      <c r="F29" s="18" t="s">
        <v>1253</v>
      </c>
      <c r="G29" s="19">
        <v>17</v>
      </c>
      <c r="H29" s="19">
        <v>28</v>
      </c>
      <c r="I29" s="57">
        <f t="shared" si="0"/>
        <v>45</v>
      </c>
      <c r="J29" s="18">
        <v>8011493588</v>
      </c>
      <c r="K29" s="18" t="s">
        <v>1066</v>
      </c>
      <c r="L29" s="18" t="s">
        <v>1090</v>
      </c>
      <c r="M29" s="18">
        <v>9854231262</v>
      </c>
      <c r="N29" s="18" t="s">
        <v>1111</v>
      </c>
      <c r="O29" s="18">
        <v>8876619128</v>
      </c>
      <c r="P29" s="24">
        <v>43563</v>
      </c>
      <c r="Q29" s="18" t="s">
        <v>1422</v>
      </c>
      <c r="R29" s="48" t="s">
        <v>1289</v>
      </c>
      <c r="S29" s="18" t="s">
        <v>1297</v>
      </c>
      <c r="T29" s="18" t="s">
        <v>1447</v>
      </c>
    </row>
    <row r="30" spans="1:20" ht="66">
      <c r="A30" s="4">
        <v>26</v>
      </c>
      <c r="B30" s="17" t="s">
        <v>63</v>
      </c>
      <c r="C30" s="18" t="s">
        <v>97</v>
      </c>
      <c r="D30" s="18" t="s">
        <v>25</v>
      </c>
      <c r="E30" s="19">
        <v>3</v>
      </c>
      <c r="F30" s="18"/>
      <c r="G30" s="19">
        <v>28</v>
      </c>
      <c r="H30" s="19">
        <v>23</v>
      </c>
      <c r="I30" s="57">
        <f t="shared" si="0"/>
        <v>51</v>
      </c>
      <c r="J30" s="18">
        <v>7399539845</v>
      </c>
      <c r="K30" s="18" t="s">
        <v>1069</v>
      </c>
      <c r="L30" s="18" t="s">
        <v>1264</v>
      </c>
      <c r="M30" s="18">
        <v>9854694191</v>
      </c>
      <c r="N30" s="18" t="s">
        <v>1346</v>
      </c>
      <c r="O30" s="18">
        <v>9613284364</v>
      </c>
      <c r="P30" s="24">
        <v>43563</v>
      </c>
      <c r="Q30" s="18" t="s">
        <v>1422</v>
      </c>
      <c r="R30" s="48" t="s">
        <v>1292</v>
      </c>
      <c r="S30" s="18" t="s">
        <v>1297</v>
      </c>
      <c r="T30" s="18" t="s">
        <v>1448</v>
      </c>
    </row>
    <row r="31" spans="1:20" ht="99">
      <c r="A31" s="4">
        <v>27</v>
      </c>
      <c r="B31" s="17" t="s">
        <v>63</v>
      </c>
      <c r="C31" s="18" t="s">
        <v>98</v>
      </c>
      <c r="D31" s="18" t="s">
        <v>23</v>
      </c>
      <c r="E31" s="19" t="s">
        <v>694</v>
      </c>
      <c r="F31" s="18" t="s">
        <v>925</v>
      </c>
      <c r="G31" s="19">
        <v>33</v>
      </c>
      <c r="H31" s="19">
        <v>27</v>
      </c>
      <c r="I31" s="57">
        <f t="shared" si="0"/>
        <v>60</v>
      </c>
      <c r="J31" s="18">
        <v>9678900986</v>
      </c>
      <c r="K31" s="18" t="s">
        <v>1067</v>
      </c>
      <c r="L31" s="18" t="s">
        <v>1265</v>
      </c>
      <c r="M31" s="18">
        <v>9613008036</v>
      </c>
      <c r="N31" s="18" t="s">
        <v>1112</v>
      </c>
      <c r="O31" s="18">
        <v>9127153004</v>
      </c>
      <c r="P31" s="24">
        <v>43563</v>
      </c>
      <c r="Q31" s="18" t="s">
        <v>1422</v>
      </c>
      <c r="R31" s="48" t="s">
        <v>1292</v>
      </c>
      <c r="S31" s="18" t="s">
        <v>1297</v>
      </c>
      <c r="T31" s="18" t="s">
        <v>1449</v>
      </c>
    </row>
    <row r="32" spans="1:20" ht="82.5">
      <c r="A32" s="4">
        <v>28</v>
      </c>
      <c r="B32" s="17" t="s">
        <v>62</v>
      </c>
      <c r="C32" s="18" t="s">
        <v>99</v>
      </c>
      <c r="D32" s="18" t="s">
        <v>25</v>
      </c>
      <c r="E32" s="19">
        <v>7</v>
      </c>
      <c r="F32" s="18"/>
      <c r="G32" s="19">
        <v>28</v>
      </c>
      <c r="H32" s="19">
        <v>27</v>
      </c>
      <c r="I32" s="57">
        <f t="shared" si="0"/>
        <v>55</v>
      </c>
      <c r="J32" s="18">
        <v>9859247196</v>
      </c>
      <c r="K32" s="18" t="s">
        <v>1074</v>
      </c>
      <c r="L32" s="18" t="s">
        <v>1093</v>
      </c>
      <c r="M32" s="18">
        <v>9577018386</v>
      </c>
      <c r="N32" s="18" t="s">
        <v>1308</v>
      </c>
      <c r="O32" s="18">
        <v>9954244262</v>
      </c>
      <c r="P32" s="24">
        <v>43564</v>
      </c>
      <c r="Q32" s="18" t="s">
        <v>1417</v>
      </c>
      <c r="R32" s="48" t="s">
        <v>1289</v>
      </c>
      <c r="S32" s="18" t="s">
        <v>1297</v>
      </c>
      <c r="T32" s="18" t="s">
        <v>1450</v>
      </c>
    </row>
    <row r="33" spans="1:20" ht="82.5">
      <c r="A33" s="4">
        <v>29</v>
      </c>
      <c r="B33" s="17" t="s">
        <v>62</v>
      </c>
      <c r="C33" s="18" t="s">
        <v>100</v>
      </c>
      <c r="D33" s="18" t="s">
        <v>23</v>
      </c>
      <c r="E33" s="19" t="s">
        <v>695</v>
      </c>
      <c r="F33" s="18" t="s">
        <v>1253</v>
      </c>
      <c r="G33" s="19">
        <v>45</v>
      </c>
      <c r="H33" s="19">
        <v>44</v>
      </c>
      <c r="I33" s="57">
        <f t="shared" si="0"/>
        <v>89</v>
      </c>
      <c r="J33" s="18">
        <v>9957163544</v>
      </c>
      <c r="K33" s="18" t="s">
        <v>1066</v>
      </c>
      <c r="L33" s="18" t="s">
        <v>1090</v>
      </c>
      <c r="M33" s="18">
        <v>9854231262</v>
      </c>
      <c r="N33" s="18" t="s">
        <v>1111</v>
      </c>
      <c r="O33" s="18">
        <v>8876619128</v>
      </c>
      <c r="P33" s="24">
        <v>43564</v>
      </c>
      <c r="Q33" s="18" t="s">
        <v>1417</v>
      </c>
      <c r="R33" s="48" t="s">
        <v>1289</v>
      </c>
      <c r="S33" s="18" t="s">
        <v>1297</v>
      </c>
      <c r="T33" s="18" t="s">
        <v>1451</v>
      </c>
    </row>
    <row r="34" spans="1:20" ht="82.5">
      <c r="A34" s="4">
        <v>30</v>
      </c>
      <c r="B34" s="17" t="s">
        <v>63</v>
      </c>
      <c r="C34" s="18" t="s">
        <v>101</v>
      </c>
      <c r="D34" s="18" t="s">
        <v>25</v>
      </c>
      <c r="E34" s="19">
        <v>21</v>
      </c>
      <c r="F34" s="18"/>
      <c r="G34" s="19">
        <v>10</v>
      </c>
      <c r="H34" s="19">
        <v>11</v>
      </c>
      <c r="I34" s="57">
        <f t="shared" si="0"/>
        <v>21</v>
      </c>
      <c r="J34" s="18">
        <v>9577335290</v>
      </c>
      <c r="K34" s="18" t="s">
        <v>1074</v>
      </c>
      <c r="L34" s="18" t="s">
        <v>1258</v>
      </c>
      <c r="M34" s="18">
        <v>8876211967</v>
      </c>
      <c r="N34" s="18" t="s">
        <v>1320</v>
      </c>
      <c r="O34" s="18">
        <v>8011493586</v>
      </c>
      <c r="P34" s="24">
        <v>43564</v>
      </c>
      <c r="Q34" s="18" t="s">
        <v>1417</v>
      </c>
      <c r="R34" s="48" t="s">
        <v>1291</v>
      </c>
      <c r="S34" s="18" t="s">
        <v>1297</v>
      </c>
      <c r="T34" s="18" t="s">
        <v>1452</v>
      </c>
    </row>
    <row r="35" spans="1:20" ht="99">
      <c r="A35" s="4">
        <v>31</v>
      </c>
      <c r="B35" s="17" t="s">
        <v>63</v>
      </c>
      <c r="C35" s="18" t="s">
        <v>102</v>
      </c>
      <c r="D35" s="18" t="s">
        <v>23</v>
      </c>
      <c r="E35" s="19" t="s">
        <v>696</v>
      </c>
      <c r="F35" s="18" t="s">
        <v>1253</v>
      </c>
      <c r="G35" s="19">
        <v>19</v>
      </c>
      <c r="H35" s="19">
        <v>15</v>
      </c>
      <c r="I35" s="57">
        <f t="shared" si="0"/>
        <v>34</v>
      </c>
      <c r="J35" s="18">
        <v>9101762515</v>
      </c>
      <c r="K35" s="18" t="s">
        <v>1065</v>
      </c>
      <c r="L35" s="18" t="s">
        <v>1281</v>
      </c>
      <c r="M35" s="18">
        <v>8721057814</v>
      </c>
      <c r="N35" s="18" t="s">
        <v>1104</v>
      </c>
      <c r="O35" s="18">
        <v>8403997797</v>
      </c>
      <c r="P35" s="24">
        <v>43564</v>
      </c>
      <c r="Q35" s="18" t="s">
        <v>1417</v>
      </c>
      <c r="R35" s="48" t="s">
        <v>1289</v>
      </c>
      <c r="S35" s="18" t="s">
        <v>1297</v>
      </c>
      <c r="T35" s="18" t="s">
        <v>1453</v>
      </c>
    </row>
    <row r="36" spans="1:20" ht="115.5">
      <c r="A36" s="4">
        <v>32</v>
      </c>
      <c r="B36" s="17" t="s">
        <v>63</v>
      </c>
      <c r="C36" s="18" t="s">
        <v>103</v>
      </c>
      <c r="D36" s="18" t="s">
        <v>23</v>
      </c>
      <c r="E36" s="19" t="s">
        <v>697</v>
      </c>
      <c r="F36" s="18" t="s">
        <v>1254</v>
      </c>
      <c r="G36" s="19">
        <v>17</v>
      </c>
      <c r="H36" s="19">
        <v>26</v>
      </c>
      <c r="I36" s="57">
        <f t="shared" si="0"/>
        <v>43</v>
      </c>
      <c r="J36" s="18">
        <v>9101762515</v>
      </c>
      <c r="K36" s="18" t="s">
        <v>1065</v>
      </c>
      <c r="L36" s="18" t="s">
        <v>1281</v>
      </c>
      <c r="M36" s="18">
        <v>8721057814</v>
      </c>
      <c r="N36" s="18" t="s">
        <v>1104</v>
      </c>
      <c r="O36" s="18">
        <v>8403997797</v>
      </c>
      <c r="P36" s="24">
        <v>43564</v>
      </c>
      <c r="Q36" s="18" t="s">
        <v>1417</v>
      </c>
      <c r="R36" s="48" t="s">
        <v>1289</v>
      </c>
      <c r="S36" s="18" t="s">
        <v>1297</v>
      </c>
      <c r="T36" s="18" t="s">
        <v>1454</v>
      </c>
    </row>
    <row r="37" spans="1:20" ht="82.5">
      <c r="A37" s="4">
        <v>33</v>
      </c>
      <c r="B37" s="17" t="s">
        <v>62</v>
      </c>
      <c r="C37" s="18" t="s">
        <v>105</v>
      </c>
      <c r="D37" s="18" t="s">
        <v>25</v>
      </c>
      <c r="E37" s="19">
        <v>51</v>
      </c>
      <c r="F37" s="18"/>
      <c r="G37" s="19">
        <v>31</v>
      </c>
      <c r="H37" s="19">
        <v>28</v>
      </c>
      <c r="I37" s="57">
        <f t="shared" si="0"/>
        <v>59</v>
      </c>
      <c r="J37" s="18">
        <v>9707628489</v>
      </c>
      <c r="K37" s="18" t="s">
        <v>1074</v>
      </c>
      <c r="L37" s="18" t="s">
        <v>1093</v>
      </c>
      <c r="M37" s="18">
        <v>9577018386</v>
      </c>
      <c r="N37" s="18" t="s">
        <v>1114</v>
      </c>
      <c r="O37" s="18">
        <v>9954197706</v>
      </c>
      <c r="P37" s="24">
        <v>43565</v>
      </c>
      <c r="Q37" s="18" t="s">
        <v>1418</v>
      </c>
      <c r="R37" s="18" t="s">
        <v>1289</v>
      </c>
      <c r="S37" s="18" t="s">
        <v>1297</v>
      </c>
      <c r="T37" s="18" t="s">
        <v>1455</v>
      </c>
    </row>
    <row r="38" spans="1:20" ht="99">
      <c r="A38" s="4">
        <v>34</v>
      </c>
      <c r="B38" s="17" t="s">
        <v>62</v>
      </c>
      <c r="C38" s="18" t="s">
        <v>104</v>
      </c>
      <c r="D38" s="18" t="s">
        <v>23</v>
      </c>
      <c r="E38" s="19" t="s">
        <v>698</v>
      </c>
      <c r="F38" s="18" t="s">
        <v>1253</v>
      </c>
      <c r="G38" s="19">
        <v>40</v>
      </c>
      <c r="H38" s="19">
        <v>42</v>
      </c>
      <c r="I38" s="57">
        <f t="shared" si="0"/>
        <v>82</v>
      </c>
      <c r="J38" s="18">
        <v>9859401151</v>
      </c>
      <c r="K38" s="18" t="s">
        <v>1074</v>
      </c>
      <c r="L38" s="18" t="s">
        <v>1093</v>
      </c>
      <c r="M38" s="18">
        <v>9577018386</v>
      </c>
      <c r="N38" s="18" t="s">
        <v>1113</v>
      </c>
      <c r="O38" s="18">
        <v>9954197706</v>
      </c>
      <c r="P38" s="24">
        <v>43565</v>
      </c>
      <c r="Q38" s="18" t="s">
        <v>1418</v>
      </c>
      <c r="R38" s="18" t="s">
        <v>1289</v>
      </c>
      <c r="S38" s="18" t="s">
        <v>1297</v>
      </c>
      <c r="T38" s="18" t="s">
        <v>1456</v>
      </c>
    </row>
    <row r="39" spans="1:20" ht="82.5">
      <c r="A39" s="4">
        <v>35</v>
      </c>
      <c r="B39" s="17" t="s">
        <v>63</v>
      </c>
      <c r="C39" s="18" t="s">
        <v>106</v>
      </c>
      <c r="D39" s="18" t="s">
        <v>25</v>
      </c>
      <c r="E39" s="19">
        <v>4</v>
      </c>
      <c r="F39" s="18"/>
      <c r="G39" s="19">
        <v>18</v>
      </c>
      <c r="H39" s="19">
        <v>14</v>
      </c>
      <c r="I39" s="57">
        <f t="shared" si="0"/>
        <v>32</v>
      </c>
      <c r="J39" s="18">
        <v>7637887521</v>
      </c>
      <c r="K39" s="18" t="s">
        <v>1065</v>
      </c>
      <c r="L39" s="18" t="s">
        <v>1281</v>
      </c>
      <c r="M39" s="18">
        <v>8721057814</v>
      </c>
      <c r="N39" s="18" t="s">
        <v>1115</v>
      </c>
      <c r="O39" s="18">
        <v>9854987439</v>
      </c>
      <c r="P39" s="24">
        <v>43565</v>
      </c>
      <c r="Q39" s="18" t="s">
        <v>1418</v>
      </c>
      <c r="R39" s="18" t="s">
        <v>1289</v>
      </c>
      <c r="S39" s="18" t="s">
        <v>1297</v>
      </c>
      <c r="T39" s="18" t="s">
        <v>1457</v>
      </c>
    </row>
    <row r="40" spans="1:20" ht="82.5">
      <c r="A40" s="4">
        <v>36</v>
      </c>
      <c r="B40" s="17" t="s">
        <v>63</v>
      </c>
      <c r="C40" s="18" t="s">
        <v>107</v>
      </c>
      <c r="D40" s="18" t="s">
        <v>25</v>
      </c>
      <c r="E40" s="19">
        <v>37</v>
      </c>
      <c r="F40" s="18"/>
      <c r="G40" s="19">
        <v>15</v>
      </c>
      <c r="H40" s="19">
        <v>13</v>
      </c>
      <c r="I40" s="57">
        <f t="shared" si="0"/>
        <v>28</v>
      </c>
      <c r="J40" s="18">
        <v>9854459205</v>
      </c>
      <c r="K40" s="18" t="s">
        <v>1065</v>
      </c>
      <c r="L40" s="18" t="s">
        <v>1281</v>
      </c>
      <c r="M40" s="18">
        <v>8721057814</v>
      </c>
      <c r="N40" s="18" t="s">
        <v>1401</v>
      </c>
      <c r="O40" s="18">
        <v>9678296157</v>
      </c>
      <c r="P40" s="24">
        <v>43565</v>
      </c>
      <c r="Q40" s="18" t="s">
        <v>1418</v>
      </c>
      <c r="R40" s="18" t="s">
        <v>1289</v>
      </c>
      <c r="S40" s="18" t="s">
        <v>1297</v>
      </c>
      <c r="T40" s="18" t="s">
        <v>1458</v>
      </c>
    </row>
    <row r="41" spans="1:20" ht="99">
      <c r="A41" s="4">
        <v>37</v>
      </c>
      <c r="B41" s="17" t="s">
        <v>63</v>
      </c>
      <c r="C41" s="18" t="s">
        <v>108</v>
      </c>
      <c r="D41" s="18" t="s">
        <v>23</v>
      </c>
      <c r="E41" s="19" t="s">
        <v>699</v>
      </c>
      <c r="F41" s="18" t="s">
        <v>1253</v>
      </c>
      <c r="G41" s="19">
        <v>21</v>
      </c>
      <c r="H41" s="19">
        <v>15</v>
      </c>
      <c r="I41" s="57">
        <f t="shared" si="0"/>
        <v>36</v>
      </c>
      <c r="J41" s="18">
        <v>9954865831</v>
      </c>
      <c r="K41" s="18" t="s">
        <v>1065</v>
      </c>
      <c r="L41" s="18" t="s">
        <v>1281</v>
      </c>
      <c r="M41" s="18">
        <v>8721057814</v>
      </c>
      <c r="N41" s="18" t="s">
        <v>1401</v>
      </c>
      <c r="O41" s="18">
        <v>9678296157</v>
      </c>
      <c r="P41" s="24">
        <v>43565</v>
      </c>
      <c r="Q41" s="18" t="s">
        <v>1418</v>
      </c>
      <c r="R41" s="18" t="s">
        <v>1289</v>
      </c>
      <c r="S41" s="18" t="s">
        <v>1297</v>
      </c>
      <c r="T41" s="18" t="s">
        <v>1459</v>
      </c>
    </row>
    <row r="42" spans="1:20" ht="49.5">
      <c r="A42" s="4">
        <v>38</v>
      </c>
      <c r="B42" s="17" t="s">
        <v>62</v>
      </c>
      <c r="C42" s="18" t="s">
        <v>110</v>
      </c>
      <c r="D42" s="18" t="s">
        <v>25</v>
      </c>
      <c r="E42" s="19">
        <v>26</v>
      </c>
      <c r="F42" s="18"/>
      <c r="G42" s="19">
        <v>32</v>
      </c>
      <c r="H42" s="19">
        <v>15</v>
      </c>
      <c r="I42" s="57">
        <f t="shared" si="0"/>
        <v>47</v>
      </c>
      <c r="J42" s="18" t="s">
        <v>930</v>
      </c>
      <c r="K42" s="18" t="s">
        <v>1071</v>
      </c>
      <c r="L42" s="18" t="s">
        <v>1092</v>
      </c>
      <c r="M42" s="18">
        <v>9954844009</v>
      </c>
      <c r="N42" s="18" t="s">
        <v>1321</v>
      </c>
      <c r="O42" s="18">
        <v>8876471329</v>
      </c>
      <c r="P42" s="24">
        <v>43567</v>
      </c>
      <c r="Q42" s="18" t="s">
        <v>1420</v>
      </c>
      <c r="R42" s="18" t="s">
        <v>1289</v>
      </c>
      <c r="S42" s="18" t="s">
        <v>1297</v>
      </c>
      <c r="T42" s="18" t="s">
        <v>1460</v>
      </c>
    </row>
    <row r="43" spans="1:20" ht="148.5">
      <c r="A43" s="4">
        <v>39</v>
      </c>
      <c r="B43" s="17" t="s">
        <v>62</v>
      </c>
      <c r="C43" s="18" t="s">
        <v>109</v>
      </c>
      <c r="D43" s="18" t="s">
        <v>23</v>
      </c>
      <c r="E43" s="19" t="s">
        <v>700</v>
      </c>
      <c r="F43" s="18" t="s">
        <v>1253</v>
      </c>
      <c r="G43" s="19">
        <v>30</v>
      </c>
      <c r="H43" s="19">
        <v>31</v>
      </c>
      <c r="I43" s="57">
        <f t="shared" si="0"/>
        <v>61</v>
      </c>
      <c r="J43" s="18" t="s">
        <v>929</v>
      </c>
      <c r="K43" s="18" t="s">
        <v>1066</v>
      </c>
      <c r="L43" s="18" t="s">
        <v>1090</v>
      </c>
      <c r="M43" s="18">
        <v>9854231262</v>
      </c>
      <c r="N43" s="18" t="s">
        <v>1235</v>
      </c>
      <c r="O43" s="18">
        <v>9954011650</v>
      </c>
      <c r="P43" s="24">
        <v>43567</v>
      </c>
      <c r="Q43" s="18" t="s">
        <v>1420</v>
      </c>
      <c r="R43" s="18" t="s">
        <v>1289</v>
      </c>
      <c r="S43" s="18" t="s">
        <v>1297</v>
      </c>
      <c r="T43" s="18" t="s">
        <v>1461</v>
      </c>
    </row>
    <row r="44" spans="1:20" ht="99">
      <c r="A44" s="4">
        <v>40</v>
      </c>
      <c r="B44" s="17" t="s">
        <v>63</v>
      </c>
      <c r="C44" s="18" t="s">
        <v>111</v>
      </c>
      <c r="D44" s="18" t="s">
        <v>25</v>
      </c>
      <c r="E44" s="19">
        <v>4</v>
      </c>
      <c r="F44" s="18"/>
      <c r="G44" s="19">
        <v>12</v>
      </c>
      <c r="H44" s="19">
        <v>18</v>
      </c>
      <c r="I44" s="57">
        <f t="shared" si="0"/>
        <v>30</v>
      </c>
      <c r="J44" s="18">
        <v>8876039002</v>
      </c>
      <c r="K44" s="18" t="s">
        <v>1068</v>
      </c>
      <c r="L44" s="18" t="s">
        <v>1274</v>
      </c>
      <c r="M44" s="18">
        <v>8486292021</v>
      </c>
      <c r="N44" s="18" t="s">
        <v>1377</v>
      </c>
      <c r="O44" s="18">
        <v>6900772890</v>
      </c>
      <c r="P44" s="24">
        <v>43567</v>
      </c>
      <c r="Q44" s="18" t="s">
        <v>1420</v>
      </c>
      <c r="R44" s="18" t="s">
        <v>1293</v>
      </c>
      <c r="S44" s="18" t="s">
        <v>1297</v>
      </c>
      <c r="T44" s="18" t="s">
        <v>1462</v>
      </c>
    </row>
    <row r="45" spans="1:20" ht="82.5">
      <c r="A45" s="4">
        <v>41</v>
      </c>
      <c r="B45" s="17" t="s">
        <v>63</v>
      </c>
      <c r="C45" s="18" t="s">
        <v>112</v>
      </c>
      <c r="D45" s="18" t="s">
        <v>25</v>
      </c>
      <c r="E45" s="19">
        <v>5</v>
      </c>
      <c r="F45" s="18"/>
      <c r="G45" s="19">
        <v>23</v>
      </c>
      <c r="H45" s="19">
        <v>29</v>
      </c>
      <c r="I45" s="57">
        <f t="shared" si="0"/>
        <v>52</v>
      </c>
      <c r="J45" s="18">
        <v>9864733766</v>
      </c>
      <c r="K45" s="18" t="s">
        <v>1068</v>
      </c>
      <c r="L45" s="18" t="s">
        <v>1274</v>
      </c>
      <c r="M45" s="18">
        <v>8486292021</v>
      </c>
      <c r="N45" s="18" t="s">
        <v>1116</v>
      </c>
      <c r="O45" s="18">
        <v>8723801484</v>
      </c>
      <c r="P45" s="24">
        <v>43567</v>
      </c>
      <c r="Q45" s="18" t="s">
        <v>1420</v>
      </c>
      <c r="R45" s="18" t="s">
        <v>1293</v>
      </c>
      <c r="S45" s="18" t="s">
        <v>1297</v>
      </c>
      <c r="T45" s="18" t="s">
        <v>1463</v>
      </c>
    </row>
    <row r="46" spans="1:20" ht="132">
      <c r="A46" s="4">
        <v>42</v>
      </c>
      <c r="B46" s="17" t="s">
        <v>63</v>
      </c>
      <c r="C46" s="18" t="s">
        <v>113</v>
      </c>
      <c r="D46" s="18" t="s">
        <v>23</v>
      </c>
      <c r="E46" s="19" t="s">
        <v>701</v>
      </c>
      <c r="F46" s="18" t="s">
        <v>1253</v>
      </c>
      <c r="G46" s="19">
        <v>29</v>
      </c>
      <c r="H46" s="19">
        <v>18</v>
      </c>
      <c r="I46" s="57">
        <f t="shared" si="0"/>
        <v>47</v>
      </c>
      <c r="J46" s="18">
        <v>9101432879</v>
      </c>
      <c r="K46" s="18" t="s">
        <v>1068</v>
      </c>
      <c r="L46" s="18" t="s">
        <v>1274</v>
      </c>
      <c r="M46" s="18">
        <v>8486292021</v>
      </c>
      <c r="N46" s="18" t="s">
        <v>1116</v>
      </c>
      <c r="O46" s="18">
        <v>8723801484</v>
      </c>
      <c r="P46" s="24">
        <v>43567</v>
      </c>
      <c r="Q46" s="18" t="s">
        <v>1420</v>
      </c>
      <c r="R46" s="18" t="s">
        <v>1293</v>
      </c>
      <c r="S46" s="18" t="s">
        <v>1297</v>
      </c>
      <c r="T46" s="18" t="s">
        <v>1464</v>
      </c>
    </row>
    <row r="47" spans="1:20" ht="66">
      <c r="A47" s="4">
        <v>43</v>
      </c>
      <c r="B47" s="17" t="s">
        <v>62</v>
      </c>
      <c r="C47" s="18" t="s">
        <v>114</v>
      </c>
      <c r="D47" s="18" t="s">
        <v>25</v>
      </c>
      <c r="E47" s="19">
        <v>9</v>
      </c>
      <c r="F47" s="18"/>
      <c r="G47" s="19">
        <v>37</v>
      </c>
      <c r="H47" s="19">
        <v>20</v>
      </c>
      <c r="I47" s="57">
        <f t="shared" si="0"/>
        <v>57</v>
      </c>
      <c r="J47" s="18">
        <v>9954372020</v>
      </c>
      <c r="K47" s="18" t="s">
        <v>1071</v>
      </c>
      <c r="L47" s="18" t="s">
        <v>1094</v>
      </c>
      <c r="M47" s="18">
        <v>7896894139</v>
      </c>
      <c r="N47" s="18" t="s">
        <v>1117</v>
      </c>
      <c r="O47" s="18">
        <v>8011410970</v>
      </c>
      <c r="P47" s="24">
        <v>43568</v>
      </c>
      <c r="Q47" s="18" t="s">
        <v>1421</v>
      </c>
      <c r="R47" s="18" t="s">
        <v>1289</v>
      </c>
      <c r="S47" s="18" t="s">
        <v>1297</v>
      </c>
      <c r="T47" s="18" t="s">
        <v>1465</v>
      </c>
    </row>
    <row r="48" spans="1:20" ht="82.5">
      <c r="A48" s="4">
        <v>44</v>
      </c>
      <c r="B48" s="17" t="s">
        <v>62</v>
      </c>
      <c r="C48" s="18" t="s">
        <v>115</v>
      </c>
      <c r="D48" s="18" t="s">
        <v>25</v>
      </c>
      <c r="E48" s="19">
        <v>19</v>
      </c>
      <c r="F48" s="18"/>
      <c r="G48" s="19">
        <v>17</v>
      </c>
      <c r="H48" s="19">
        <v>17</v>
      </c>
      <c r="I48" s="57">
        <f t="shared" si="0"/>
        <v>34</v>
      </c>
      <c r="J48" s="18">
        <v>9678956379</v>
      </c>
      <c r="K48" s="18" t="s">
        <v>1072</v>
      </c>
      <c r="L48" s="18" t="s">
        <v>1256</v>
      </c>
      <c r="M48" s="18">
        <v>7399554906</v>
      </c>
      <c r="N48" s="18" t="s">
        <v>1313</v>
      </c>
      <c r="O48" s="18">
        <v>9954535121</v>
      </c>
      <c r="P48" s="24">
        <v>43568</v>
      </c>
      <c r="Q48" s="18" t="s">
        <v>1421</v>
      </c>
      <c r="R48" s="18" t="s">
        <v>1290</v>
      </c>
      <c r="S48" s="18" t="s">
        <v>1297</v>
      </c>
      <c r="T48" s="18" t="s">
        <v>1466</v>
      </c>
    </row>
    <row r="49" spans="1:20" ht="99">
      <c r="A49" s="4">
        <v>45</v>
      </c>
      <c r="B49" s="17" t="s">
        <v>63</v>
      </c>
      <c r="C49" s="18" t="s">
        <v>116</v>
      </c>
      <c r="D49" s="18" t="s">
        <v>23</v>
      </c>
      <c r="E49" s="19" t="s">
        <v>702</v>
      </c>
      <c r="F49" s="18" t="s">
        <v>1253</v>
      </c>
      <c r="G49" s="19">
        <v>55</v>
      </c>
      <c r="H49" s="19">
        <v>55</v>
      </c>
      <c r="I49" s="57">
        <f t="shared" si="0"/>
        <v>110</v>
      </c>
      <c r="J49" s="18" t="s">
        <v>931</v>
      </c>
      <c r="K49" s="18" t="s">
        <v>1073</v>
      </c>
      <c r="L49" s="18" t="s">
        <v>1270</v>
      </c>
      <c r="M49" s="18">
        <v>9859645063</v>
      </c>
      <c r="N49" s="18" t="s">
        <v>1369</v>
      </c>
      <c r="O49" s="18">
        <v>9954936060</v>
      </c>
      <c r="P49" s="24">
        <v>43568</v>
      </c>
      <c r="Q49" s="18" t="s">
        <v>1421</v>
      </c>
      <c r="R49" s="18" t="s">
        <v>1293</v>
      </c>
      <c r="S49" s="18" t="s">
        <v>1297</v>
      </c>
      <c r="T49" s="18" t="s">
        <v>1467</v>
      </c>
    </row>
    <row r="50" spans="1:20" ht="49.5">
      <c r="A50" s="4">
        <v>46</v>
      </c>
      <c r="B50" s="17" t="s">
        <v>62</v>
      </c>
      <c r="C50" s="18" t="s">
        <v>118</v>
      </c>
      <c r="D50" s="18" t="s">
        <v>25</v>
      </c>
      <c r="E50" s="19">
        <v>37</v>
      </c>
      <c r="F50" s="18"/>
      <c r="G50" s="19">
        <v>16</v>
      </c>
      <c r="H50" s="19">
        <v>17</v>
      </c>
      <c r="I50" s="57">
        <f t="shared" si="0"/>
        <v>33</v>
      </c>
      <c r="J50" s="18">
        <v>7627958558</v>
      </c>
      <c r="K50" s="18" t="s">
        <v>1070</v>
      </c>
      <c r="L50" s="18" t="s">
        <v>1091</v>
      </c>
      <c r="M50" s="18">
        <v>9954993266</v>
      </c>
      <c r="N50" s="18" t="s">
        <v>1336</v>
      </c>
      <c r="O50" s="18">
        <v>8403982012</v>
      </c>
      <c r="P50" s="24">
        <v>43572</v>
      </c>
      <c r="Q50" s="18" t="s">
        <v>1418</v>
      </c>
      <c r="R50" s="18" t="s">
        <v>1289</v>
      </c>
      <c r="S50" s="18" t="s">
        <v>1297</v>
      </c>
      <c r="T50" s="18" t="s">
        <v>1468</v>
      </c>
    </row>
    <row r="51" spans="1:20" ht="99">
      <c r="A51" s="4">
        <v>47</v>
      </c>
      <c r="B51" s="17" t="s">
        <v>62</v>
      </c>
      <c r="C51" s="18" t="s">
        <v>117</v>
      </c>
      <c r="D51" s="18" t="s">
        <v>23</v>
      </c>
      <c r="E51" s="19" t="s">
        <v>703</v>
      </c>
      <c r="F51" s="18" t="s">
        <v>1253</v>
      </c>
      <c r="G51" s="19">
        <v>70</v>
      </c>
      <c r="H51" s="19">
        <v>44</v>
      </c>
      <c r="I51" s="57">
        <f t="shared" si="0"/>
        <v>114</v>
      </c>
      <c r="J51" s="18">
        <v>9577774299</v>
      </c>
      <c r="K51" s="18" t="s">
        <v>1070</v>
      </c>
      <c r="L51" s="18" t="s">
        <v>1091</v>
      </c>
      <c r="M51" s="18">
        <v>9954993266</v>
      </c>
      <c r="N51" s="18" t="s">
        <v>1106</v>
      </c>
      <c r="O51" s="18">
        <v>9678388265</v>
      </c>
      <c r="P51" s="24">
        <v>43572</v>
      </c>
      <c r="Q51" s="18" t="s">
        <v>1418</v>
      </c>
      <c r="R51" s="18" t="s">
        <v>1289</v>
      </c>
      <c r="S51" s="18" t="s">
        <v>1297</v>
      </c>
      <c r="T51" s="18" t="s">
        <v>1469</v>
      </c>
    </row>
    <row r="52" spans="1:20" ht="82.5">
      <c r="A52" s="4">
        <v>48</v>
      </c>
      <c r="B52" s="17" t="s">
        <v>63</v>
      </c>
      <c r="C52" s="18" t="s">
        <v>119</v>
      </c>
      <c r="D52" s="18" t="s">
        <v>25</v>
      </c>
      <c r="E52" s="19">
        <v>12</v>
      </c>
      <c r="F52" s="18"/>
      <c r="G52" s="19">
        <v>35</v>
      </c>
      <c r="H52" s="19">
        <v>39</v>
      </c>
      <c r="I52" s="57">
        <f t="shared" si="0"/>
        <v>74</v>
      </c>
      <c r="J52" s="18">
        <v>9577381400</v>
      </c>
      <c r="K52" s="18" t="s">
        <v>1071</v>
      </c>
      <c r="L52" s="18" t="s">
        <v>1092</v>
      </c>
      <c r="M52" s="18">
        <v>9954844009</v>
      </c>
      <c r="N52" s="18" t="s">
        <v>1322</v>
      </c>
      <c r="O52" s="18">
        <v>9954535296</v>
      </c>
      <c r="P52" s="24">
        <v>43572</v>
      </c>
      <c r="Q52" s="18" t="s">
        <v>1418</v>
      </c>
      <c r="R52" s="18" t="s">
        <v>1289</v>
      </c>
      <c r="S52" s="18" t="s">
        <v>1297</v>
      </c>
      <c r="T52" s="18" t="s">
        <v>1470</v>
      </c>
    </row>
    <row r="53" spans="1:20" ht="82.5">
      <c r="A53" s="4">
        <v>49</v>
      </c>
      <c r="B53" s="17" t="s">
        <v>63</v>
      </c>
      <c r="C53" s="18" t="s">
        <v>120</v>
      </c>
      <c r="D53" s="18" t="s">
        <v>25</v>
      </c>
      <c r="E53" s="19">
        <v>13</v>
      </c>
      <c r="F53" s="18"/>
      <c r="G53" s="19">
        <v>41</v>
      </c>
      <c r="H53" s="19">
        <v>25</v>
      </c>
      <c r="I53" s="57">
        <f t="shared" si="0"/>
        <v>66</v>
      </c>
      <c r="J53" s="18">
        <v>75776892347</v>
      </c>
      <c r="K53" s="18" t="s">
        <v>1071</v>
      </c>
      <c r="L53" s="18" t="s">
        <v>1092</v>
      </c>
      <c r="M53" s="18">
        <v>9954844009</v>
      </c>
      <c r="N53" s="18" t="s">
        <v>1322</v>
      </c>
      <c r="O53" s="18">
        <v>9954535296</v>
      </c>
      <c r="P53" s="24">
        <v>43572</v>
      </c>
      <c r="Q53" s="18" t="s">
        <v>1418</v>
      </c>
      <c r="R53" s="18" t="s">
        <v>1289</v>
      </c>
      <c r="S53" s="18" t="s">
        <v>1297</v>
      </c>
      <c r="T53" s="18" t="s">
        <v>1471</v>
      </c>
    </row>
    <row r="54" spans="1:20" ht="82.5">
      <c r="A54" s="4">
        <v>50</v>
      </c>
      <c r="B54" s="17" t="s">
        <v>62</v>
      </c>
      <c r="C54" s="18" t="s">
        <v>121</v>
      </c>
      <c r="D54" s="18" t="s">
        <v>25</v>
      </c>
      <c r="E54" s="19">
        <v>8</v>
      </c>
      <c r="F54" s="18"/>
      <c r="G54" s="19">
        <v>3</v>
      </c>
      <c r="H54" s="19">
        <v>24</v>
      </c>
      <c r="I54" s="57">
        <f t="shared" si="0"/>
        <v>27</v>
      </c>
      <c r="J54" s="18">
        <v>6900930378</v>
      </c>
      <c r="K54" s="18" t="s">
        <v>1064</v>
      </c>
      <c r="L54" s="18" t="s">
        <v>1277</v>
      </c>
      <c r="M54" s="18">
        <v>9854336649</v>
      </c>
      <c r="N54" s="18" t="s">
        <v>1390</v>
      </c>
      <c r="O54" s="18">
        <v>8011709814</v>
      </c>
      <c r="P54" s="24">
        <v>43573</v>
      </c>
      <c r="Q54" s="18" t="s">
        <v>1419</v>
      </c>
      <c r="R54" s="18" t="s">
        <v>1293</v>
      </c>
      <c r="S54" s="18" t="s">
        <v>1297</v>
      </c>
      <c r="T54" s="18" t="s">
        <v>1472</v>
      </c>
    </row>
    <row r="55" spans="1:20" ht="132">
      <c r="A55" s="4">
        <v>51</v>
      </c>
      <c r="B55" s="17" t="s">
        <v>62</v>
      </c>
      <c r="C55" s="18" t="s">
        <v>122</v>
      </c>
      <c r="D55" s="18" t="s">
        <v>23</v>
      </c>
      <c r="E55" s="19" t="s">
        <v>704</v>
      </c>
      <c r="F55" s="18" t="s">
        <v>1253</v>
      </c>
      <c r="G55" s="19">
        <v>9</v>
      </c>
      <c r="H55" s="19">
        <v>5</v>
      </c>
      <c r="I55" s="57">
        <f t="shared" si="0"/>
        <v>14</v>
      </c>
      <c r="J55" s="18">
        <v>8011360895</v>
      </c>
      <c r="K55" s="18" t="s">
        <v>1064</v>
      </c>
      <c r="L55" s="18" t="s">
        <v>1277</v>
      </c>
      <c r="M55" s="18">
        <v>9854336649</v>
      </c>
      <c r="N55" s="18" t="s">
        <v>1390</v>
      </c>
      <c r="O55" s="18">
        <v>8011709814</v>
      </c>
      <c r="P55" s="24">
        <v>43573</v>
      </c>
      <c r="Q55" s="18" t="s">
        <v>1419</v>
      </c>
      <c r="R55" s="18" t="s">
        <v>1293</v>
      </c>
      <c r="S55" s="18" t="s">
        <v>1297</v>
      </c>
      <c r="T55" s="18" t="s">
        <v>1473</v>
      </c>
    </row>
    <row r="56" spans="1:20" ht="148.5">
      <c r="A56" s="4">
        <v>52</v>
      </c>
      <c r="B56" s="17" t="s">
        <v>62</v>
      </c>
      <c r="C56" s="18" t="s">
        <v>123</v>
      </c>
      <c r="D56" s="18" t="s">
        <v>23</v>
      </c>
      <c r="E56" s="19" t="s">
        <v>705</v>
      </c>
      <c r="F56" s="18" t="s">
        <v>1253</v>
      </c>
      <c r="G56" s="19">
        <v>21</v>
      </c>
      <c r="H56" s="19">
        <v>15</v>
      </c>
      <c r="I56" s="57">
        <f t="shared" si="0"/>
        <v>36</v>
      </c>
      <c r="J56" s="18" t="s">
        <v>932</v>
      </c>
      <c r="K56" s="18" t="s">
        <v>1064</v>
      </c>
      <c r="L56" s="18" t="s">
        <v>1277</v>
      </c>
      <c r="M56" s="18">
        <v>9854336649</v>
      </c>
      <c r="N56" s="18" t="s">
        <v>1390</v>
      </c>
      <c r="O56" s="18">
        <v>8011709814</v>
      </c>
      <c r="P56" s="24">
        <v>43573</v>
      </c>
      <c r="Q56" s="18" t="s">
        <v>1419</v>
      </c>
      <c r="R56" s="18" t="s">
        <v>1293</v>
      </c>
      <c r="S56" s="18" t="s">
        <v>1297</v>
      </c>
      <c r="T56" s="18" t="s">
        <v>1474</v>
      </c>
    </row>
    <row r="57" spans="1:20" ht="99">
      <c r="A57" s="4">
        <v>53</v>
      </c>
      <c r="B57" s="17" t="s">
        <v>63</v>
      </c>
      <c r="C57" s="18" t="s">
        <v>124</v>
      </c>
      <c r="D57" s="18" t="s">
        <v>25</v>
      </c>
      <c r="E57" s="19">
        <v>8</v>
      </c>
      <c r="F57" s="18"/>
      <c r="G57" s="19">
        <v>33</v>
      </c>
      <c r="H57" s="19">
        <v>36</v>
      </c>
      <c r="I57" s="57">
        <f t="shared" si="0"/>
        <v>69</v>
      </c>
      <c r="J57" s="18">
        <v>9365805745</v>
      </c>
      <c r="K57" s="18" t="s">
        <v>1069</v>
      </c>
      <c r="L57" s="18" t="s">
        <v>1264</v>
      </c>
      <c r="M57" s="18">
        <v>9854694191</v>
      </c>
      <c r="N57" s="18" t="s">
        <v>1346</v>
      </c>
      <c r="O57" s="18">
        <v>9613284364</v>
      </c>
      <c r="P57" s="24">
        <v>43573</v>
      </c>
      <c r="Q57" s="18" t="s">
        <v>1419</v>
      </c>
      <c r="R57" s="18" t="s">
        <v>1292</v>
      </c>
      <c r="S57" s="18" t="s">
        <v>1297</v>
      </c>
      <c r="T57" s="18" t="s">
        <v>1475</v>
      </c>
    </row>
    <row r="58" spans="1:20" ht="99">
      <c r="A58" s="4">
        <v>54</v>
      </c>
      <c r="B58" s="17" t="s">
        <v>63</v>
      </c>
      <c r="C58" s="18" t="s">
        <v>125</v>
      </c>
      <c r="D58" s="18" t="s">
        <v>23</v>
      </c>
      <c r="E58" s="19" t="s">
        <v>706</v>
      </c>
      <c r="F58" s="18" t="s">
        <v>1253</v>
      </c>
      <c r="G58" s="19">
        <v>31</v>
      </c>
      <c r="H58" s="19">
        <v>29</v>
      </c>
      <c r="I58" s="57">
        <f t="shared" si="0"/>
        <v>60</v>
      </c>
      <c r="J58" s="18">
        <v>9678904131</v>
      </c>
      <c r="K58" s="18" t="s">
        <v>1069</v>
      </c>
      <c r="L58" s="18" t="s">
        <v>1264</v>
      </c>
      <c r="M58" s="18">
        <v>9854694191</v>
      </c>
      <c r="N58" s="18" t="s">
        <v>1346</v>
      </c>
      <c r="O58" s="18">
        <v>9613284364</v>
      </c>
      <c r="P58" s="24">
        <v>43573</v>
      </c>
      <c r="Q58" s="18" t="s">
        <v>1419</v>
      </c>
      <c r="R58" s="18" t="s">
        <v>1292</v>
      </c>
      <c r="S58" s="18" t="s">
        <v>1297</v>
      </c>
      <c r="T58" s="18" t="s">
        <v>1476</v>
      </c>
    </row>
    <row r="59" spans="1:20" ht="115.5">
      <c r="A59" s="4">
        <v>55</v>
      </c>
      <c r="B59" s="17" t="s">
        <v>62</v>
      </c>
      <c r="C59" s="18" t="s">
        <v>126</v>
      </c>
      <c r="D59" s="18" t="s">
        <v>23</v>
      </c>
      <c r="E59" s="19" t="s">
        <v>707</v>
      </c>
      <c r="F59" s="18" t="s">
        <v>1253</v>
      </c>
      <c r="G59" s="19">
        <v>60</v>
      </c>
      <c r="H59" s="19">
        <v>60</v>
      </c>
      <c r="I59" s="57">
        <f t="shared" si="0"/>
        <v>120</v>
      </c>
      <c r="J59" s="18" t="s">
        <v>933</v>
      </c>
      <c r="K59" s="18" t="s">
        <v>1064</v>
      </c>
      <c r="L59" s="18" t="s">
        <v>1277</v>
      </c>
      <c r="M59" s="18">
        <v>9854336649</v>
      </c>
      <c r="N59" s="18" t="s">
        <v>1390</v>
      </c>
      <c r="O59" s="18">
        <v>8011709814</v>
      </c>
      <c r="P59" s="24">
        <v>43575</v>
      </c>
      <c r="Q59" s="18" t="s">
        <v>1421</v>
      </c>
      <c r="R59" s="18" t="s">
        <v>1293</v>
      </c>
      <c r="S59" s="18" t="s">
        <v>1297</v>
      </c>
      <c r="T59" s="18" t="s">
        <v>1477</v>
      </c>
    </row>
    <row r="60" spans="1:20" ht="99">
      <c r="A60" s="4">
        <v>56</v>
      </c>
      <c r="B60" s="17" t="s">
        <v>63</v>
      </c>
      <c r="C60" s="18" t="s">
        <v>127</v>
      </c>
      <c r="D60" s="18" t="s">
        <v>25</v>
      </c>
      <c r="E60" s="19">
        <v>2</v>
      </c>
      <c r="F60" s="18"/>
      <c r="G60" s="19">
        <v>15</v>
      </c>
      <c r="H60" s="19">
        <v>17</v>
      </c>
      <c r="I60" s="57">
        <f t="shared" si="0"/>
        <v>32</v>
      </c>
      <c r="J60" s="18">
        <v>7399342122</v>
      </c>
      <c r="K60" s="18" t="s">
        <v>1067</v>
      </c>
      <c r="L60" s="18" t="s">
        <v>1265</v>
      </c>
      <c r="M60" s="18">
        <v>9613008036</v>
      </c>
      <c r="N60" s="18" t="s">
        <v>1362</v>
      </c>
      <c r="O60" s="18">
        <v>8723091173</v>
      </c>
      <c r="P60" s="24">
        <v>43575</v>
      </c>
      <c r="Q60" s="18" t="s">
        <v>1421</v>
      </c>
      <c r="R60" s="18" t="s">
        <v>1292</v>
      </c>
      <c r="S60" s="18" t="s">
        <v>1297</v>
      </c>
      <c r="T60" s="18" t="s">
        <v>1478</v>
      </c>
    </row>
    <row r="61" spans="1:20" ht="115.5">
      <c r="A61" s="4">
        <v>57</v>
      </c>
      <c r="B61" s="17" t="s">
        <v>63</v>
      </c>
      <c r="C61" s="18" t="s">
        <v>128</v>
      </c>
      <c r="D61" s="18" t="s">
        <v>23</v>
      </c>
      <c r="E61" s="19" t="s">
        <v>708</v>
      </c>
      <c r="F61" s="18" t="s">
        <v>1254</v>
      </c>
      <c r="G61" s="19">
        <v>35</v>
      </c>
      <c r="H61" s="19">
        <v>37</v>
      </c>
      <c r="I61" s="57">
        <f t="shared" si="0"/>
        <v>72</v>
      </c>
      <c r="J61" s="18">
        <v>6000120817</v>
      </c>
      <c r="K61" s="18" t="s">
        <v>1067</v>
      </c>
      <c r="L61" s="18" t="s">
        <v>1265</v>
      </c>
      <c r="M61" s="18">
        <v>9613008036</v>
      </c>
      <c r="N61" s="18" t="s">
        <v>1118</v>
      </c>
      <c r="O61" s="18">
        <v>7576890813</v>
      </c>
      <c r="P61" s="24">
        <v>43575</v>
      </c>
      <c r="Q61" s="18" t="s">
        <v>1421</v>
      </c>
      <c r="R61" s="18" t="s">
        <v>1292</v>
      </c>
      <c r="S61" s="18" t="s">
        <v>1297</v>
      </c>
      <c r="T61" s="18" t="s">
        <v>1479</v>
      </c>
    </row>
    <row r="62" spans="1:20" ht="66">
      <c r="A62" s="4">
        <v>58</v>
      </c>
      <c r="B62" s="17" t="s">
        <v>62</v>
      </c>
      <c r="C62" s="18" t="s">
        <v>129</v>
      </c>
      <c r="D62" s="18" t="s">
        <v>25</v>
      </c>
      <c r="E62" s="19">
        <v>4</v>
      </c>
      <c r="F62" s="18"/>
      <c r="G62" s="19">
        <v>31</v>
      </c>
      <c r="H62" s="19">
        <v>22</v>
      </c>
      <c r="I62" s="57">
        <f t="shared" si="0"/>
        <v>53</v>
      </c>
      <c r="J62" s="18">
        <v>8402927961</v>
      </c>
      <c r="K62" s="18" t="s">
        <v>1064</v>
      </c>
      <c r="L62" s="18" t="s">
        <v>1277</v>
      </c>
      <c r="M62" s="18">
        <v>9854336649</v>
      </c>
      <c r="N62" s="18" t="s">
        <v>1119</v>
      </c>
      <c r="O62" s="18">
        <v>6900772817</v>
      </c>
      <c r="P62" s="24">
        <v>43577</v>
      </c>
      <c r="Q62" s="18" t="s">
        <v>1422</v>
      </c>
      <c r="R62" s="18" t="s">
        <v>1293</v>
      </c>
      <c r="S62" s="18" t="s">
        <v>1297</v>
      </c>
      <c r="T62" s="18" t="s">
        <v>1480</v>
      </c>
    </row>
    <row r="63" spans="1:20" ht="82.5">
      <c r="A63" s="4">
        <v>59</v>
      </c>
      <c r="B63" s="17" t="s">
        <v>62</v>
      </c>
      <c r="C63" s="18" t="s">
        <v>130</v>
      </c>
      <c r="D63" s="18" t="s">
        <v>25</v>
      </c>
      <c r="E63" s="19">
        <v>2</v>
      </c>
      <c r="F63" s="18"/>
      <c r="G63" s="19">
        <v>29</v>
      </c>
      <c r="H63" s="19">
        <v>31</v>
      </c>
      <c r="I63" s="57">
        <f t="shared" si="0"/>
        <v>60</v>
      </c>
      <c r="J63" s="18">
        <v>8011414606</v>
      </c>
      <c r="K63" s="18" t="s">
        <v>1064</v>
      </c>
      <c r="L63" s="18" t="s">
        <v>1277</v>
      </c>
      <c r="M63" s="18">
        <v>9854336649</v>
      </c>
      <c r="N63" s="18" t="s">
        <v>1120</v>
      </c>
      <c r="O63" s="18">
        <v>9678397402</v>
      </c>
      <c r="P63" s="24">
        <v>43577</v>
      </c>
      <c r="Q63" s="18" t="s">
        <v>1422</v>
      </c>
      <c r="R63" s="18" t="s">
        <v>1293</v>
      </c>
      <c r="S63" s="18" t="s">
        <v>1297</v>
      </c>
      <c r="T63" s="18" t="s">
        <v>1481</v>
      </c>
    </row>
    <row r="64" spans="1:20" ht="99">
      <c r="A64" s="4">
        <v>60</v>
      </c>
      <c r="B64" s="17" t="s">
        <v>62</v>
      </c>
      <c r="C64" s="18" t="s">
        <v>131</v>
      </c>
      <c r="D64" s="18" t="s">
        <v>23</v>
      </c>
      <c r="E64" s="19" t="s">
        <v>709</v>
      </c>
      <c r="F64" s="18" t="s">
        <v>1254</v>
      </c>
      <c r="G64" s="19">
        <v>29</v>
      </c>
      <c r="H64" s="19">
        <v>26</v>
      </c>
      <c r="I64" s="57">
        <f t="shared" si="0"/>
        <v>55</v>
      </c>
      <c r="J64" s="18" t="s">
        <v>934</v>
      </c>
      <c r="K64" s="18" t="s">
        <v>1064</v>
      </c>
      <c r="L64" s="18" t="s">
        <v>1277</v>
      </c>
      <c r="M64" s="18">
        <v>9854336649</v>
      </c>
      <c r="N64" s="18" t="s">
        <v>1120</v>
      </c>
      <c r="O64" s="18">
        <v>9678397402</v>
      </c>
      <c r="P64" s="24">
        <v>43577</v>
      </c>
      <c r="Q64" s="18" t="s">
        <v>1422</v>
      </c>
      <c r="R64" s="18" t="s">
        <v>1293</v>
      </c>
      <c r="S64" s="18" t="s">
        <v>1297</v>
      </c>
      <c r="T64" s="18" t="s">
        <v>1482</v>
      </c>
    </row>
    <row r="65" spans="1:20" ht="115.5">
      <c r="A65" s="4">
        <v>61</v>
      </c>
      <c r="B65" s="17" t="s">
        <v>63</v>
      </c>
      <c r="C65" s="18" t="s">
        <v>132</v>
      </c>
      <c r="D65" s="18" t="s">
        <v>25</v>
      </c>
      <c r="E65" s="19">
        <v>4</v>
      </c>
      <c r="F65" s="18"/>
      <c r="G65" s="19">
        <v>25</v>
      </c>
      <c r="H65" s="19">
        <v>27</v>
      </c>
      <c r="I65" s="57">
        <f t="shared" si="0"/>
        <v>52</v>
      </c>
      <c r="J65" s="18">
        <v>8761887799</v>
      </c>
      <c r="K65" s="18" t="s">
        <v>1075</v>
      </c>
      <c r="L65" s="18" t="s">
        <v>1095</v>
      </c>
      <c r="M65" s="18">
        <v>8876676027</v>
      </c>
      <c r="N65" s="18" t="s">
        <v>1298</v>
      </c>
      <c r="O65" s="18">
        <v>8402079509</v>
      </c>
      <c r="P65" s="24">
        <v>43577</v>
      </c>
      <c r="Q65" s="18" t="s">
        <v>1422</v>
      </c>
      <c r="R65" s="18" t="s">
        <v>1293</v>
      </c>
      <c r="S65" s="18" t="s">
        <v>1297</v>
      </c>
      <c r="T65" s="18" t="s">
        <v>1483</v>
      </c>
    </row>
    <row r="66" spans="1:20" ht="132">
      <c r="A66" s="4">
        <v>62</v>
      </c>
      <c r="B66" s="17" t="s">
        <v>63</v>
      </c>
      <c r="C66" s="18" t="s">
        <v>133</v>
      </c>
      <c r="D66" s="18" t="s">
        <v>23</v>
      </c>
      <c r="E66" s="19" t="s">
        <v>710</v>
      </c>
      <c r="F66" s="18" t="s">
        <v>1253</v>
      </c>
      <c r="G66" s="19">
        <v>50</v>
      </c>
      <c r="H66" s="19">
        <v>42</v>
      </c>
      <c r="I66" s="57">
        <f t="shared" si="0"/>
        <v>92</v>
      </c>
      <c r="J66" s="18">
        <v>7002897152</v>
      </c>
      <c r="K66" s="18" t="s">
        <v>1075</v>
      </c>
      <c r="L66" s="18" t="s">
        <v>1095</v>
      </c>
      <c r="M66" s="18">
        <v>8876676027</v>
      </c>
      <c r="N66" s="18" t="s">
        <v>1121</v>
      </c>
      <c r="O66" s="18">
        <v>8876377103</v>
      </c>
      <c r="P66" s="24">
        <v>43577</v>
      </c>
      <c r="Q66" s="18" t="s">
        <v>1422</v>
      </c>
      <c r="R66" s="18" t="s">
        <v>1293</v>
      </c>
      <c r="S66" s="18" t="s">
        <v>1297</v>
      </c>
      <c r="T66" s="18" t="s">
        <v>1484</v>
      </c>
    </row>
    <row r="67" spans="1:20" ht="99">
      <c r="A67" s="4">
        <v>63</v>
      </c>
      <c r="B67" s="17" t="s">
        <v>62</v>
      </c>
      <c r="C67" s="18" t="s">
        <v>134</v>
      </c>
      <c r="D67" s="18" t="s">
        <v>25</v>
      </c>
      <c r="E67" s="19">
        <v>7</v>
      </c>
      <c r="F67" s="18"/>
      <c r="G67" s="19">
        <v>21</v>
      </c>
      <c r="H67" s="19">
        <v>23</v>
      </c>
      <c r="I67" s="57">
        <f t="shared" si="0"/>
        <v>44</v>
      </c>
      <c r="J67" s="18">
        <v>9401107869</v>
      </c>
      <c r="K67" s="18" t="s">
        <v>1064</v>
      </c>
      <c r="L67" s="18" t="s">
        <v>1277</v>
      </c>
      <c r="M67" s="18">
        <v>9854336649</v>
      </c>
      <c r="N67" s="18" t="s">
        <v>1390</v>
      </c>
      <c r="O67" s="18">
        <v>8011709814</v>
      </c>
      <c r="P67" s="24">
        <v>43578</v>
      </c>
      <c r="Q67" s="18" t="s">
        <v>1417</v>
      </c>
      <c r="R67" s="18" t="s">
        <v>1293</v>
      </c>
      <c r="S67" s="18" t="s">
        <v>1297</v>
      </c>
      <c r="T67" s="18" t="s">
        <v>1485</v>
      </c>
    </row>
    <row r="68" spans="1:20" ht="99">
      <c r="A68" s="4">
        <v>64</v>
      </c>
      <c r="B68" s="17" t="s">
        <v>62</v>
      </c>
      <c r="C68" s="18" t="s">
        <v>135</v>
      </c>
      <c r="D68" s="18" t="s">
        <v>23</v>
      </c>
      <c r="E68" s="19" t="s">
        <v>711</v>
      </c>
      <c r="F68" s="18" t="s">
        <v>1253</v>
      </c>
      <c r="G68" s="19">
        <v>7</v>
      </c>
      <c r="H68" s="19">
        <v>12</v>
      </c>
      <c r="I68" s="57">
        <f t="shared" si="0"/>
        <v>19</v>
      </c>
      <c r="J68" s="18">
        <v>6900772829</v>
      </c>
      <c r="K68" s="18" t="s">
        <v>1064</v>
      </c>
      <c r="L68" s="18" t="s">
        <v>1277</v>
      </c>
      <c r="M68" s="18">
        <v>9854336649</v>
      </c>
      <c r="N68" s="18" t="s">
        <v>1390</v>
      </c>
      <c r="O68" s="18">
        <v>8011709814</v>
      </c>
      <c r="P68" s="24">
        <v>43578</v>
      </c>
      <c r="Q68" s="18" t="s">
        <v>1417</v>
      </c>
      <c r="R68" s="18" t="s">
        <v>1293</v>
      </c>
      <c r="S68" s="18" t="s">
        <v>1297</v>
      </c>
      <c r="T68" s="18" t="s">
        <v>1486</v>
      </c>
    </row>
    <row r="69" spans="1:20" ht="115.5">
      <c r="A69" s="4">
        <v>65</v>
      </c>
      <c r="B69" s="17" t="s">
        <v>62</v>
      </c>
      <c r="C69" s="18" t="s">
        <v>136</v>
      </c>
      <c r="D69" s="18" t="s">
        <v>23</v>
      </c>
      <c r="E69" s="19" t="s">
        <v>712</v>
      </c>
      <c r="F69" s="18" t="s">
        <v>1253</v>
      </c>
      <c r="G69" s="19">
        <v>11</v>
      </c>
      <c r="H69" s="19">
        <v>12</v>
      </c>
      <c r="I69" s="57">
        <f t="shared" si="0"/>
        <v>23</v>
      </c>
      <c r="J69" s="18">
        <v>7896867670</v>
      </c>
      <c r="K69" s="18" t="s">
        <v>1064</v>
      </c>
      <c r="L69" s="18" t="s">
        <v>1277</v>
      </c>
      <c r="M69" s="18">
        <v>9854336649</v>
      </c>
      <c r="N69" s="18" t="s">
        <v>1390</v>
      </c>
      <c r="O69" s="18">
        <v>8011709814</v>
      </c>
      <c r="P69" s="24">
        <v>43578</v>
      </c>
      <c r="Q69" s="18" t="s">
        <v>1417</v>
      </c>
      <c r="R69" s="18" t="s">
        <v>1293</v>
      </c>
      <c r="S69" s="18" t="s">
        <v>1297</v>
      </c>
      <c r="T69" s="18" t="s">
        <v>1487</v>
      </c>
    </row>
    <row r="70" spans="1:20" ht="132">
      <c r="A70" s="4">
        <v>66</v>
      </c>
      <c r="B70" s="17" t="s">
        <v>62</v>
      </c>
      <c r="C70" s="18" t="s">
        <v>137</v>
      </c>
      <c r="D70" s="18" t="s">
        <v>23</v>
      </c>
      <c r="E70" s="19" t="s">
        <v>713</v>
      </c>
      <c r="F70" s="18" t="s">
        <v>1254</v>
      </c>
      <c r="G70" s="19">
        <v>17</v>
      </c>
      <c r="H70" s="19">
        <v>13</v>
      </c>
      <c r="I70" s="57">
        <f t="shared" ref="I70:I133" si="1">SUM(G70:H70)</f>
        <v>30</v>
      </c>
      <c r="J70" s="18">
        <v>9706556854</v>
      </c>
      <c r="K70" s="18" t="s">
        <v>1064</v>
      </c>
      <c r="L70" s="18" t="s">
        <v>1277</v>
      </c>
      <c r="M70" s="18">
        <v>9854336649</v>
      </c>
      <c r="N70" s="18" t="s">
        <v>1390</v>
      </c>
      <c r="O70" s="18">
        <v>8011709814</v>
      </c>
      <c r="P70" s="24">
        <v>43578</v>
      </c>
      <c r="Q70" s="18" t="s">
        <v>1417</v>
      </c>
      <c r="R70" s="18" t="s">
        <v>1293</v>
      </c>
      <c r="S70" s="18" t="s">
        <v>1297</v>
      </c>
      <c r="T70" s="18" t="s">
        <v>1488</v>
      </c>
    </row>
    <row r="71" spans="1:20" ht="115.5">
      <c r="A71" s="4">
        <v>67</v>
      </c>
      <c r="B71" s="17" t="s">
        <v>63</v>
      </c>
      <c r="C71" s="18" t="s">
        <v>138</v>
      </c>
      <c r="D71" s="18" t="s">
        <v>25</v>
      </c>
      <c r="E71" s="19">
        <v>23</v>
      </c>
      <c r="F71" s="18"/>
      <c r="G71" s="19">
        <v>12</v>
      </c>
      <c r="H71" s="19">
        <v>15</v>
      </c>
      <c r="I71" s="57">
        <f t="shared" si="1"/>
        <v>27</v>
      </c>
      <c r="J71" s="18">
        <v>7637883154</v>
      </c>
      <c r="K71" s="18" t="s">
        <v>1069</v>
      </c>
      <c r="L71" s="18" t="s">
        <v>1264</v>
      </c>
      <c r="M71" s="18">
        <v>9854694191</v>
      </c>
      <c r="N71" s="18" t="s">
        <v>1244</v>
      </c>
      <c r="O71" s="18">
        <v>9706643815</v>
      </c>
      <c r="P71" s="24">
        <v>43578</v>
      </c>
      <c r="Q71" s="18" t="s">
        <v>1417</v>
      </c>
      <c r="R71" s="18" t="s">
        <v>1292</v>
      </c>
      <c r="S71" s="18" t="s">
        <v>1297</v>
      </c>
      <c r="T71" s="18" t="s">
        <v>1489</v>
      </c>
    </row>
    <row r="72" spans="1:20" ht="99">
      <c r="A72" s="4">
        <v>68</v>
      </c>
      <c r="B72" s="17" t="s">
        <v>63</v>
      </c>
      <c r="C72" s="18" t="s">
        <v>139</v>
      </c>
      <c r="D72" s="18" t="s">
        <v>25</v>
      </c>
      <c r="E72" s="19">
        <v>20</v>
      </c>
      <c r="F72" s="18"/>
      <c r="G72" s="19">
        <v>20</v>
      </c>
      <c r="H72" s="19">
        <v>21</v>
      </c>
      <c r="I72" s="57">
        <f t="shared" si="1"/>
        <v>41</v>
      </c>
      <c r="J72" s="18">
        <v>8011323014</v>
      </c>
      <c r="K72" s="18" t="s">
        <v>1069</v>
      </c>
      <c r="L72" s="18" t="s">
        <v>1264</v>
      </c>
      <c r="M72" s="18">
        <v>9854694191</v>
      </c>
      <c r="N72" s="18" t="s">
        <v>1122</v>
      </c>
      <c r="O72" s="18">
        <v>9875460588</v>
      </c>
      <c r="P72" s="24">
        <v>43578</v>
      </c>
      <c r="Q72" s="18" t="s">
        <v>1417</v>
      </c>
      <c r="R72" s="18" t="s">
        <v>1292</v>
      </c>
      <c r="S72" s="18" t="s">
        <v>1297</v>
      </c>
      <c r="T72" s="18" t="s">
        <v>1490</v>
      </c>
    </row>
    <row r="73" spans="1:20" ht="99">
      <c r="A73" s="4">
        <v>69</v>
      </c>
      <c r="B73" s="17" t="s">
        <v>63</v>
      </c>
      <c r="C73" s="18" t="s">
        <v>140</v>
      </c>
      <c r="D73" s="18" t="s">
        <v>23</v>
      </c>
      <c r="E73" s="19" t="s">
        <v>714</v>
      </c>
      <c r="F73" s="18" t="s">
        <v>1253</v>
      </c>
      <c r="G73" s="19">
        <v>13</v>
      </c>
      <c r="H73" s="19">
        <v>13</v>
      </c>
      <c r="I73" s="57">
        <f t="shared" si="1"/>
        <v>26</v>
      </c>
      <c r="J73" s="18">
        <v>9706685231</v>
      </c>
      <c r="K73" s="18" t="s">
        <v>1069</v>
      </c>
      <c r="L73" s="18" t="s">
        <v>1264</v>
      </c>
      <c r="M73" s="18">
        <v>9854694191</v>
      </c>
      <c r="N73" s="18" t="s">
        <v>1122</v>
      </c>
      <c r="O73" s="18">
        <v>9875460588</v>
      </c>
      <c r="P73" s="24">
        <v>43578</v>
      </c>
      <c r="Q73" s="18" t="s">
        <v>1417</v>
      </c>
      <c r="R73" s="18" t="s">
        <v>1292</v>
      </c>
      <c r="S73" s="18" t="s">
        <v>1297</v>
      </c>
      <c r="T73" s="18" t="s">
        <v>1491</v>
      </c>
    </row>
    <row r="74" spans="1:20" ht="82.5">
      <c r="A74" s="4">
        <v>70</v>
      </c>
      <c r="B74" s="17" t="s">
        <v>62</v>
      </c>
      <c r="C74" s="58" t="s">
        <v>141</v>
      </c>
      <c r="D74" s="58" t="s">
        <v>25</v>
      </c>
      <c r="E74" s="17">
        <v>16</v>
      </c>
      <c r="F74" s="58"/>
      <c r="G74" s="17">
        <v>15</v>
      </c>
      <c r="H74" s="17">
        <v>13</v>
      </c>
      <c r="I74" s="57">
        <f t="shared" si="1"/>
        <v>28</v>
      </c>
      <c r="J74" s="58">
        <v>9401840492</v>
      </c>
      <c r="K74" s="58" t="s">
        <v>1076</v>
      </c>
      <c r="L74" s="58" t="s">
        <v>1262</v>
      </c>
      <c r="M74" s="58">
        <v>8011734745</v>
      </c>
      <c r="N74" s="58" t="s">
        <v>1123</v>
      </c>
      <c r="O74" s="58">
        <v>7086567612</v>
      </c>
      <c r="P74" s="24">
        <v>43579</v>
      </c>
      <c r="Q74" s="18" t="s">
        <v>1418</v>
      </c>
      <c r="R74" s="18" t="s">
        <v>1288</v>
      </c>
      <c r="S74" s="18" t="s">
        <v>1297</v>
      </c>
      <c r="T74" s="18" t="s">
        <v>1492</v>
      </c>
    </row>
    <row r="75" spans="1:20" ht="99">
      <c r="A75" s="4">
        <v>71</v>
      </c>
      <c r="B75" s="17" t="s">
        <v>62</v>
      </c>
      <c r="C75" s="18" t="s">
        <v>142</v>
      </c>
      <c r="D75" s="18" t="s">
        <v>23</v>
      </c>
      <c r="E75" s="19" t="s">
        <v>715</v>
      </c>
      <c r="F75" s="18" t="s">
        <v>1253</v>
      </c>
      <c r="G75" s="19">
        <v>23</v>
      </c>
      <c r="H75" s="19">
        <v>28</v>
      </c>
      <c r="I75" s="57">
        <f t="shared" si="1"/>
        <v>51</v>
      </c>
      <c r="J75" s="18">
        <v>7637471663</v>
      </c>
      <c r="K75" s="18" t="s">
        <v>1076</v>
      </c>
      <c r="L75" s="18" t="s">
        <v>1262</v>
      </c>
      <c r="M75" s="18">
        <v>8011734745</v>
      </c>
      <c r="N75" s="18" t="s">
        <v>1341</v>
      </c>
      <c r="O75" s="18">
        <v>7086567612</v>
      </c>
      <c r="P75" s="24">
        <v>43579</v>
      </c>
      <c r="Q75" s="18" t="s">
        <v>1418</v>
      </c>
      <c r="R75" s="18" t="s">
        <v>1288</v>
      </c>
      <c r="S75" s="18" t="s">
        <v>1297</v>
      </c>
      <c r="T75" s="18" t="s">
        <v>1493</v>
      </c>
    </row>
    <row r="76" spans="1:20" ht="115.5">
      <c r="A76" s="4">
        <v>72</v>
      </c>
      <c r="B76" s="17" t="s">
        <v>62</v>
      </c>
      <c r="C76" s="18" t="s">
        <v>143</v>
      </c>
      <c r="D76" s="18" t="s">
        <v>23</v>
      </c>
      <c r="E76" s="19" t="s">
        <v>716</v>
      </c>
      <c r="F76" s="18" t="s">
        <v>1254</v>
      </c>
      <c r="G76" s="19">
        <v>22</v>
      </c>
      <c r="H76" s="19">
        <v>23</v>
      </c>
      <c r="I76" s="57">
        <f t="shared" si="1"/>
        <v>45</v>
      </c>
      <c r="J76" s="18" t="s">
        <v>935</v>
      </c>
      <c r="K76" s="18" t="s">
        <v>1076</v>
      </c>
      <c r="L76" s="18" t="s">
        <v>1262</v>
      </c>
      <c r="M76" s="18">
        <v>8011734745</v>
      </c>
      <c r="N76" s="18" t="s">
        <v>1341</v>
      </c>
      <c r="O76" s="18">
        <v>7086567612</v>
      </c>
      <c r="P76" s="24">
        <v>43579</v>
      </c>
      <c r="Q76" s="18" t="s">
        <v>1418</v>
      </c>
      <c r="R76" s="18" t="s">
        <v>1288</v>
      </c>
      <c r="S76" s="18" t="s">
        <v>1297</v>
      </c>
      <c r="T76" s="18" t="s">
        <v>1494</v>
      </c>
    </row>
    <row r="77" spans="1:20" ht="49.5">
      <c r="A77" s="4">
        <v>73</v>
      </c>
      <c r="B77" s="17" t="s">
        <v>63</v>
      </c>
      <c r="C77" s="18" t="s">
        <v>144</v>
      </c>
      <c r="D77" s="18" t="s">
        <v>25</v>
      </c>
      <c r="E77" s="19">
        <v>19</v>
      </c>
      <c r="F77" s="18"/>
      <c r="G77" s="19">
        <v>44</v>
      </c>
      <c r="H77" s="19">
        <v>45</v>
      </c>
      <c r="I77" s="57">
        <f t="shared" si="1"/>
        <v>89</v>
      </c>
      <c r="J77" s="18" t="s">
        <v>936</v>
      </c>
      <c r="K77" s="18" t="s">
        <v>1068</v>
      </c>
      <c r="L77" s="18" t="s">
        <v>1274</v>
      </c>
      <c r="M77" s="18">
        <v>8486292021</v>
      </c>
      <c r="N77" s="18" t="s">
        <v>1378</v>
      </c>
      <c r="O77" s="18">
        <v>7896382929</v>
      </c>
      <c r="P77" s="24">
        <v>43579</v>
      </c>
      <c r="Q77" s="18" t="s">
        <v>1418</v>
      </c>
      <c r="R77" s="18" t="s">
        <v>1293</v>
      </c>
      <c r="S77" s="18" t="s">
        <v>1297</v>
      </c>
      <c r="T77" s="18" t="s">
        <v>1495</v>
      </c>
    </row>
    <row r="78" spans="1:20" ht="115.5">
      <c r="A78" s="4">
        <v>74</v>
      </c>
      <c r="B78" s="17" t="s">
        <v>63</v>
      </c>
      <c r="C78" s="18" t="s">
        <v>145</v>
      </c>
      <c r="D78" s="18" t="s">
        <v>23</v>
      </c>
      <c r="E78" s="19" t="s">
        <v>717</v>
      </c>
      <c r="F78" s="18" t="s">
        <v>1253</v>
      </c>
      <c r="G78" s="19">
        <v>39</v>
      </c>
      <c r="H78" s="19">
        <v>31</v>
      </c>
      <c r="I78" s="57">
        <f t="shared" si="1"/>
        <v>70</v>
      </c>
      <c r="J78" s="18">
        <v>9101243690</v>
      </c>
      <c r="K78" s="18" t="s">
        <v>1068</v>
      </c>
      <c r="L78" s="18" t="s">
        <v>1274</v>
      </c>
      <c r="M78" s="18">
        <v>8486292021</v>
      </c>
      <c r="N78" s="18" t="s">
        <v>1124</v>
      </c>
      <c r="O78" s="18">
        <v>8403945054</v>
      </c>
      <c r="P78" s="24">
        <v>43579</v>
      </c>
      <c r="Q78" s="18" t="s">
        <v>1418</v>
      </c>
      <c r="R78" s="18" t="s">
        <v>1293</v>
      </c>
      <c r="S78" s="18" t="s">
        <v>1297</v>
      </c>
      <c r="T78" s="18" t="s">
        <v>1496</v>
      </c>
    </row>
    <row r="79" spans="1:20" ht="99">
      <c r="A79" s="4">
        <v>75</v>
      </c>
      <c r="B79" s="17" t="s">
        <v>62</v>
      </c>
      <c r="C79" s="18" t="s">
        <v>147</v>
      </c>
      <c r="D79" s="18" t="s">
        <v>25</v>
      </c>
      <c r="E79" s="19">
        <v>10</v>
      </c>
      <c r="F79" s="18"/>
      <c r="G79" s="19">
        <v>12</v>
      </c>
      <c r="H79" s="19">
        <v>20</v>
      </c>
      <c r="I79" s="57">
        <f t="shared" si="1"/>
        <v>32</v>
      </c>
      <c r="J79" s="18" t="s">
        <v>938</v>
      </c>
      <c r="K79" s="18" t="s">
        <v>1069</v>
      </c>
      <c r="L79" s="18" t="s">
        <v>1264</v>
      </c>
      <c r="M79" s="18">
        <v>9854694191</v>
      </c>
      <c r="N79" s="18" t="s">
        <v>1345</v>
      </c>
      <c r="O79" s="18">
        <v>9957826076</v>
      </c>
      <c r="P79" s="24">
        <v>43580</v>
      </c>
      <c r="Q79" s="18" t="s">
        <v>1419</v>
      </c>
      <c r="R79" s="18" t="s">
        <v>1292</v>
      </c>
      <c r="S79" s="18" t="s">
        <v>1297</v>
      </c>
      <c r="T79" s="18" t="s">
        <v>1497</v>
      </c>
    </row>
    <row r="80" spans="1:20" ht="99">
      <c r="A80" s="4">
        <v>76</v>
      </c>
      <c r="B80" s="17" t="s">
        <v>62</v>
      </c>
      <c r="C80" s="18" t="s">
        <v>146</v>
      </c>
      <c r="D80" s="18" t="s">
        <v>23</v>
      </c>
      <c r="E80" s="19" t="s">
        <v>718</v>
      </c>
      <c r="F80" s="18" t="s">
        <v>1253</v>
      </c>
      <c r="G80" s="19">
        <v>51</v>
      </c>
      <c r="H80" s="19">
        <v>114</v>
      </c>
      <c r="I80" s="57">
        <f t="shared" si="1"/>
        <v>165</v>
      </c>
      <c r="J80" s="18" t="s">
        <v>937</v>
      </c>
      <c r="K80" s="18" t="s">
        <v>1069</v>
      </c>
      <c r="L80" s="18" t="s">
        <v>1264</v>
      </c>
      <c r="M80" s="18">
        <v>9854694191</v>
      </c>
      <c r="N80" s="18" t="s">
        <v>1125</v>
      </c>
      <c r="O80" s="18">
        <v>9678388365</v>
      </c>
      <c r="P80" s="24">
        <v>43580</v>
      </c>
      <c r="Q80" s="18" t="s">
        <v>1419</v>
      </c>
      <c r="R80" s="18" t="s">
        <v>1292</v>
      </c>
      <c r="S80" s="18" t="s">
        <v>1297</v>
      </c>
      <c r="T80" s="18" t="s">
        <v>1498</v>
      </c>
    </row>
    <row r="81" spans="1:20" ht="82.5">
      <c r="A81" s="4">
        <v>77</v>
      </c>
      <c r="B81" s="17" t="s">
        <v>63</v>
      </c>
      <c r="C81" s="18" t="s">
        <v>148</v>
      </c>
      <c r="D81" s="18" t="s">
        <v>25</v>
      </c>
      <c r="E81" s="19">
        <v>18</v>
      </c>
      <c r="F81" s="18"/>
      <c r="G81" s="19">
        <v>23</v>
      </c>
      <c r="H81" s="19">
        <v>23</v>
      </c>
      <c r="I81" s="57">
        <f t="shared" si="1"/>
        <v>46</v>
      </c>
      <c r="J81" s="18">
        <v>8011342778</v>
      </c>
      <c r="K81" s="18" t="s">
        <v>1072</v>
      </c>
      <c r="L81" s="18" t="s">
        <v>1256</v>
      </c>
      <c r="M81" s="18">
        <v>7399554906</v>
      </c>
      <c r="N81" s="18" t="s">
        <v>1313</v>
      </c>
      <c r="O81" s="18">
        <v>9954535121</v>
      </c>
      <c r="P81" s="24">
        <v>43580</v>
      </c>
      <c r="Q81" s="18" t="s">
        <v>1419</v>
      </c>
      <c r="R81" s="18" t="s">
        <v>1290</v>
      </c>
      <c r="S81" s="18" t="s">
        <v>1297</v>
      </c>
      <c r="T81" s="18" t="s">
        <v>1499</v>
      </c>
    </row>
    <row r="82" spans="1:20" ht="181.5">
      <c r="A82" s="4">
        <v>78</v>
      </c>
      <c r="B82" s="17" t="s">
        <v>63</v>
      </c>
      <c r="C82" s="18" t="s">
        <v>149</v>
      </c>
      <c r="D82" s="18" t="s">
        <v>23</v>
      </c>
      <c r="E82" s="19" t="s">
        <v>719</v>
      </c>
      <c r="F82" s="18" t="s">
        <v>1254</v>
      </c>
      <c r="G82" s="19">
        <v>72</v>
      </c>
      <c r="H82" s="19">
        <v>54</v>
      </c>
      <c r="I82" s="57">
        <f t="shared" si="1"/>
        <v>126</v>
      </c>
      <c r="J82" s="18" t="s">
        <v>939</v>
      </c>
      <c r="K82" s="18" t="s">
        <v>1072</v>
      </c>
      <c r="L82" s="18" t="s">
        <v>1256</v>
      </c>
      <c r="M82" s="18">
        <v>7399554906</v>
      </c>
      <c r="N82" s="18" t="s">
        <v>1315</v>
      </c>
      <c r="O82" s="18">
        <v>7399226328</v>
      </c>
      <c r="P82" s="24">
        <v>43580</v>
      </c>
      <c r="Q82" s="18" t="s">
        <v>1419</v>
      </c>
      <c r="R82" s="18" t="s">
        <v>1290</v>
      </c>
      <c r="S82" s="18" t="s">
        <v>1297</v>
      </c>
      <c r="T82" s="18" t="s">
        <v>1500</v>
      </c>
    </row>
    <row r="83" spans="1:20" ht="82.5">
      <c r="A83" s="4">
        <v>79</v>
      </c>
      <c r="B83" s="17" t="s">
        <v>62</v>
      </c>
      <c r="C83" s="18" t="s">
        <v>151</v>
      </c>
      <c r="D83" s="18" t="s">
        <v>25</v>
      </c>
      <c r="E83" s="19">
        <v>2</v>
      </c>
      <c r="F83" s="18"/>
      <c r="G83" s="19">
        <v>18</v>
      </c>
      <c r="H83" s="19">
        <v>23</v>
      </c>
      <c r="I83" s="57">
        <f t="shared" si="1"/>
        <v>41</v>
      </c>
      <c r="J83" s="18">
        <v>7578951083</v>
      </c>
      <c r="K83" s="18" t="s">
        <v>1077</v>
      </c>
      <c r="L83" s="18" t="s">
        <v>1268</v>
      </c>
      <c r="M83" s="18">
        <v>7896150427</v>
      </c>
      <c r="N83" s="18" t="s">
        <v>1368</v>
      </c>
      <c r="O83" s="18">
        <v>9613079258</v>
      </c>
      <c r="P83" s="24">
        <v>43581</v>
      </c>
      <c r="Q83" s="18" t="s">
        <v>1420</v>
      </c>
      <c r="R83" s="18" t="s">
        <v>1288</v>
      </c>
      <c r="S83" s="18" t="s">
        <v>1297</v>
      </c>
      <c r="T83" s="18" t="s">
        <v>1501</v>
      </c>
    </row>
    <row r="84" spans="1:20" ht="66">
      <c r="A84" s="4">
        <v>80</v>
      </c>
      <c r="B84" s="17" t="s">
        <v>62</v>
      </c>
      <c r="C84" s="18" t="s">
        <v>152</v>
      </c>
      <c r="D84" s="18" t="s">
        <v>25</v>
      </c>
      <c r="E84" s="19">
        <v>92</v>
      </c>
      <c r="F84" s="18"/>
      <c r="G84" s="19">
        <v>12</v>
      </c>
      <c r="H84" s="19">
        <v>9</v>
      </c>
      <c r="I84" s="57">
        <f t="shared" si="1"/>
        <v>21</v>
      </c>
      <c r="J84" s="18">
        <v>8721824657</v>
      </c>
      <c r="K84" s="18" t="s">
        <v>1077</v>
      </c>
      <c r="L84" s="18" t="s">
        <v>1268</v>
      </c>
      <c r="M84" s="18">
        <v>7896150427</v>
      </c>
      <c r="N84" s="18" t="s">
        <v>1312</v>
      </c>
      <c r="O84" s="18">
        <v>7896148240</v>
      </c>
      <c r="P84" s="24">
        <v>43581</v>
      </c>
      <c r="Q84" s="18" t="s">
        <v>1420</v>
      </c>
      <c r="R84" s="18" t="s">
        <v>1288</v>
      </c>
      <c r="S84" s="18" t="s">
        <v>1297</v>
      </c>
      <c r="T84" s="18" t="s">
        <v>1502</v>
      </c>
    </row>
    <row r="85" spans="1:20" ht="99">
      <c r="A85" s="4">
        <v>81</v>
      </c>
      <c r="B85" s="17" t="s">
        <v>62</v>
      </c>
      <c r="C85" s="18" t="s">
        <v>150</v>
      </c>
      <c r="D85" s="18" t="s">
        <v>23</v>
      </c>
      <c r="E85" s="19" t="s">
        <v>720</v>
      </c>
      <c r="F85" s="18" t="s">
        <v>1253</v>
      </c>
      <c r="G85" s="19">
        <v>34</v>
      </c>
      <c r="H85" s="19">
        <v>36</v>
      </c>
      <c r="I85" s="57">
        <f t="shared" si="1"/>
        <v>70</v>
      </c>
      <c r="J85" s="18">
        <v>9365263609</v>
      </c>
      <c r="K85" s="18" t="s">
        <v>1077</v>
      </c>
      <c r="L85" s="18" t="s">
        <v>1268</v>
      </c>
      <c r="M85" s="18">
        <v>7896150427</v>
      </c>
      <c r="N85" s="18" t="s">
        <v>1368</v>
      </c>
      <c r="O85" s="18">
        <v>9613079258</v>
      </c>
      <c r="P85" s="24">
        <v>43581</v>
      </c>
      <c r="Q85" s="18" t="s">
        <v>1420</v>
      </c>
      <c r="R85" s="18" t="s">
        <v>1288</v>
      </c>
      <c r="S85" s="18" t="s">
        <v>1297</v>
      </c>
      <c r="T85" s="18" t="s">
        <v>1503</v>
      </c>
    </row>
    <row r="86" spans="1:20" ht="82.5">
      <c r="A86" s="4">
        <v>82</v>
      </c>
      <c r="B86" s="17" t="s">
        <v>62</v>
      </c>
      <c r="C86" s="18" t="s">
        <v>153</v>
      </c>
      <c r="D86" s="18" t="s">
        <v>23</v>
      </c>
      <c r="E86" s="19" t="s">
        <v>721</v>
      </c>
      <c r="F86" s="18" t="s">
        <v>1253</v>
      </c>
      <c r="G86" s="19">
        <v>11</v>
      </c>
      <c r="H86" s="19">
        <v>12</v>
      </c>
      <c r="I86" s="57">
        <f t="shared" si="1"/>
        <v>23</v>
      </c>
      <c r="J86" s="18">
        <v>8749953242</v>
      </c>
      <c r="K86" s="18" t="s">
        <v>1077</v>
      </c>
      <c r="L86" s="18" t="s">
        <v>1268</v>
      </c>
      <c r="M86" s="18">
        <v>7896150427</v>
      </c>
      <c r="N86" s="18" t="s">
        <v>1312</v>
      </c>
      <c r="O86" s="18">
        <v>7896148240</v>
      </c>
      <c r="P86" s="24">
        <v>43581</v>
      </c>
      <c r="Q86" s="18" t="s">
        <v>1420</v>
      </c>
      <c r="R86" s="18" t="s">
        <v>1288</v>
      </c>
      <c r="S86" s="18" t="s">
        <v>1297</v>
      </c>
      <c r="T86" s="18" t="s">
        <v>1504</v>
      </c>
    </row>
    <row r="87" spans="1:20" ht="99">
      <c r="A87" s="4">
        <v>83</v>
      </c>
      <c r="B87" s="17" t="s">
        <v>63</v>
      </c>
      <c r="C87" s="18" t="s">
        <v>154</v>
      </c>
      <c r="D87" s="18" t="s">
        <v>25</v>
      </c>
      <c r="E87" s="19">
        <v>24</v>
      </c>
      <c r="F87" s="18"/>
      <c r="G87" s="19">
        <v>25</v>
      </c>
      <c r="H87" s="19">
        <v>27</v>
      </c>
      <c r="I87" s="57">
        <f t="shared" si="1"/>
        <v>52</v>
      </c>
      <c r="J87" s="18" t="s">
        <v>940</v>
      </c>
      <c r="K87" s="18" t="s">
        <v>1064</v>
      </c>
      <c r="L87" s="18" t="s">
        <v>1277</v>
      </c>
      <c r="M87" s="18">
        <v>9854336649</v>
      </c>
      <c r="N87" s="18" t="s">
        <v>1391</v>
      </c>
      <c r="O87" s="18">
        <v>7637896875</v>
      </c>
      <c r="P87" s="24">
        <v>43581</v>
      </c>
      <c r="Q87" s="18" t="s">
        <v>1420</v>
      </c>
      <c r="R87" s="18" t="s">
        <v>1293</v>
      </c>
      <c r="S87" s="18" t="s">
        <v>1297</v>
      </c>
      <c r="T87" s="18" t="s">
        <v>1505</v>
      </c>
    </row>
    <row r="88" spans="1:20" ht="82.5">
      <c r="A88" s="4">
        <v>84</v>
      </c>
      <c r="B88" s="17" t="s">
        <v>63</v>
      </c>
      <c r="C88" s="18" t="s">
        <v>155</v>
      </c>
      <c r="D88" s="18" t="s">
        <v>23</v>
      </c>
      <c r="E88" s="19" t="s">
        <v>722</v>
      </c>
      <c r="F88" s="18" t="s">
        <v>1253</v>
      </c>
      <c r="G88" s="19">
        <v>58</v>
      </c>
      <c r="H88" s="19">
        <v>41</v>
      </c>
      <c r="I88" s="57">
        <f t="shared" si="1"/>
        <v>99</v>
      </c>
      <c r="J88" s="18">
        <v>9854202661</v>
      </c>
      <c r="K88" s="18" t="s">
        <v>1064</v>
      </c>
      <c r="L88" s="18" t="s">
        <v>1277</v>
      </c>
      <c r="M88" s="18">
        <v>9854336649</v>
      </c>
      <c r="N88" s="18" t="s">
        <v>1391</v>
      </c>
      <c r="O88" s="18">
        <v>7637896875</v>
      </c>
      <c r="P88" s="24">
        <v>43581</v>
      </c>
      <c r="Q88" s="18" t="s">
        <v>1420</v>
      </c>
      <c r="R88" s="18" t="s">
        <v>1293</v>
      </c>
      <c r="S88" s="18" t="s">
        <v>1297</v>
      </c>
      <c r="T88" s="18" t="s">
        <v>1506</v>
      </c>
    </row>
    <row r="89" spans="1:20" ht="99">
      <c r="A89" s="4">
        <v>85</v>
      </c>
      <c r="B89" s="17" t="s">
        <v>62</v>
      </c>
      <c r="C89" s="18" t="s">
        <v>156</v>
      </c>
      <c r="D89" s="18" t="s">
        <v>25</v>
      </c>
      <c r="E89" s="19">
        <v>16</v>
      </c>
      <c r="F89" s="18"/>
      <c r="G89" s="19">
        <v>19</v>
      </c>
      <c r="H89" s="19">
        <v>16</v>
      </c>
      <c r="I89" s="57">
        <f t="shared" si="1"/>
        <v>35</v>
      </c>
      <c r="J89" s="18">
        <v>8399832251</v>
      </c>
      <c r="K89" s="18" t="s">
        <v>1072</v>
      </c>
      <c r="L89" s="18" t="s">
        <v>1258</v>
      </c>
      <c r="M89" s="18">
        <v>8876211967</v>
      </c>
      <c r="N89" s="18" t="s">
        <v>1126</v>
      </c>
      <c r="O89" s="18">
        <v>7896148240</v>
      </c>
      <c r="P89" s="24">
        <v>43582</v>
      </c>
      <c r="Q89" s="18" t="s">
        <v>1421</v>
      </c>
      <c r="R89" s="18" t="s">
        <v>1291</v>
      </c>
      <c r="S89" s="18" t="s">
        <v>1297</v>
      </c>
      <c r="T89" s="18" t="s">
        <v>1507</v>
      </c>
    </row>
    <row r="90" spans="1:20" ht="82.5">
      <c r="A90" s="4">
        <v>86</v>
      </c>
      <c r="B90" s="17" t="s">
        <v>62</v>
      </c>
      <c r="C90" s="18" t="s">
        <v>157</v>
      </c>
      <c r="D90" s="18" t="s">
        <v>25</v>
      </c>
      <c r="E90" s="19">
        <v>13</v>
      </c>
      <c r="F90" s="18"/>
      <c r="G90" s="19">
        <v>23</v>
      </c>
      <c r="H90" s="19">
        <v>25</v>
      </c>
      <c r="I90" s="57">
        <f t="shared" si="1"/>
        <v>48</v>
      </c>
      <c r="J90" s="18">
        <v>9957699217</v>
      </c>
      <c r="K90" s="18" t="s">
        <v>1072</v>
      </c>
      <c r="L90" s="18" t="s">
        <v>1258</v>
      </c>
      <c r="M90" s="18">
        <v>8876211967</v>
      </c>
      <c r="N90" s="18" t="s">
        <v>1314</v>
      </c>
      <c r="O90" s="18">
        <v>9957910945</v>
      </c>
      <c r="P90" s="24">
        <v>43582</v>
      </c>
      <c r="Q90" s="18" t="s">
        <v>1421</v>
      </c>
      <c r="R90" s="18" t="s">
        <v>1291</v>
      </c>
      <c r="S90" s="18" t="s">
        <v>1297</v>
      </c>
      <c r="T90" s="18" t="s">
        <v>1508</v>
      </c>
    </row>
    <row r="91" spans="1:20" ht="99">
      <c r="A91" s="4">
        <v>87</v>
      </c>
      <c r="B91" s="17" t="s">
        <v>62</v>
      </c>
      <c r="C91" s="18" t="s">
        <v>158</v>
      </c>
      <c r="D91" s="18" t="s">
        <v>25</v>
      </c>
      <c r="E91" s="19">
        <v>14</v>
      </c>
      <c r="F91" s="18"/>
      <c r="G91" s="19">
        <v>35</v>
      </c>
      <c r="H91" s="19">
        <v>27</v>
      </c>
      <c r="I91" s="57">
        <f t="shared" si="1"/>
        <v>62</v>
      </c>
      <c r="J91" s="18">
        <v>9707628354</v>
      </c>
      <c r="K91" s="18" t="s">
        <v>1072</v>
      </c>
      <c r="L91" s="18" t="s">
        <v>1258</v>
      </c>
      <c r="M91" s="18">
        <v>8876211967</v>
      </c>
      <c r="N91" s="18" t="s">
        <v>1314</v>
      </c>
      <c r="O91" s="18">
        <v>9957910945</v>
      </c>
      <c r="P91" s="24">
        <v>43582</v>
      </c>
      <c r="Q91" s="18" t="s">
        <v>1421</v>
      </c>
      <c r="R91" s="18" t="s">
        <v>1291</v>
      </c>
      <c r="S91" s="18" t="s">
        <v>1297</v>
      </c>
      <c r="T91" s="18" t="s">
        <v>1509</v>
      </c>
    </row>
    <row r="92" spans="1:20" ht="99">
      <c r="A92" s="4">
        <v>88</v>
      </c>
      <c r="B92" s="17" t="s">
        <v>63</v>
      </c>
      <c r="C92" s="18" t="s">
        <v>159</v>
      </c>
      <c r="D92" s="18" t="s">
        <v>25</v>
      </c>
      <c r="E92" s="19">
        <v>23</v>
      </c>
      <c r="F92" s="18"/>
      <c r="G92" s="19">
        <v>26</v>
      </c>
      <c r="H92" s="19">
        <v>36</v>
      </c>
      <c r="I92" s="57">
        <f t="shared" si="1"/>
        <v>62</v>
      </c>
      <c r="J92" s="18">
        <v>7896460640</v>
      </c>
      <c r="K92" s="18" t="s">
        <v>1068</v>
      </c>
      <c r="L92" s="18" t="s">
        <v>1274</v>
      </c>
      <c r="M92" s="18">
        <v>8486292021</v>
      </c>
      <c r="N92" s="18" t="s">
        <v>1388</v>
      </c>
      <c r="O92" s="18">
        <v>8135089002</v>
      </c>
      <c r="P92" s="24">
        <v>43582</v>
      </c>
      <c r="Q92" s="18" t="s">
        <v>1421</v>
      </c>
      <c r="R92" s="18" t="s">
        <v>1293</v>
      </c>
      <c r="S92" s="18" t="s">
        <v>1297</v>
      </c>
      <c r="T92" s="18" t="s">
        <v>1510</v>
      </c>
    </row>
    <row r="93" spans="1:20" ht="99">
      <c r="A93" s="4">
        <v>89</v>
      </c>
      <c r="B93" s="17" t="s">
        <v>63</v>
      </c>
      <c r="C93" s="18" t="s">
        <v>160</v>
      </c>
      <c r="D93" s="18" t="s">
        <v>25</v>
      </c>
      <c r="E93" s="19">
        <v>24</v>
      </c>
      <c r="F93" s="18"/>
      <c r="G93" s="19">
        <v>37</v>
      </c>
      <c r="H93" s="19">
        <v>29</v>
      </c>
      <c r="I93" s="57">
        <f t="shared" si="1"/>
        <v>66</v>
      </c>
      <c r="J93" s="18">
        <v>9954330715</v>
      </c>
      <c r="K93" s="18" t="s">
        <v>1068</v>
      </c>
      <c r="L93" s="18" t="s">
        <v>1274</v>
      </c>
      <c r="M93" s="18">
        <v>8486292021</v>
      </c>
      <c r="N93" s="18" t="s">
        <v>1239</v>
      </c>
      <c r="O93" s="18">
        <v>7896128884</v>
      </c>
      <c r="P93" s="24">
        <v>43582</v>
      </c>
      <c r="Q93" s="18" t="s">
        <v>1421</v>
      </c>
      <c r="R93" s="18" t="s">
        <v>1293</v>
      </c>
      <c r="S93" s="18" t="s">
        <v>1297</v>
      </c>
      <c r="T93" s="18" t="s">
        <v>1511</v>
      </c>
    </row>
    <row r="94" spans="1:20" ht="49.5">
      <c r="A94" s="4">
        <v>90</v>
      </c>
      <c r="B94" s="17" t="s">
        <v>62</v>
      </c>
      <c r="C94" s="18" t="s">
        <v>162</v>
      </c>
      <c r="D94" s="18" t="s">
        <v>25</v>
      </c>
      <c r="E94" s="19">
        <v>13</v>
      </c>
      <c r="F94" s="18"/>
      <c r="G94" s="19">
        <v>28</v>
      </c>
      <c r="H94" s="19">
        <v>34</v>
      </c>
      <c r="I94" s="57">
        <f t="shared" si="1"/>
        <v>62</v>
      </c>
      <c r="J94" s="18">
        <v>9854340696</v>
      </c>
      <c r="K94" s="18" t="s">
        <v>1069</v>
      </c>
      <c r="L94" s="18" t="s">
        <v>1264</v>
      </c>
      <c r="M94" s="18">
        <v>9854694191</v>
      </c>
      <c r="N94" s="18" t="s">
        <v>1348</v>
      </c>
      <c r="O94" s="18">
        <v>9101389510</v>
      </c>
      <c r="P94" s="24">
        <v>43584</v>
      </c>
      <c r="Q94" s="18" t="s">
        <v>1422</v>
      </c>
      <c r="R94" s="18" t="s">
        <v>1292</v>
      </c>
      <c r="S94" s="18" t="s">
        <v>1297</v>
      </c>
      <c r="T94" s="18" t="s">
        <v>1512</v>
      </c>
    </row>
    <row r="95" spans="1:20" ht="99">
      <c r="A95" s="4">
        <v>91</v>
      </c>
      <c r="B95" s="17" t="s">
        <v>62</v>
      </c>
      <c r="C95" s="18" t="s">
        <v>161</v>
      </c>
      <c r="D95" s="18" t="s">
        <v>23</v>
      </c>
      <c r="E95" s="19" t="s">
        <v>723</v>
      </c>
      <c r="F95" s="18" t="s">
        <v>1253</v>
      </c>
      <c r="G95" s="19">
        <v>49</v>
      </c>
      <c r="H95" s="19">
        <v>35</v>
      </c>
      <c r="I95" s="57">
        <f t="shared" si="1"/>
        <v>84</v>
      </c>
      <c r="J95" s="18" t="s">
        <v>941</v>
      </c>
      <c r="K95" s="18" t="s">
        <v>1069</v>
      </c>
      <c r="L95" s="18" t="s">
        <v>1264</v>
      </c>
      <c r="M95" s="18">
        <v>9854694191</v>
      </c>
      <c r="N95" s="18" t="s">
        <v>1348</v>
      </c>
      <c r="O95" s="18">
        <v>9101389510</v>
      </c>
      <c r="P95" s="24">
        <v>43584</v>
      </c>
      <c r="Q95" s="18" t="s">
        <v>1422</v>
      </c>
      <c r="R95" s="18" t="s">
        <v>1292</v>
      </c>
      <c r="S95" s="18" t="s">
        <v>1297</v>
      </c>
      <c r="T95" s="18" t="s">
        <v>1513</v>
      </c>
    </row>
    <row r="96" spans="1:20" ht="82.5">
      <c r="A96" s="4">
        <v>92</v>
      </c>
      <c r="B96" s="17" t="s">
        <v>63</v>
      </c>
      <c r="C96" s="18" t="s">
        <v>163</v>
      </c>
      <c r="D96" s="18" t="s">
        <v>25</v>
      </c>
      <c r="E96" s="19">
        <v>9</v>
      </c>
      <c r="F96" s="18"/>
      <c r="G96" s="19">
        <v>22</v>
      </c>
      <c r="H96" s="19">
        <v>24</v>
      </c>
      <c r="I96" s="57">
        <f t="shared" si="1"/>
        <v>46</v>
      </c>
      <c r="J96" s="18">
        <v>9859188113</v>
      </c>
      <c r="K96" s="18" t="s">
        <v>1069</v>
      </c>
      <c r="L96" s="18" t="s">
        <v>1264</v>
      </c>
      <c r="M96" s="18">
        <v>9854694191</v>
      </c>
      <c r="N96" s="18" t="s">
        <v>1345</v>
      </c>
      <c r="O96" s="18">
        <v>9957826076</v>
      </c>
      <c r="P96" s="24">
        <v>43584</v>
      </c>
      <c r="Q96" s="18" t="s">
        <v>1422</v>
      </c>
      <c r="R96" s="18" t="s">
        <v>1292</v>
      </c>
      <c r="S96" s="18" t="s">
        <v>1297</v>
      </c>
      <c r="T96" s="18" t="s">
        <v>1514</v>
      </c>
    </row>
    <row r="97" spans="1:20" ht="82.5">
      <c r="A97" s="4">
        <v>93</v>
      </c>
      <c r="B97" s="17" t="s">
        <v>63</v>
      </c>
      <c r="C97" s="18" t="s">
        <v>164</v>
      </c>
      <c r="D97" s="18" t="s">
        <v>23</v>
      </c>
      <c r="E97" s="19" t="s">
        <v>724</v>
      </c>
      <c r="F97" s="18" t="s">
        <v>1253</v>
      </c>
      <c r="G97" s="19">
        <v>60</v>
      </c>
      <c r="H97" s="19">
        <v>60</v>
      </c>
      <c r="I97" s="57">
        <f t="shared" si="1"/>
        <v>120</v>
      </c>
      <c r="J97" s="18" t="s">
        <v>942</v>
      </c>
      <c r="K97" s="18" t="s">
        <v>1069</v>
      </c>
      <c r="L97" s="18" t="s">
        <v>1264</v>
      </c>
      <c r="M97" s="18">
        <v>9854694191</v>
      </c>
      <c r="N97" s="18" t="s">
        <v>1345</v>
      </c>
      <c r="O97" s="18">
        <v>9957826076</v>
      </c>
      <c r="P97" s="24">
        <v>43584</v>
      </c>
      <c r="Q97" s="18" t="s">
        <v>1422</v>
      </c>
      <c r="R97" s="18" t="s">
        <v>1292</v>
      </c>
      <c r="S97" s="18" t="s">
        <v>1297</v>
      </c>
      <c r="T97" s="18" t="s">
        <v>1515</v>
      </c>
    </row>
    <row r="98" spans="1:20" ht="33">
      <c r="A98" s="4">
        <v>94</v>
      </c>
      <c r="B98" s="17" t="s">
        <v>62</v>
      </c>
      <c r="C98" s="18" t="s">
        <v>580</v>
      </c>
      <c r="D98" s="18"/>
      <c r="E98" s="19"/>
      <c r="F98" s="18"/>
      <c r="G98" s="19"/>
      <c r="H98" s="19"/>
      <c r="I98" s="57">
        <f t="shared" si="1"/>
        <v>0</v>
      </c>
      <c r="J98" s="18"/>
      <c r="K98" s="18"/>
      <c r="L98" s="18"/>
      <c r="M98" s="18"/>
      <c r="N98" s="18"/>
      <c r="O98" s="18"/>
      <c r="P98" s="24">
        <v>43585</v>
      </c>
      <c r="Q98" s="18" t="s">
        <v>1417</v>
      </c>
      <c r="R98" s="18"/>
      <c r="S98" s="18"/>
      <c r="T98" s="18"/>
    </row>
    <row r="99" spans="1:20" ht="33">
      <c r="A99" s="4">
        <v>95</v>
      </c>
      <c r="B99" s="17" t="s">
        <v>63</v>
      </c>
      <c r="C99" s="18" t="s">
        <v>580</v>
      </c>
      <c r="D99" s="18"/>
      <c r="E99" s="19"/>
      <c r="F99" s="18"/>
      <c r="G99" s="19"/>
      <c r="H99" s="19"/>
      <c r="I99" s="57">
        <f t="shared" si="1"/>
        <v>0</v>
      </c>
      <c r="J99" s="18"/>
      <c r="K99" s="18"/>
      <c r="L99" s="18"/>
      <c r="M99" s="18"/>
      <c r="N99" s="18"/>
      <c r="O99" s="18"/>
      <c r="P99" s="24">
        <v>43585</v>
      </c>
      <c r="Q99" s="18" t="s">
        <v>1417</v>
      </c>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3" t="s">
        <v>11</v>
      </c>
      <c r="B165" s="39"/>
      <c r="C165" s="3">
        <f>COUNTIFS(C5:C164,"*")</f>
        <v>95</v>
      </c>
      <c r="D165" s="3"/>
      <c r="E165" s="13"/>
      <c r="F165" s="3"/>
      <c r="G165" s="59">
        <f>SUM(G5:G164)</f>
        <v>2621</v>
      </c>
      <c r="H165" s="59">
        <f>SUM(H5:H164)</f>
        <v>2525</v>
      </c>
      <c r="I165" s="59">
        <f>SUM(I5:I164)</f>
        <v>5146</v>
      </c>
      <c r="J165" s="3"/>
      <c r="K165" s="7"/>
      <c r="L165" s="21"/>
      <c r="M165" s="21"/>
      <c r="N165" s="7"/>
      <c r="O165" s="7"/>
      <c r="P165" s="14"/>
      <c r="Q165" s="3"/>
      <c r="R165" s="3"/>
      <c r="S165" s="3"/>
      <c r="T165" s="12"/>
    </row>
    <row r="166" spans="1:20">
      <c r="A166" s="44" t="s">
        <v>62</v>
      </c>
      <c r="B166" s="10">
        <f>COUNTIF(B$5:B$164,"Team 1")</f>
        <v>53</v>
      </c>
      <c r="C166" s="44" t="s">
        <v>25</v>
      </c>
      <c r="D166" s="10">
        <f>COUNTIF(D5:D164,"Anganwadi")</f>
        <v>51</v>
      </c>
    </row>
    <row r="167" spans="1:20">
      <c r="A167" s="44" t="s">
        <v>63</v>
      </c>
      <c r="B167" s="10">
        <f>COUNTIF(B$6:B$164,"Team 2")</f>
        <v>42</v>
      </c>
      <c r="C167" s="44" t="s">
        <v>23</v>
      </c>
      <c r="D167" s="10">
        <f>COUNTIF(D5:D164,"School")</f>
        <v>42</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111" activePane="bottomRight" state="frozen"/>
      <selection pane="topRight" activeCell="C1" sqref="C1"/>
      <selection pane="bottomLeft" activeCell="A5" sqref="A5"/>
      <selection pane="bottomRight" activeCell="H5" sqref="H5:H11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28" t="s">
        <v>70</v>
      </c>
      <c r="B1" s="128"/>
      <c r="C1" s="128"/>
      <c r="D1" s="56"/>
      <c r="E1" s="56"/>
      <c r="F1" s="56"/>
      <c r="G1" s="56"/>
      <c r="H1" s="56"/>
      <c r="I1" s="56"/>
      <c r="J1" s="56"/>
      <c r="K1" s="56"/>
      <c r="L1" s="56"/>
      <c r="M1" s="129"/>
      <c r="N1" s="129"/>
      <c r="O1" s="129"/>
      <c r="P1" s="129"/>
      <c r="Q1" s="129"/>
      <c r="R1" s="129"/>
      <c r="S1" s="129"/>
      <c r="T1" s="129"/>
    </row>
    <row r="2" spans="1:20">
      <c r="A2" s="124" t="s">
        <v>59</v>
      </c>
      <c r="B2" s="125"/>
      <c r="C2" s="125"/>
      <c r="D2" s="25">
        <v>43586</v>
      </c>
      <c r="E2" s="22"/>
      <c r="F2" s="22"/>
      <c r="G2" s="22"/>
      <c r="H2" s="22"/>
      <c r="I2" s="22"/>
      <c r="J2" s="22"/>
      <c r="K2" s="22"/>
      <c r="L2" s="22"/>
      <c r="M2" s="22"/>
      <c r="N2" s="22"/>
      <c r="O2" s="22"/>
      <c r="P2" s="22"/>
      <c r="Q2" s="22"/>
      <c r="R2" s="22"/>
      <c r="S2" s="22"/>
    </row>
    <row r="3" spans="1:20" ht="24" customHeight="1">
      <c r="A3" s="120" t="s">
        <v>14</v>
      </c>
      <c r="B3" s="122" t="s">
        <v>61</v>
      </c>
      <c r="C3" s="119" t="s">
        <v>7</v>
      </c>
      <c r="D3" s="119" t="s">
        <v>55</v>
      </c>
      <c r="E3" s="119" t="s">
        <v>16</v>
      </c>
      <c r="F3" s="126" t="s">
        <v>17</v>
      </c>
      <c r="G3" s="119" t="s">
        <v>8</v>
      </c>
      <c r="H3" s="119"/>
      <c r="I3" s="119"/>
      <c r="J3" s="119" t="s">
        <v>31</v>
      </c>
      <c r="K3" s="122" t="s">
        <v>33</v>
      </c>
      <c r="L3" s="122" t="s">
        <v>50</v>
      </c>
      <c r="M3" s="122" t="s">
        <v>51</v>
      </c>
      <c r="N3" s="122" t="s">
        <v>34</v>
      </c>
      <c r="O3" s="122" t="s">
        <v>35</v>
      </c>
      <c r="P3" s="120" t="s">
        <v>54</v>
      </c>
      <c r="Q3" s="119" t="s">
        <v>52</v>
      </c>
      <c r="R3" s="119" t="s">
        <v>32</v>
      </c>
      <c r="S3" s="119" t="s">
        <v>53</v>
      </c>
      <c r="T3" s="119" t="s">
        <v>13</v>
      </c>
    </row>
    <row r="4" spans="1:20" ht="25.5" customHeight="1">
      <c r="A4" s="120"/>
      <c r="B4" s="127"/>
      <c r="C4" s="119"/>
      <c r="D4" s="119"/>
      <c r="E4" s="119"/>
      <c r="F4" s="126"/>
      <c r="G4" s="23" t="s">
        <v>9</v>
      </c>
      <c r="H4" s="23" t="s">
        <v>10</v>
      </c>
      <c r="I4" s="23" t="s">
        <v>11</v>
      </c>
      <c r="J4" s="119"/>
      <c r="K4" s="123"/>
      <c r="L4" s="123"/>
      <c r="M4" s="123"/>
      <c r="N4" s="123"/>
      <c r="O4" s="123"/>
      <c r="P4" s="120"/>
      <c r="Q4" s="120"/>
      <c r="R4" s="119"/>
      <c r="S4" s="119"/>
      <c r="T4" s="119"/>
    </row>
    <row r="5" spans="1:20" ht="66">
      <c r="A5" s="4">
        <v>1</v>
      </c>
      <c r="B5" s="17" t="s">
        <v>62</v>
      </c>
      <c r="C5" s="48" t="s">
        <v>165</v>
      </c>
      <c r="D5" s="48" t="s">
        <v>25</v>
      </c>
      <c r="E5" s="19">
        <v>12</v>
      </c>
      <c r="F5" s="48"/>
      <c r="G5" s="19">
        <v>6</v>
      </c>
      <c r="H5" s="19">
        <v>14</v>
      </c>
      <c r="I5" s="60">
        <f>SUM(G5:H5)</f>
        <v>20</v>
      </c>
      <c r="J5" s="48">
        <v>9854462334</v>
      </c>
      <c r="K5" s="48" t="s">
        <v>1077</v>
      </c>
      <c r="L5" s="48" t="s">
        <v>1268</v>
      </c>
      <c r="M5" s="48">
        <v>7896150427</v>
      </c>
      <c r="N5" s="48" t="s">
        <v>1368</v>
      </c>
      <c r="O5" s="48">
        <v>9613079258</v>
      </c>
      <c r="P5" s="49">
        <v>43587</v>
      </c>
      <c r="Q5" s="48" t="s">
        <v>1419</v>
      </c>
      <c r="R5" s="48" t="s">
        <v>1288</v>
      </c>
      <c r="S5" s="18" t="s">
        <v>1297</v>
      </c>
      <c r="T5" s="48" t="s">
        <v>1516</v>
      </c>
    </row>
    <row r="6" spans="1:20" ht="99">
      <c r="A6" s="4">
        <v>2</v>
      </c>
      <c r="B6" s="17" t="s">
        <v>62</v>
      </c>
      <c r="C6" s="48" t="s">
        <v>166</v>
      </c>
      <c r="D6" s="48" t="s">
        <v>23</v>
      </c>
      <c r="E6" s="19" t="s">
        <v>725</v>
      </c>
      <c r="F6" s="48" t="s">
        <v>925</v>
      </c>
      <c r="G6" s="19">
        <v>57</v>
      </c>
      <c r="H6" s="19">
        <v>44</v>
      </c>
      <c r="I6" s="60">
        <f t="shared" ref="I6:I69" si="0">SUM(G6:H6)</f>
        <v>101</v>
      </c>
      <c r="J6" s="48">
        <v>9678687492</v>
      </c>
      <c r="K6" s="48" t="s">
        <v>1077</v>
      </c>
      <c r="L6" s="48" t="s">
        <v>1269</v>
      </c>
      <c r="M6" s="48">
        <v>9859400710</v>
      </c>
      <c r="N6" s="48" t="s">
        <v>1368</v>
      </c>
      <c r="O6" s="48">
        <v>9613079258</v>
      </c>
      <c r="P6" s="49">
        <v>43587</v>
      </c>
      <c r="Q6" s="48" t="s">
        <v>1419</v>
      </c>
      <c r="R6" s="48" t="s">
        <v>1288</v>
      </c>
      <c r="S6" s="18" t="s">
        <v>1297</v>
      </c>
      <c r="T6" s="48" t="s">
        <v>1517</v>
      </c>
    </row>
    <row r="7" spans="1:20" ht="66">
      <c r="A7" s="4">
        <v>3</v>
      </c>
      <c r="B7" s="17" t="s">
        <v>63</v>
      </c>
      <c r="C7" s="48" t="s">
        <v>168</v>
      </c>
      <c r="D7" s="48" t="s">
        <v>25</v>
      </c>
      <c r="E7" s="19">
        <v>6</v>
      </c>
      <c r="F7" s="48"/>
      <c r="G7" s="19">
        <v>15</v>
      </c>
      <c r="H7" s="19">
        <v>19</v>
      </c>
      <c r="I7" s="60">
        <f t="shared" si="0"/>
        <v>34</v>
      </c>
      <c r="J7" s="48" t="s">
        <v>943</v>
      </c>
      <c r="K7" s="48" t="s">
        <v>1078</v>
      </c>
      <c r="L7" s="48" t="s">
        <v>1285</v>
      </c>
      <c r="M7" s="48">
        <v>9401123329</v>
      </c>
      <c r="N7" s="48" t="s">
        <v>1414</v>
      </c>
      <c r="O7" s="48">
        <v>6900773178</v>
      </c>
      <c r="P7" s="49">
        <v>43587</v>
      </c>
      <c r="Q7" s="48" t="s">
        <v>1419</v>
      </c>
      <c r="R7" s="48" t="s">
        <v>1292</v>
      </c>
      <c r="S7" s="18" t="s">
        <v>1297</v>
      </c>
      <c r="T7" s="48" t="s">
        <v>1518</v>
      </c>
    </row>
    <row r="8" spans="1:20" ht="82.5">
      <c r="A8" s="4">
        <v>4</v>
      </c>
      <c r="B8" s="17" t="s">
        <v>63</v>
      </c>
      <c r="C8" s="48" t="s">
        <v>167</v>
      </c>
      <c r="D8" s="48" t="s">
        <v>23</v>
      </c>
      <c r="E8" s="19" t="s">
        <v>726</v>
      </c>
      <c r="F8" s="48" t="s">
        <v>1254</v>
      </c>
      <c r="G8" s="19">
        <v>12</v>
      </c>
      <c r="H8" s="19">
        <v>6</v>
      </c>
      <c r="I8" s="60">
        <f t="shared" si="0"/>
        <v>18</v>
      </c>
      <c r="J8" s="17">
        <v>9365464916</v>
      </c>
      <c r="K8" s="48" t="s">
        <v>1068</v>
      </c>
      <c r="L8" s="48" t="s">
        <v>1274</v>
      </c>
      <c r="M8" s="48">
        <v>8486292021</v>
      </c>
      <c r="N8" s="48" t="s">
        <v>1239</v>
      </c>
      <c r="O8" s="48">
        <v>7896128884</v>
      </c>
      <c r="P8" s="49">
        <v>43587</v>
      </c>
      <c r="Q8" s="48" t="s">
        <v>1419</v>
      </c>
      <c r="R8" s="48" t="s">
        <v>1293</v>
      </c>
      <c r="S8" s="18" t="s">
        <v>1297</v>
      </c>
      <c r="T8" s="48" t="s">
        <v>1519</v>
      </c>
    </row>
    <row r="9" spans="1:20" ht="82.5">
      <c r="A9" s="4">
        <v>5</v>
      </c>
      <c r="B9" s="17" t="s">
        <v>62</v>
      </c>
      <c r="C9" s="48" t="s">
        <v>169</v>
      </c>
      <c r="D9" s="48" t="s">
        <v>25</v>
      </c>
      <c r="E9" s="19">
        <v>39</v>
      </c>
      <c r="F9" s="48"/>
      <c r="G9" s="19">
        <v>19</v>
      </c>
      <c r="H9" s="19">
        <v>14</v>
      </c>
      <c r="I9" s="60">
        <f t="shared" si="0"/>
        <v>33</v>
      </c>
      <c r="J9" s="48">
        <v>8721932774</v>
      </c>
      <c r="K9" s="48" t="s">
        <v>1072</v>
      </c>
      <c r="L9" s="48" t="s">
        <v>1257</v>
      </c>
      <c r="M9" s="48">
        <v>8473008297</v>
      </c>
      <c r="N9" s="48" t="s">
        <v>1316</v>
      </c>
      <c r="O9" s="48">
        <v>9954144605</v>
      </c>
      <c r="P9" s="49">
        <v>43588</v>
      </c>
      <c r="Q9" s="48" t="s">
        <v>1420</v>
      </c>
      <c r="R9" s="48" t="s">
        <v>1290</v>
      </c>
      <c r="S9" s="18" t="s">
        <v>1297</v>
      </c>
      <c r="T9" s="48" t="s">
        <v>1520</v>
      </c>
    </row>
    <row r="10" spans="1:20" ht="82.5">
      <c r="A10" s="4">
        <v>6</v>
      </c>
      <c r="B10" s="17" t="s">
        <v>62</v>
      </c>
      <c r="C10" s="48" t="s">
        <v>170</v>
      </c>
      <c r="D10" s="48" t="s">
        <v>23</v>
      </c>
      <c r="E10" s="19" t="s">
        <v>727</v>
      </c>
      <c r="F10" s="48" t="s">
        <v>925</v>
      </c>
      <c r="G10" s="19">
        <v>36</v>
      </c>
      <c r="H10" s="19">
        <v>42</v>
      </c>
      <c r="I10" s="60">
        <f t="shared" si="0"/>
        <v>78</v>
      </c>
      <c r="J10" s="48">
        <v>8638391206</v>
      </c>
      <c r="K10" s="48" t="s">
        <v>1072</v>
      </c>
      <c r="L10" s="48" t="s">
        <v>1257</v>
      </c>
      <c r="M10" s="48">
        <v>8473008297</v>
      </c>
      <c r="N10" s="48" t="s">
        <v>1316</v>
      </c>
      <c r="O10" s="48">
        <v>9954144605</v>
      </c>
      <c r="P10" s="49">
        <v>43588</v>
      </c>
      <c r="Q10" s="48" t="s">
        <v>1420</v>
      </c>
      <c r="R10" s="48" t="s">
        <v>1290</v>
      </c>
      <c r="S10" s="18" t="s">
        <v>1297</v>
      </c>
      <c r="T10" s="48" t="s">
        <v>1521</v>
      </c>
    </row>
    <row r="11" spans="1:20" ht="82.5">
      <c r="A11" s="4">
        <v>7</v>
      </c>
      <c r="B11" s="17" t="s">
        <v>63</v>
      </c>
      <c r="C11" s="48" t="s">
        <v>171</v>
      </c>
      <c r="D11" s="48" t="s">
        <v>25</v>
      </c>
      <c r="E11" s="19">
        <v>20</v>
      </c>
      <c r="F11" s="48"/>
      <c r="G11" s="19">
        <v>15</v>
      </c>
      <c r="H11" s="19">
        <v>14</v>
      </c>
      <c r="I11" s="60">
        <f t="shared" si="0"/>
        <v>29</v>
      </c>
      <c r="J11" s="48">
        <v>9577325055</v>
      </c>
      <c r="K11" s="48" t="s">
        <v>1072</v>
      </c>
      <c r="L11" s="48" t="s">
        <v>1256</v>
      </c>
      <c r="M11" s="48">
        <v>7399554906</v>
      </c>
      <c r="N11" s="48" t="s">
        <v>1315</v>
      </c>
      <c r="O11" s="48">
        <v>7399226328</v>
      </c>
      <c r="P11" s="49">
        <v>43588</v>
      </c>
      <c r="Q11" s="48" t="s">
        <v>1420</v>
      </c>
      <c r="R11" s="48" t="s">
        <v>1290</v>
      </c>
      <c r="S11" s="18" t="s">
        <v>1297</v>
      </c>
      <c r="T11" s="48" t="s">
        <v>1522</v>
      </c>
    </row>
    <row r="12" spans="1:20" ht="165">
      <c r="A12" s="4">
        <v>8</v>
      </c>
      <c r="B12" s="17" t="s">
        <v>63</v>
      </c>
      <c r="C12" s="48" t="s">
        <v>172</v>
      </c>
      <c r="D12" s="48" t="s">
        <v>23</v>
      </c>
      <c r="E12" s="19" t="s">
        <v>728</v>
      </c>
      <c r="F12" s="48" t="s">
        <v>1254</v>
      </c>
      <c r="G12" s="19">
        <v>28</v>
      </c>
      <c r="H12" s="19">
        <v>30</v>
      </c>
      <c r="I12" s="60">
        <f t="shared" si="0"/>
        <v>58</v>
      </c>
      <c r="J12" s="48">
        <v>9678687438</v>
      </c>
      <c r="K12" s="48" t="s">
        <v>1071</v>
      </c>
      <c r="L12" s="48" t="s">
        <v>1092</v>
      </c>
      <c r="M12" s="48">
        <v>9954844009</v>
      </c>
      <c r="N12" s="48" t="s">
        <v>1322</v>
      </c>
      <c r="O12" s="48">
        <v>9954535296</v>
      </c>
      <c r="P12" s="49">
        <v>43588</v>
      </c>
      <c r="Q12" s="48" t="s">
        <v>1420</v>
      </c>
      <c r="R12" s="48" t="s">
        <v>1289</v>
      </c>
      <c r="S12" s="18" t="s">
        <v>1297</v>
      </c>
      <c r="T12" s="48" t="s">
        <v>1523</v>
      </c>
    </row>
    <row r="13" spans="1:20" ht="132">
      <c r="A13" s="4">
        <v>9</v>
      </c>
      <c r="B13" s="17" t="s">
        <v>63</v>
      </c>
      <c r="C13" s="48" t="s">
        <v>214</v>
      </c>
      <c r="D13" s="48" t="s">
        <v>23</v>
      </c>
      <c r="E13" s="19" t="s">
        <v>751</v>
      </c>
      <c r="F13" s="48" t="s">
        <v>1253</v>
      </c>
      <c r="G13" s="19">
        <v>24</v>
      </c>
      <c r="H13" s="19">
        <v>35</v>
      </c>
      <c r="I13" s="60">
        <f t="shared" si="0"/>
        <v>59</v>
      </c>
      <c r="J13" s="48">
        <v>8486925509</v>
      </c>
      <c r="K13" s="48" t="s">
        <v>1071</v>
      </c>
      <c r="L13" s="48" t="s">
        <v>1092</v>
      </c>
      <c r="M13" s="48">
        <v>9954844009</v>
      </c>
      <c r="N13" s="48" t="s">
        <v>1321</v>
      </c>
      <c r="O13" s="48">
        <v>8876471329</v>
      </c>
      <c r="P13" s="49">
        <v>43588</v>
      </c>
      <c r="Q13" s="48" t="s">
        <v>1420</v>
      </c>
      <c r="R13" s="48" t="s">
        <v>1289</v>
      </c>
      <c r="S13" s="18" t="s">
        <v>1297</v>
      </c>
      <c r="T13" s="48" t="s">
        <v>1524</v>
      </c>
    </row>
    <row r="14" spans="1:20" ht="99">
      <c r="A14" s="4">
        <v>10</v>
      </c>
      <c r="B14" s="17" t="s">
        <v>62</v>
      </c>
      <c r="C14" s="48" t="s">
        <v>174</v>
      </c>
      <c r="D14" s="48" t="s">
        <v>25</v>
      </c>
      <c r="E14" s="19">
        <v>16</v>
      </c>
      <c r="F14" s="48"/>
      <c r="G14" s="19">
        <v>8</v>
      </c>
      <c r="H14" s="19">
        <v>14</v>
      </c>
      <c r="I14" s="60">
        <f t="shared" si="0"/>
        <v>22</v>
      </c>
      <c r="J14" s="48">
        <v>9678941766</v>
      </c>
      <c r="K14" s="48" t="s">
        <v>1065</v>
      </c>
      <c r="L14" s="48" t="s">
        <v>1282</v>
      </c>
      <c r="M14" s="48">
        <v>9954535175</v>
      </c>
      <c r="N14" s="48" t="s">
        <v>1127</v>
      </c>
      <c r="O14" s="48">
        <v>9613358122</v>
      </c>
      <c r="P14" s="49">
        <v>43589</v>
      </c>
      <c r="Q14" s="48" t="s">
        <v>1421</v>
      </c>
      <c r="R14" s="48" t="s">
        <v>1289</v>
      </c>
      <c r="S14" s="18" t="s">
        <v>1297</v>
      </c>
      <c r="T14" s="48" t="s">
        <v>1525</v>
      </c>
    </row>
    <row r="15" spans="1:20" ht="82.5">
      <c r="A15" s="4">
        <v>11</v>
      </c>
      <c r="B15" s="17" t="s">
        <v>62</v>
      </c>
      <c r="C15" s="48" t="s">
        <v>173</v>
      </c>
      <c r="D15" s="48" t="s">
        <v>23</v>
      </c>
      <c r="E15" s="19" t="s">
        <v>729</v>
      </c>
      <c r="F15" s="48" t="s">
        <v>1253</v>
      </c>
      <c r="G15" s="19">
        <v>10</v>
      </c>
      <c r="H15" s="19">
        <v>11</v>
      </c>
      <c r="I15" s="60">
        <f t="shared" si="0"/>
        <v>21</v>
      </c>
      <c r="J15" s="48" t="s">
        <v>944</v>
      </c>
      <c r="K15" s="48" t="s">
        <v>1065</v>
      </c>
      <c r="L15" s="48" t="s">
        <v>1281</v>
      </c>
      <c r="M15" s="48">
        <v>8721057814</v>
      </c>
      <c r="N15" s="48" t="s">
        <v>1401</v>
      </c>
      <c r="O15" s="48">
        <v>9678296157</v>
      </c>
      <c r="P15" s="49">
        <v>43589</v>
      </c>
      <c r="Q15" s="48" t="s">
        <v>1421</v>
      </c>
      <c r="R15" s="48" t="s">
        <v>1289</v>
      </c>
      <c r="S15" s="18" t="s">
        <v>1297</v>
      </c>
      <c r="T15" s="48" t="s">
        <v>1526</v>
      </c>
    </row>
    <row r="16" spans="1:20" ht="132">
      <c r="A16" s="4">
        <v>12</v>
      </c>
      <c r="B16" s="17" t="s">
        <v>62</v>
      </c>
      <c r="C16" s="58" t="s">
        <v>175</v>
      </c>
      <c r="D16" s="58" t="s">
        <v>23</v>
      </c>
      <c r="E16" s="17" t="s">
        <v>730</v>
      </c>
      <c r="F16" s="58" t="s">
        <v>1253</v>
      </c>
      <c r="G16" s="17">
        <v>12</v>
      </c>
      <c r="H16" s="17">
        <v>17</v>
      </c>
      <c r="I16" s="60">
        <f t="shared" si="0"/>
        <v>29</v>
      </c>
      <c r="J16" s="58">
        <v>9365549220</v>
      </c>
      <c r="K16" s="58" t="s">
        <v>1074</v>
      </c>
      <c r="L16" s="58" t="s">
        <v>1093</v>
      </c>
      <c r="M16" s="58">
        <v>9577018386</v>
      </c>
      <c r="N16" s="58" t="s">
        <v>1131</v>
      </c>
      <c r="O16" s="58">
        <v>8811960026</v>
      </c>
      <c r="P16" s="49">
        <v>43589</v>
      </c>
      <c r="Q16" s="48" t="s">
        <v>1421</v>
      </c>
      <c r="R16" s="48" t="s">
        <v>1289</v>
      </c>
      <c r="S16" s="18" t="s">
        <v>1297</v>
      </c>
      <c r="T16" s="48" t="s">
        <v>1527</v>
      </c>
    </row>
    <row r="17" spans="1:20" ht="99">
      <c r="A17" s="4">
        <v>13</v>
      </c>
      <c r="B17" s="17" t="s">
        <v>63</v>
      </c>
      <c r="C17" s="48" t="s">
        <v>176</v>
      </c>
      <c r="D17" s="48" t="s">
        <v>23</v>
      </c>
      <c r="E17" s="19" t="s">
        <v>731</v>
      </c>
      <c r="F17" s="48" t="s">
        <v>925</v>
      </c>
      <c r="G17" s="19">
        <v>46</v>
      </c>
      <c r="H17" s="19">
        <v>34</v>
      </c>
      <c r="I17" s="60">
        <f t="shared" si="0"/>
        <v>80</v>
      </c>
      <c r="J17" s="48">
        <v>9365146891</v>
      </c>
      <c r="K17" s="48" t="s">
        <v>1065</v>
      </c>
      <c r="L17" s="48" t="s">
        <v>1282</v>
      </c>
      <c r="M17" s="48">
        <v>9954535175</v>
      </c>
      <c r="N17" s="48" t="s">
        <v>1127</v>
      </c>
      <c r="O17" s="48">
        <v>9613358122</v>
      </c>
      <c r="P17" s="49">
        <v>43589</v>
      </c>
      <c r="Q17" s="48" t="s">
        <v>1421</v>
      </c>
      <c r="R17" s="48" t="s">
        <v>1289</v>
      </c>
      <c r="S17" s="18" t="s">
        <v>1297</v>
      </c>
      <c r="T17" s="48" t="s">
        <v>1528</v>
      </c>
    </row>
    <row r="18" spans="1:20" ht="99">
      <c r="A18" s="4">
        <v>14</v>
      </c>
      <c r="B18" s="17" t="s">
        <v>63</v>
      </c>
      <c r="C18" s="48" t="s">
        <v>177</v>
      </c>
      <c r="D18" s="48" t="s">
        <v>23</v>
      </c>
      <c r="E18" s="19" t="s">
        <v>732</v>
      </c>
      <c r="F18" s="48" t="s">
        <v>1254</v>
      </c>
      <c r="G18" s="19">
        <v>22</v>
      </c>
      <c r="H18" s="19">
        <v>14</v>
      </c>
      <c r="I18" s="60">
        <f t="shared" si="0"/>
        <v>36</v>
      </c>
      <c r="J18" s="48" t="s">
        <v>945</v>
      </c>
      <c r="K18" s="48" t="s">
        <v>1065</v>
      </c>
      <c r="L18" s="48" t="s">
        <v>1282</v>
      </c>
      <c r="M18" s="48">
        <v>9954535175</v>
      </c>
      <c r="N18" s="48" t="s">
        <v>1127</v>
      </c>
      <c r="O18" s="48">
        <v>9613358122</v>
      </c>
      <c r="P18" s="49">
        <v>43589</v>
      </c>
      <c r="Q18" s="48" t="s">
        <v>1421</v>
      </c>
      <c r="R18" s="48" t="s">
        <v>1289</v>
      </c>
      <c r="S18" s="18" t="s">
        <v>1297</v>
      </c>
      <c r="T18" s="48" t="s">
        <v>1529</v>
      </c>
    </row>
    <row r="19" spans="1:20" ht="82.5">
      <c r="A19" s="4">
        <v>15</v>
      </c>
      <c r="B19" s="17" t="s">
        <v>62</v>
      </c>
      <c r="C19" s="48" t="s">
        <v>178</v>
      </c>
      <c r="D19" s="48" t="s">
        <v>25</v>
      </c>
      <c r="E19" s="19">
        <v>21</v>
      </c>
      <c r="F19" s="48"/>
      <c r="G19" s="19">
        <v>18</v>
      </c>
      <c r="H19" s="19">
        <v>24</v>
      </c>
      <c r="I19" s="60">
        <f t="shared" si="0"/>
        <v>42</v>
      </c>
      <c r="J19" s="48">
        <v>9854280461</v>
      </c>
      <c r="K19" s="48" t="s">
        <v>1069</v>
      </c>
      <c r="L19" s="48" t="s">
        <v>1264</v>
      </c>
      <c r="M19" s="48">
        <v>9854694191</v>
      </c>
      <c r="N19" s="48" t="s">
        <v>1251</v>
      </c>
      <c r="O19" s="48">
        <v>9613011033</v>
      </c>
      <c r="P19" s="49">
        <v>43591</v>
      </c>
      <c r="Q19" s="48" t="s">
        <v>1422</v>
      </c>
      <c r="R19" s="48" t="s">
        <v>1292</v>
      </c>
      <c r="S19" s="18" t="s">
        <v>1297</v>
      </c>
      <c r="T19" s="48" t="s">
        <v>1530</v>
      </c>
    </row>
    <row r="20" spans="1:20" ht="115.5">
      <c r="A20" s="4">
        <v>16</v>
      </c>
      <c r="B20" s="17" t="s">
        <v>62</v>
      </c>
      <c r="C20" s="48" t="s">
        <v>179</v>
      </c>
      <c r="D20" s="48" t="s">
        <v>23</v>
      </c>
      <c r="E20" s="19" t="s">
        <v>733</v>
      </c>
      <c r="F20" s="48" t="s">
        <v>1253</v>
      </c>
      <c r="G20" s="19">
        <v>15</v>
      </c>
      <c r="H20" s="19">
        <v>31</v>
      </c>
      <c r="I20" s="60">
        <f t="shared" si="0"/>
        <v>46</v>
      </c>
      <c r="J20" s="48" t="s">
        <v>946</v>
      </c>
      <c r="K20" s="48" t="s">
        <v>1069</v>
      </c>
      <c r="L20" s="48" t="s">
        <v>1264</v>
      </c>
      <c r="M20" s="48">
        <v>9854694191</v>
      </c>
      <c r="N20" s="48" t="s">
        <v>1347</v>
      </c>
      <c r="O20" s="48">
        <v>9127155137</v>
      </c>
      <c r="P20" s="49">
        <v>43591</v>
      </c>
      <c r="Q20" s="48" t="s">
        <v>1422</v>
      </c>
      <c r="R20" s="48" t="s">
        <v>1292</v>
      </c>
      <c r="S20" s="18" t="s">
        <v>1297</v>
      </c>
      <c r="T20" s="48" t="s">
        <v>1531</v>
      </c>
    </row>
    <row r="21" spans="1:20" ht="82.5">
      <c r="A21" s="4">
        <v>17</v>
      </c>
      <c r="B21" s="17" t="s">
        <v>63</v>
      </c>
      <c r="C21" s="48" t="s">
        <v>180</v>
      </c>
      <c r="D21" s="48" t="s">
        <v>25</v>
      </c>
      <c r="E21" s="19">
        <v>7</v>
      </c>
      <c r="F21" s="48"/>
      <c r="G21" s="19">
        <v>36</v>
      </c>
      <c r="H21" s="19">
        <v>37</v>
      </c>
      <c r="I21" s="60">
        <f t="shared" si="0"/>
        <v>73</v>
      </c>
      <c r="J21" s="48">
        <v>9854949901</v>
      </c>
      <c r="K21" s="48" t="s">
        <v>1075</v>
      </c>
      <c r="L21" s="48" t="s">
        <v>1095</v>
      </c>
      <c r="M21" s="48">
        <v>8876676027</v>
      </c>
      <c r="N21" s="48" t="s">
        <v>1298</v>
      </c>
      <c r="O21" s="48">
        <v>8402079509</v>
      </c>
      <c r="P21" s="49">
        <v>43591</v>
      </c>
      <c r="Q21" s="48" t="s">
        <v>1422</v>
      </c>
      <c r="R21" s="48" t="s">
        <v>1293</v>
      </c>
      <c r="S21" s="18" t="s">
        <v>1297</v>
      </c>
      <c r="T21" s="48" t="s">
        <v>1532</v>
      </c>
    </row>
    <row r="22" spans="1:20" ht="115.5">
      <c r="A22" s="4">
        <v>18</v>
      </c>
      <c r="B22" s="17" t="s">
        <v>63</v>
      </c>
      <c r="C22" s="48" t="s">
        <v>181</v>
      </c>
      <c r="D22" s="48" t="s">
        <v>23</v>
      </c>
      <c r="E22" s="19" t="s">
        <v>734</v>
      </c>
      <c r="F22" s="48" t="s">
        <v>1253</v>
      </c>
      <c r="G22" s="19">
        <v>42</v>
      </c>
      <c r="H22" s="19">
        <v>39</v>
      </c>
      <c r="I22" s="60">
        <f t="shared" si="0"/>
        <v>81</v>
      </c>
      <c r="J22" s="48" t="s">
        <v>947</v>
      </c>
      <c r="K22" s="48" t="s">
        <v>1073</v>
      </c>
      <c r="L22" s="48" t="s">
        <v>1270</v>
      </c>
      <c r="M22" s="48">
        <v>9859645063</v>
      </c>
      <c r="N22" s="48" t="s">
        <v>1128</v>
      </c>
      <c r="O22" s="48">
        <v>9706668649</v>
      </c>
      <c r="P22" s="49">
        <v>43591</v>
      </c>
      <c r="Q22" s="48" t="s">
        <v>1422</v>
      </c>
      <c r="R22" s="48" t="s">
        <v>1293</v>
      </c>
      <c r="S22" s="18" t="s">
        <v>1297</v>
      </c>
      <c r="T22" s="48" t="s">
        <v>1533</v>
      </c>
    </row>
    <row r="23" spans="1:20" ht="82.5">
      <c r="A23" s="4">
        <v>19</v>
      </c>
      <c r="B23" s="17" t="s">
        <v>62</v>
      </c>
      <c r="C23" s="58" t="s">
        <v>182</v>
      </c>
      <c r="D23" s="58" t="s">
        <v>25</v>
      </c>
      <c r="E23" s="17">
        <v>2</v>
      </c>
      <c r="F23" s="58"/>
      <c r="G23" s="17">
        <v>16</v>
      </c>
      <c r="H23" s="17">
        <v>20</v>
      </c>
      <c r="I23" s="60">
        <f t="shared" si="0"/>
        <v>36</v>
      </c>
      <c r="J23" s="58">
        <v>9365598831</v>
      </c>
      <c r="K23" s="58" t="s">
        <v>1072</v>
      </c>
      <c r="L23" s="58" t="s">
        <v>1257</v>
      </c>
      <c r="M23" s="58">
        <v>8473008297</v>
      </c>
      <c r="N23" s="58" t="s">
        <v>1129</v>
      </c>
      <c r="O23" s="58">
        <v>9707062457</v>
      </c>
      <c r="P23" s="49">
        <v>43592</v>
      </c>
      <c r="Q23" s="48" t="s">
        <v>1417</v>
      </c>
      <c r="R23" s="48" t="s">
        <v>1290</v>
      </c>
      <c r="S23" s="18" t="s">
        <v>1297</v>
      </c>
      <c r="T23" s="48" t="s">
        <v>1534</v>
      </c>
    </row>
    <row r="24" spans="1:20" ht="82.5">
      <c r="A24" s="4">
        <v>20</v>
      </c>
      <c r="B24" s="17" t="s">
        <v>62</v>
      </c>
      <c r="C24" s="48" t="s">
        <v>183</v>
      </c>
      <c r="D24" s="48" t="s">
        <v>23</v>
      </c>
      <c r="E24" s="19" t="s">
        <v>735</v>
      </c>
      <c r="F24" s="48" t="s">
        <v>925</v>
      </c>
      <c r="G24" s="19">
        <v>60</v>
      </c>
      <c r="H24" s="19">
        <v>60</v>
      </c>
      <c r="I24" s="60">
        <f t="shared" si="0"/>
        <v>120</v>
      </c>
      <c r="J24" s="48">
        <v>9365523097</v>
      </c>
      <c r="K24" s="48" t="s">
        <v>1072</v>
      </c>
      <c r="L24" s="48" t="s">
        <v>1257</v>
      </c>
      <c r="M24" s="48">
        <v>8473008297</v>
      </c>
      <c r="N24" s="48" t="s">
        <v>1129</v>
      </c>
      <c r="O24" s="48">
        <v>9707062457</v>
      </c>
      <c r="P24" s="49">
        <v>43592</v>
      </c>
      <c r="Q24" s="48" t="s">
        <v>1417</v>
      </c>
      <c r="R24" s="48" t="s">
        <v>1290</v>
      </c>
      <c r="S24" s="18" t="s">
        <v>1297</v>
      </c>
      <c r="T24" s="48" t="s">
        <v>1535</v>
      </c>
    </row>
    <row r="25" spans="1:20" ht="82.5">
      <c r="A25" s="4">
        <v>21</v>
      </c>
      <c r="B25" s="17" t="s">
        <v>63</v>
      </c>
      <c r="C25" s="48" t="s">
        <v>184</v>
      </c>
      <c r="D25" s="48" t="s">
        <v>25</v>
      </c>
      <c r="E25" s="19">
        <v>11</v>
      </c>
      <c r="F25" s="48"/>
      <c r="G25" s="19">
        <v>35</v>
      </c>
      <c r="H25" s="19">
        <v>30</v>
      </c>
      <c r="I25" s="60">
        <f t="shared" si="0"/>
        <v>65</v>
      </c>
      <c r="J25" s="48">
        <v>9854755584</v>
      </c>
      <c r="K25" s="48" t="s">
        <v>1068</v>
      </c>
      <c r="L25" s="48" t="s">
        <v>1275</v>
      </c>
      <c r="M25" s="48">
        <v>9859472172</v>
      </c>
      <c r="N25" s="48" t="s">
        <v>1376</v>
      </c>
      <c r="O25" s="48">
        <v>8486911616</v>
      </c>
      <c r="P25" s="49">
        <v>43592</v>
      </c>
      <c r="Q25" s="48" t="s">
        <v>1417</v>
      </c>
      <c r="R25" s="48" t="s">
        <v>1293</v>
      </c>
      <c r="S25" s="18" t="s">
        <v>1297</v>
      </c>
      <c r="T25" s="48" t="s">
        <v>1536</v>
      </c>
    </row>
    <row r="26" spans="1:20" ht="115.5">
      <c r="A26" s="4">
        <v>22</v>
      </c>
      <c r="B26" s="17" t="s">
        <v>63</v>
      </c>
      <c r="C26" s="48" t="s">
        <v>185</v>
      </c>
      <c r="D26" s="48" t="s">
        <v>23</v>
      </c>
      <c r="E26" s="19" t="s">
        <v>736</v>
      </c>
      <c r="F26" s="48" t="s">
        <v>1253</v>
      </c>
      <c r="G26" s="19">
        <v>18</v>
      </c>
      <c r="H26" s="19">
        <v>22</v>
      </c>
      <c r="I26" s="60">
        <f t="shared" si="0"/>
        <v>40</v>
      </c>
      <c r="J26" s="48">
        <v>9957849610</v>
      </c>
      <c r="K26" s="48" t="s">
        <v>1068</v>
      </c>
      <c r="L26" s="48" t="s">
        <v>1275</v>
      </c>
      <c r="M26" s="48">
        <v>9859472172</v>
      </c>
      <c r="N26" s="48" t="s">
        <v>1379</v>
      </c>
      <c r="O26" s="48">
        <v>7637894907</v>
      </c>
      <c r="P26" s="49">
        <v>43592</v>
      </c>
      <c r="Q26" s="48" t="s">
        <v>1417</v>
      </c>
      <c r="R26" s="48" t="s">
        <v>1293</v>
      </c>
      <c r="S26" s="18" t="s">
        <v>1297</v>
      </c>
      <c r="T26" s="48" t="s">
        <v>1537</v>
      </c>
    </row>
    <row r="27" spans="1:20" ht="115.5">
      <c r="A27" s="4">
        <v>23</v>
      </c>
      <c r="B27" s="17" t="s">
        <v>63</v>
      </c>
      <c r="C27" s="48" t="s">
        <v>186</v>
      </c>
      <c r="D27" s="48" t="s">
        <v>23</v>
      </c>
      <c r="E27" s="19" t="s">
        <v>737</v>
      </c>
      <c r="F27" s="48" t="s">
        <v>1253</v>
      </c>
      <c r="G27" s="19">
        <v>13</v>
      </c>
      <c r="H27" s="19">
        <v>12</v>
      </c>
      <c r="I27" s="60">
        <f t="shared" si="0"/>
        <v>25</v>
      </c>
      <c r="J27" s="48" t="s">
        <v>948</v>
      </c>
      <c r="K27" s="48" t="s">
        <v>1079</v>
      </c>
      <c r="L27" s="48" t="s">
        <v>1272</v>
      </c>
      <c r="M27" s="48">
        <v>9957372570</v>
      </c>
      <c r="N27" s="48" t="s">
        <v>1135</v>
      </c>
      <c r="O27" s="48">
        <v>8011916955</v>
      </c>
      <c r="P27" s="49">
        <v>43592</v>
      </c>
      <c r="Q27" s="48" t="s">
        <v>1417</v>
      </c>
      <c r="R27" s="48" t="s">
        <v>1289</v>
      </c>
      <c r="S27" s="18" t="s">
        <v>1297</v>
      </c>
      <c r="T27" s="48" t="s">
        <v>1538</v>
      </c>
    </row>
    <row r="28" spans="1:20" ht="49.5">
      <c r="A28" s="4">
        <v>24</v>
      </c>
      <c r="B28" s="17" t="s">
        <v>62</v>
      </c>
      <c r="C28" s="48" t="s">
        <v>187</v>
      </c>
      <c r="D28" s="48" t="s">
        <v>25</v>
      </c>
      <c r="E28" s="19">
        <v>5</v>
      </c>
      <c r="F28" s="48"/>
      <c r="G28" s="19">
        <v>36</v>
      </c>
      <c r="H28" s="19">
        <v>31</v>
      </c>
      <c r="I28" s="60">
        <f t="shared" si="0"/>
        <v>67</v>
      </c>
      <c r="J28" s="48">
        <v>9957355429</v>
      </c>
      <c r="K28" s="48" t="s">
        <v>1080</v>
      </c>
      <c r="L28" s="48" t="s">
        <v>1236</v>
      </c>
      <c r="M28" s="48">
        <v>9613709326</v>
      </c>
      <c r="N28" s="48" t="s">
        <v>1130</v>
      </c>
      <c r="O28" s="48">
        <v>8811960026</v>
      </c>
      <c r="P28" s="49">
        <v>43593</v>
      </c>
      <c r="Q28" s="48" t="s">
        <v>1418</v>
      </c>
      <c r="R28" s="48" t="s">
        <v>1288</v>
      </c>
      <c r="S28" s="18" t="s">
        <v>1297</v>
      </c>
      <c r="T28" s="48" t="s">
        <v>1539</v>
      </c>
    </row>
    <row r="29" spans="1:20" ht="115.5">
      <c r="A29" s="4">
        <v>25</v>
      </c>
      <c r="B29" s="17" t="s">
        <v>62</v>
      </c>
      <c r="C29" s="48" t="s">
        <v>188</v>
      </c>
      <c r="D29" s="48" t="s">
        <v>23</v>
      </c>
      <c r="E29" s="19" t="s">
        <v>738</v>
      </c>
      <c r="F29" s="48" t="s">
        <v>1253</v>
      </c>
      <c r="G29" s="19">
        <v>26</v>
      </c>
      <c r="H29" s="19">
        <v>30</v>
      </c>
      <c r="I29" s="60">
        <f t="shared" si="0"/>
        <v>56</v>
      </c>
      <c r="J29" s="48">
        <v>7896053037</v>
      </c>
      <c r="K29" s="48" t="s">
        <v>1080</v>
      </c>
      <c r="L29" s="48" t="s">
        <v>1236</v>
      </c>
      <c r="M29" s="48">
        <v>9613709326</v>
      </c>
      <c r="N29" s="48" t="s">
        <v>1130</v>
      </c>
      <c r="O29" s="48">
        <v>8811960026</v>
      </c>
      <c r="P29" s="49">
        <v>43593</v>
      </c>
      <c r="Q29" s="48" t="s">
        <v>1418</v>
      </c>
      <c r="R29" s="48" t="s">
        <v>1288</v>
      </c>
      <c r="S29" s="18" t="s">
        <v>1297</v>
      </c>
      <c r="T29" s="48" t="s">
        <v>1540</v>
      </c>
    </row>
    <row r="30" spans="1:20" ht="99">
      <c r="A30" s="4">
        <v>26</v>
      </c>
      <c r="B30" s="17" t="s">
        <v>62</v>
      </c>
      <c r="C30" s="58" t="s">
        <v>189</v>
      </c>
      <c r="D30" s="58" t="s">
        <v>23</v>
      </c>
      <c r="E30" s="17" t="s">
        <v>739</v>
      </c>
      <c r="F30" s="58" t="s">
        <v>1254</v>
      </c>
      <c r="G30" s="17">
        <v>14</v>
      </c>
      <c r="H30" s="17">
        <v>14</v>
      </c>
      <c r="I30" s="60">
        <f t="shared" si="0"/>
        <v>28</v>
      </c>
      <c r="J30" s="58" t="s">
        <v>949</v>
      </c>
      <c r="K30" s="58" t="s">
        <v>1080</v>
      </c>
      <c r="L30" s="58" t="s">
        <v>1236</v>
      </c>
      <c r="M30" s="58">
        <v>9613709326</v>
      </c>
      <c r="N30" s="58" t="s">
        <v>1131</v>
      </c>
      <c r="O30" s="58">
        <v>8811960026</v>
      </c>
      <c r="P30" s="49">
        <v>43593</v>
      </c>
      <c r="Q30" s="48" t="s">
        <v>1418</v>
      </c>
      <c r="R30" s="48" t="s">
        <v>1288</v>
      </c>
      <c r="S30" s="18" t="s">
        <v>1297</v>
      </c>
      <c r="T30" s="48" t="s">
        <v>1541</v>
      </c>
    </row>
    <row r="31" spans="1:20" ht="82.5">
      <c r="A31" s="4">
        <v>27</v>
      </c>
      <c r="B31" s="17" t="s">
        <v>63</v>
      </c>
      <c r="C31" s="48" t="s">
        <v>191</v>
      </c>
      <c r="D31" s="48" t="s">
        <v>25</v>
      </c>
      <c r="E31" s="19">
        <v>19</v>
      </c>
      <c r="F31" s="48"/>
      <c r="G31" s="19">
        <v>35</v>
      </c>
      <c r="H31" s="19">
        <v>49</v>
      </c>
      <c r="I31" s="60">
        <f t="shared" si="0"/>
        <v>84</v>
      </c>
      <c r="J31" s="48">
        <v>9957079858</v>
      </c>
      <c r="K31" s="48" t="s">
        <v>1081</v>
      </c>
      <c r="L31" s="48" t="s">
        <v>1283</v>
      </c>
      <c r="M31" s="48">
        <v>9577269359</v>
      </c>
      <c r="N31" s="48" t="s">
        <v>1132</v>
      </c>
      <c r="O31" s="48">
        <v>8011767799</v>
      </c>
      <c r="P31" s="49">
        <v>43593</v>
      </c>
      <c r="Q31" s="48" t="s">
        <v>1418</v>
      </c>
      <c r="R31" s="48" t="s">
        <v>1293</v>
      </c>
      <c r="S31" s="18" t="s">
        <v>1297</v>
      </c>
      <c r="T31" s="48" t="s">
        <v>1542</v>
      </c>
    </row>
    <row r="32" spans="1:20" ht="99">
      <c r="A32" s="4">
        <v>28</v>
      </c>
      <c r="B32" s="17" t="s">
        <v>63</v>
      </c>
      <c r="C32" s="48" t="s">
        <v>190</v>
      </c>
      <c r="D32" s="48" t="s">
        <v>23</v>
      </c>
      <c r="E32" s="19" t="s">
        <v>740</v>
      </c>
      <c r="F32" s="48" t="s">
        <v>1253</v>
      </c>
      <c r="G32" s="19">
        <v>38</v>
      </c>
      <c r="H32" s="19">
        <v>44</v>
      </c>
      <c r="I32" s="60">
        <f t="shared" si="0"/>
        <v>82</v>
      </c>
      <c r="J32" s="48">
        <v>8723026916</v>
      </c>
      <c r="K32" s="48" t="s">
        <v>1081</v>
      </c>
      <c r="L32" s="48" t="s">
        <v>1283</v>
      </c>
      <c r="M32" s="48">
        <v>9577269359</v>
      </c>
      <c r="N32" s="48" t="s">
        <v>1132</v>
      </c>
      <c r="O32" s="48">
        <v>8011767799</v>
      </c>
      <c r="P32" s="49">
        <v>43593</v>
      </c>
      <c r="Q32" s="48" t="s">
        <v>1418</v>
      </c>
      <c r="R32" s="48" t="s">
        <v>1293</v>
      </c>
      <c r="S32" s="18" t="s">
        <v>1297</v>
      </c>
      <c r="T32" s="48" t="s">
        <v>1543</v>
      </c>
    </row>
    <row r="33" spans="1:20" ht="99">
      <c r="A33" s="4">
        <v>29</v>
      </c>
      <c r="B33" s="17" t="s">
        <v>62</v>
      </c>
      <c r="C33" s="48" t="s">
        <v>192</v>
      </c>
      <c r="D33" s="48" t="s">
        <v>25</v>
      </c>
      <c r="E33" s="19">
        <v>10</v>
      </c>
      <c r="F33" s="48"/>
      <c r="G33" s="19">
        <v>12</v>
      </c>
      <c r="H33" s="19">
        <v>11</v>
      </c>
      <c r="I33" s="60">
        <f t="shared" si="0"/>
        <v>23</v>
      </c>
      <c r="J33" s="48">
        <v>9678916410</v>
      </c>
      <c r="K33" s="48" t="s">
        <v>1072</v>
      </c>
      <c r="L33" s="48" t="s">
        <v>1258</v>
      </c>
      <c r="M33" s="48">
        <v>8876211967</v>
      </c>
      <c r="N33" s="48" t="s">
        <v>1319</v>
      </c>
      <c r="O33" s="48">
        <v>8403904082</v>
      </c>
      <c r="P33" s="49">
        <v>43594</v>
      </c>
      <c r="Q33" s="48" t="s">
        <v>1419</v>
      </c>
      <c r="R33" s="48" t="s">
        <v>1291</v>
      </c>
      <c r="S33" s="18" t="s">
        <v>1297</v>
      </c>
      <c r="T33" s="48" t="s">
        <v>1544</v>
      </c>
    </row>
    <row r="34" spans="1:20" ht="115.5">
      <c r="A34" s="4">
        <v>30</v>
      </c>
      <c r="B34" s="17" t="s">
        <v>62</v>
      </c>
      <c r="C34" s="48" t="s">
        <v>193</v>
      </c>
      <c r="D34" s="48" t="s">
        <v>23</v>
      </c>
      <c r="E34" s="19" t="s">
        <v>741</v>
      </c>
      <c r="F34" s="48" t="s">
        <v>926</v>
      </c>
      <c r="G34" s="19">
        <v>60</v>
      </c>
      <c r="H34" s="19">
        <v>60</v>
      </c>
      <c r="I34" s="60">
        <f t="shared" si="0"/>
        <v>120</v>
      </c>
      <c r="J34" s="48" t="s">
        <v>950</v>
      </c>
      <c r="K34" s="48" t="s">
        <v>1072</v>
      </c>
      <c r="L34" s="48" t="s">
        <v>1258</v>
      </c>
      <c r="M34" s="48">
        <v>8876211967</v>
      </c>
      <c r="N34" s="48" t="s">
        <v>1319</v>
      </c>
      <c r="O34" s="48">
        <v>8403904082</v>
      </c>
      <c r="P34" s="49">
        <v>43594</v>
      </c>
      <c r="Q34" s="48" t="s">
        <v>1419</v>
      </c>
      <c r="R34" s="48" t="s">
        <v>1291</v>
      </c>
      <c r="S34" s="18" t="s">
        <v>1297</v>
      </c>
      <c r="T34" s="48" t="s">
        <v>1545</v>
      </c>
    </row>
    <row r="35" spans="1:20" ht="99">
      <c r="A35" s="4">
        <v>31</v>
      </c>
      <c r="B35" s="17" t="s">
        <v>63</v>
      </c>
      <c r="C35" s="48" t="s">
        <v>194</v>
      </c>
      <c r="D35" s="48" t="s">
        <v>25</v>
      </c>
      <c r="E35" s="19">
        <v>20</v>
      </c>
      <c r="F35" s="48"/>
      <c r="G35" s="19">
        <v>27</v>
      </c>
      <c r="H35" s="19">
        <v>30</v>
      </c>
      <c r="I35" s="60">
        <f t="shared" si="0"/>
        <v>57</v>
      </c>
      <c r="J35" s="48">
        <v>9957224261</v>
      </c>
      <c r="K35" s="48" t="s">
        <v>1075</v>
      </c>
      <c r="L35" s="48" t="s">
        <v>1096</v>
      </c>
      <c r="M35" s="48">
        <v>8011337077</v>
      </c>
      <c r="N35" s="48" t="s">
        <v>1133</v>
      </c>
      <c r="O35" s="48">
        <v>9613108078</v>
      </c>
      <c r="P35" s="49">
        <v>43594</v>
      </c>
      <c r="Q35" s="48" t="s">
        <v>1419</v>
      </c>
      <c r="R35" s="48" t="s">
        <v>1293</v>
      </c>
      <c r="S35" s="18" t="s">
        <v>1297</v>
      </c>
      <c r="T35" s="48" t="s">
        <v>1546</v>
      </c>
    </row>
    <row r="36" spans="1:20" ht="99">
      <c r="A36" s="4">
        <v>32</v>
      </c>
      <c r="B36" s="17" t="s">
        <v>63</v>
      </c>
      <c r="C36" s="18" t="s">
        <v>195</v>
      </c>
      <c r="D36" s="18" t="s">
        <v>23</v>
      </c>
      <c r="E36" s="19" t="s">
        <v>742</v>
      </c>
      <c r="F36" s="18" t="s">
        <v>1253</v>
      </c>
      <c r="G36" s="19">
        <v>56</v>
      </c>
      <c r="H36" s="19">
        <v>70</v>
      </c>
      <c r="I36" s="60">
        <f t="shared" si="0"/>
        <v>126</v>
      </c>
      <c r="J36" s="18">
        <v>8876286065</v>
      </c>
      <c r="K36" s="18" t="s">
        <v>1073</v>
      </c>
      <c r="L36" s="18" t="s">
        <v>1270</v>
      </c>
      <c r="M36" s="18">
        <v>9859645063</v>
      </c>
      <c r="N36" s="18" t="s">
        <v>1370</v>
      </c>
      <c r="O36" s="18">
        <v>8011411496</v>
      </c>
      <c r="P36" s="24">
        <v>43594</v>
      </c>
      <c r="Q36" s="18" t="s">
        <v>1419</v>
      </c>
      <c r="R36" s="18" t="s">
        <v>1293</v>
      </c>
      <c r="S36" s="18" t="s">
        <v>1297</v>
      </c>
      <c r="T36" s="18" t="s">
        <v>1547</v>
      </c>
    </row>
    <row r="37" spans="1:20" ht="99">
      <c r="A37" s="4">
        <v>33</v>
      </c>
      <c r="B37" s="17" t="s">
        <v>62</v>
      </c>
      <c r="C37" s="18" t="s">
        <v>196</v>
      </c>
      <c r="D37" s="18" t="s">
        <v>25</v>
      </c>
      <c r="E37" s="19">
        <v>7</v>
      </c>
      <c r="F37" s="18"/>
      <c r="G37" s="19">
        <v>6</v>
      </c>
      <c r="H37" s="19">
        <v>2</v>
      </c>
      <c r="I37" s="60">
        <f t="shared" si="0"/>
        <v>8</v>
      </c>
      <c r="J37" s="18" t="s">
        <v>951</v>
      </c>
      <c r="K37" s="18" t="s">
        <v>1072</v>
      </c>
      <c r="L37" s="18" t="s">
        <v>1259</v>
      </c>
      <c r="M37" s="18">
        <v>9854879212</v>
      </c>
      <c r="N37" s="18" t="s">
        <v>1109</v>
      </c>
      <c r="O37" s="18">
        <v>8134867144</v>
      </c>
      <c r="P37" s="24">
        <v>43595</v>
      </c>
      <c r="Q37" s="18" t="s">
        <v>1420</v>
      </c>
      <c r="R37" s="18" t="s">
        <v>1291</v>
      </c>
      <c r="S37" s="18" t="s">
        <v>1297</v>
      </c>
      <c r="T37" s="18" t="s">
        <v>1548</v>
      </c>
    </row>
    <row r="38" spans="1:20" ht="115.5">
      <c r="A38" s="4">
        <v>34</v>
      </c>
      <c r="B38" s="17" t="s">
        <v>62</v>
      </c>
      <c r="C38" s="18" t="s">
        <v>193</v>
      </c>
      <c r="D38" s="18" t="s">
        <v>23</v>
      </c>
      <c r="E38" s="19" t="s">
        <v>741</v>
      </c>
      <c r="F38" s="18" t="s">
        <v>926</v>
      </c>
      <c r="G38" s="19">
        <v>60</v>
      </c>
      <c r="H38" s="19">
        <v>60</v>
      </c>
      <c r="I38" s="60">
        <f t="shared" si="0"/>
        <v>120</v>
      </c>
      <c r="J38" s="18" t="s">
        <v>950</v>
      </c>
      <c r="K38" s="18" t="s">
        <v>1072</v>
      </c>
      <c r="L38" s="18" t="s">
        <v>1258</v>
      </c>
      <c r="M38" s="18">
        <v>8876211967</v>
      </c>
      <c r="N38" s="18" t="s">
        <v>1319</v>
      </c>
      <c r="O38" s="18">
        <v>8403904082</v>
      </c>
      <c r="P38" s="24">
        <v>43595</v>
      </c>
      <c r="Q38" s="18" t="s">
        <v>1420</v>
      </c>
      <c r="R38" s="18" t="s">
        <v>1291</v>
      </c>
      <c r="S38" s="18" t="s">
        <v>1297</v>
      </c>
      <c r="T38" s="18" t="s">
        <v>1545</v>
      </c>
    </row>
    <row r="39" spans="1:20" ht="66">
      <c r="A39" s="4">
        <v>35</v>
      </c>
      <c r="B39" s="17" t="s">
        <v>63</v>
      </c>
      <c r="C39" s="18" t="s">
        <v>198</v>
      </c>
      <c r="D39" s="18" t="s">
        <v>25</v>
      </c>
      <c r="E39" s="19">
        <v>16</v>
      </c>
      <c r="F39" s="18"/>
      <c r="G39" s="19">
        <v>25</v>
      </c>
      <c r="H39" s="19">
        <v>20</v>
      </c>
      <c r="I39" s="60">
        <f t="shared" si="0"/>
        <v>45</v>
      </c>
      <c r="J39" s="18">
        <v>9678590389</v>
      </c>
      <c r="K39" s="18" t="s">
        <v>1071</v>
      </c>
      <c r="L39" s="18" t="s">
        <v>1092</v>
      </c>
      <c r="M39" s="18">
        <v>9954844009</v>
      </c>
      <c r="N39" s="18" t="s">
        <v>1321</v>
      </c>
      <c r="O39" s="18">
        <v>8876471329</v>
      </c>
      <c r="P39" s="24">
        <v>43595</v>
      </c>
      <c r="Q39" s="18" t="s">
        <v>1420</v>
      </c>
      <c r="R39" s="18" t="s">
        <v>1289</v>
      </c>
      <c r="S39" s="18" t="s">
        <v>1297</v>
      </c>
      <c r="T39" s="18" t="s">
        <v>1549</v>
      </c>
    </row>
    <row r="40" spans="1:20" ht="115.5">
      <c r="A40" s="4">
        <v>36</v>
      </c>
      <c r="B40" s="17" t="s">
        <v>63</v>
      </c>
      <c r="C40" s="18" t="s">
        <v>197</v>
      </c>
      <c r="D40" s="18" t="s">
        <v>23</v>
      </c>
      <c r="E40" s="19" t="s">
        <v>743</v>
      </c>
      <c r="F40" s="18" t="s">
        <v>1253</v>
      </c>
      <c r="G40" s="19">
        <v>51</v>
      </c>
      <c r="H40" s="19">
        <v>41</v>
      </c>
      <c r="I40" s="60">
        <f t="shared" si="0"/>
        <v>92</v>
      </c>
      <c r="J40" s="18" t="s">
        <v>952</v>
      </c>
      <c r="K40" s="18" t="s">
        <v>1073</v>
      </c>
      <c r="L40" s="18" t="s">
        <v>1270</v>
      </c>
      <c r="M40" s="18">
        <v>9859645063</v>
      </c>
      <c r="N40" s="18" t="s">
        <v>1370</v>
      </c>
      <c r="O40" s="18">
        <v>8011411496</v>
      </c>
      <c r="P40" s="24">
        <v>43595</v>
      </c>
      <c r="Q40" s="18" t="s">
        <v>1420</v>
      </c>
      <c r="R40" s="18" t="s">
        <v>1293</v>
      </c>
      <c r="S40" s="18" t="s">
        <v>1297</v>
      </c>
      <c r="T40" s="18" t="s">
        <v>1550</v>
      </c>
    </row>
    <row r="41" spans="1:20" ht="66">
      <c r="A41" s="4">
        <v>37</v>
      </c>
      <c r="B41" s="17" t="s">
        <v>62</v>
      </c>
      <c r="C41" s="18" t="s">
        <v>199</v>
      </c>
      <c r="D41" s="18" t="s">
        <v>25</v>
      </c>
      <c r="E41" s="19">
        <v>28</v>
      </c>
      <c r="F41" s="18"/>
      <c r="G41" s="19">
        <v>15</v>
      </c>
      <c r="H41" s="19">
        <v>13</v>
      </c>
      <c r="I41" s="60">
        <f t="shared" si="0"/>
        <v>28</v>
      </c>
      <c r="J41" s="18">
        <v>8486979093</v>
      </c>
      <c r="K41" s="18" t="s">
        <v>1074</v>
      </c>
      <c r="L41" s="18" t="s">
        <v>1093</v>
      </c>
      <c r="M41" s="18">
        <v>9577018386</v>
      </c>
      <c r="N41" s="18" t="s">
        <v>1309</v>
      </c>
      <c r="O41" s="18">
        <v>8723082148</v>
      </c>
      <c r="P41" s="24">
        <v>43596</v>
      </c>
      <c r="Q41" s="18" t="s">
        <v>1421</v>
      </c>
      <c r="R41" s="18" t="s">
        <v>1289</v>
      </c>
      <c r="S41" s="18" t="s">
        <v>1297</v>
      </c>
      <c r="T41" s="18" t="s">
        <v>1551</v>
      </c>
    </row>
    <row r="42" spans="1:20" ht="99">
      <c r="A42" s="4">
        <v>38</v>
      </c>
      <c r="B42" s="17" t="s">
        <v>62</v>
      </c>
      <c r="C42" s="18" t="s">
        <v>200</v>
      </c>
      <c r="D42" s="18" t="s">
        <v>25</v>
      </c>
      <c r="E42" s="19">
        <v>12</v>
      </c>
      <c r="F42" s="18"/>
      <c r="G42" s="19">
        <v>19</v>
      </c>
      <c r="H42" s="19">
        <v>17</v>
      </c>
      <c r="I42" s="60">
        <f t="shared" si="0"/>
        <v>36</v>
      </c>
      <c r="J42" s="18">
        <v>9577730785</v>
      </c>
      <c r="K42" s="18" t="s">
        <v>1074</v>
      </c>
      <c r="L42" s="18" t="s">
        <v>1093</v>
      </c>
      <c r="M42" s="18">
        <v>9577018386</v>
      </c>
      <c r="N42" s="18" t="s">
        <v>1309</v>
      </c>
      <c r="O42" s="18">
        <v>8723082148</v>
      </c>
      <c r="P42" s="24">
        <v>43596</v>
      </c>
      <c r="Q42" s="18" t="s">
        <v>1421</v>
      </c>
      <c r="R42" s="18" t="s">
        <v>1289</v>
      </c>
      <c r="S42" s="18" t="s">
        <v>1297</v>
      </c>
      <c r="T42" s="18" t="s">
        <v>1552</v>
      </c>
    </row>
    <row r="43" spans="1:20" ht="66">
      <c r="A43" s="4">
        <v>39</v>
      </c>
      <c r="B43" s="17" t="s">
        <v>63</v>
      </c>
      <c r="C43" s="18" t="s">
        <v>202</v>
      </c>
      <c r="D43" s="18" t="s">
        <v>25</v>
      </c>
      <c r="E43" s="19">
        <v>1</v>
      </c>
      <c r="F43" s="18"/>
      <c r="G43" s="19">
        <v>35</v>
      </c>
      <c r="H43" s="19">
        <v>39</v>
      </c>
      <c r="I43" s="60">
        <f t="shared" si="0"/>
        <v>74</v>
      </c>
      <c r="J43" s="18">
        <v>9854458391</v>
      </c>
      <c r="K43" s="18" t="s">
        <v>1073</v>
      </c>
      <c r="L43" s="18" t="s">
        <v>1270</v>
      </c>
      <c r="M43" s="18">
        <v>9859645063</v>
      </c>
      <c r="N43" s="18" t="s">
        <v>1371</v>
      </c>
      <c r="O43" s="18">
        <v>9954222424</v>
      </c>
      <c r="P43" s="24">
        <v>43596</v>
      </c>
      <c r="Q43" s="18" t="s">
        <v>1421</v>
      </c>
      <c r="R43" s="18" t="s">
        <v>1293</v>
      </c>
      <c r="S43" s="18" t="s">
        <v>1297</v>
      </c>
      <c r="T43" s="18" t="s">
        <v>1553</v>
      </c>
    </row>
    <row r="44" spans="1:20" ht="132">
      <c r="A44" s="4">
        <v>40</v>
      </c>
      <c r="B44" s="17" t="s">
        <v>63</v>
      </c>
      <c r="C44" s="18" t="s">
        <v>201</v>
      </c>
      <c r="D44" s="18" t="s">
        <v>23</v>
      </c>
      <c r="E44" s="19" t="s">
        <v>744</v>
      </c>
      <c r="F44" s="18" t="s">
        <v>1254</v>
      </c>
      <c r="G44" s="19">
        <v>47</v>
      </c>
      <c r="H44" s="19">
        <v>90</v>
      </c>
      <c r="I44" s="60">
        <f t="shared" si="0"/>
        <v>137</v>
      </c>
      <c r="J44" s="18" t="s">
        <v>953</v>
      </c>
      <c r="K44" s="18" t="s">
        <v>1073</v>
      </c>
      <c r="L44" s="18" t="s">
        <v>1270</v>
      </c>
      <c r="M44" s="18">
        <v>9859645063</v>
      </c>
      <c r="N44" s="18" t="s">
        <v>1370</v>
      </c>
      <c r="O44" s="18">
        <v>8011411496</v>
      </c>
      <c r="P44" s="24">
        <v>43596</v>
      </c>
      <c r="Q44" s="18" t="s">
        <v>1421</v>
      </c>
      <c r="R44" s="18" t="s">
        <v>1293</v>
      </c>
      <c r="S44" s="18" t="s">
        <v>1297</v>
      </c>
      <c r="T44" s="18" t="s">
        <v>1554</v>
      </c>
    </row>
    <row r="45" spans="1:20" ht="99">
      <c r="A45" s="4">
        <v>41</v>
      </c>
      <c r="B45" s="17" t="s">
        <v>62</v>
      </c>
      <c r="C45" s="18" t="s">
        <v>203</v>
      </c>
      <c r="D45" s="18" t="s">
        <v>23</v>
      </c>
      <c r="E45" s="19" t="s">
        <v>745</v>
      </c>
      <c r="F45" s="18" t="s">
        <v>1253</v>
      </c>
      <c r="G45" s="19">
        <v>28</v>
      </c>
      <c r="H45" s="19">
        <v>15</v>
      </c>
      <c r="I45" s="60">
        <f t="shared" si="0"/>
        <v>43</v>
      </c>
      <c r="J45" s="18" t="s">
        <v>954</v>
      </c>
      <c r="K45" s="18" t="s">
        <v>1082</v>
      </c>
      <c r="L45" s="18" t="s">
        <v>1097</v>
      </c>
      <c r="M45" s="18">
        <v>9401725810</v>
      </c>
      <c r="N45" s="18" t="s">
        <v>1331</v>
      </c>
      <c r="O45" s="18">
        <v>9706551838</v>
      </c>
      <c r="P45" s="24">
        <v>43598</v>
      </c>
      <c r="Q45" s="18" t="s">
        <v>1422</v>
      </c>
      <c r="R45" s="18" t="s">
        <v>1289</v>
      </c>
      <c r="S45" s="18" t="s">
        <v>1297</v>
      </c>
      <c r="T45" s="18" t="s">
        <v>1555</v>
      </c>
    </row>
    <row r="46" spans="1:20" ht="99">
      <c r="A46" s="4">
        <v>42</v>
      </c>
      <c r="B46" s="17" t="s">
        <v>62</v>
      </c>
      <c r="C46" s="18" t="s">
        <v>204</v>
      </c>
      <c r="D46" s="18" t="s">
        <v>23</v>
      </c>
      <c r="E46" s="19" t="s">
        <v>746</v>
      </c>
      <c r="F46" s="18" t="s">
        <v>1253</v>
      </c>
      <c r="G46" s="19">
        <v>33</v>
      </c>
      <c r="H46" s="19">
        <v>33</v>
      </c>
      <c r="I46" s="60">
        <f t="shared" si="0"/>
        <v>66</v>
      </c>
      <c r="J46" s="18" t="s">
        <v>955</v>
      </c>
      <c r="K46" s="18" t="s">
        <v>1082</v>
      </c>
      <c r="L46" s="18" t="s">
        <v>1097</v>
      </c>
      <c r="M46" s="18">
        <v>9401725810</v>
      </c>
      <c r="N46" s="18" t="s">
        <v>1331</v>
      </c>
      <c r="O46" s="18">
        <v>9706551838</v>
      </c>
      <c r="P46" s="24">
        <v>43598</v>
      </c>
      <c r="Q46" s="18" t="s">
        <v>1422</v>
      </c>
      <c r="R46" s="18" t="s">
        <v>1289</v>
      </c>
      <c r="S46" s="18" t="s">
        <v>1297</v>
      </c>
      <c r="T46" s="18" t="s">
        <v>1556</v>
      </c>
    </row>
    <row r="47" spans="1:20" ht="82.5">
      <c r="A47" s="4">
        <v>43</v>
      </c>
      <c r="B47" s="17" t="s">
        <v>63</v>
      </c>
      <c r="C47" s="18" t="s">
        <v>206</v>
      </c>
      <c r="D47" s="18" t="s">
        <v>25</v>
      </c>
      <c r="E47" s="19">
        <v>13</v>
      </c>
      <c r="F47" s="18"/>
      <c r="G47" s="19">
        <v>47</v>
      </c>
      <c r="H47" s="19">
        <v>48</v>
      </c>
      <c r="I47" s="60">
        <f t="shared" si="0"/>
        <v>95</v>
      </c>
      <c r="J47" s="18" t="s">
        <v>957</v>
      </c>
      <c r="K47" s="18" t="s">
        <v>1073</v>
      </c>
      <c r="L47" s="18" t="s">
        <v>1270</v>
      </c>
      <c r="M47" s="18">
        <v>9859645063</v>
      </c>
      <c r="N47" s="18" t="s">
        <v>1373</v>
      </c>
      <c r="O47" s="18">
        <v>9957408894</v>
      </c>
      <c r="P47" s="24">
        <v>43598</v>
      </c>
      <c r="Q47" s="18" t="s">
        <v>1422</v>
      </c>
      <c r="R47" s="18" t="s">
        <v>1293</v>
      </c>
      <c r="S47" s="18" t="s">
        <v>1297</v>
      </c>
      <c r="T47" s="18" t="s">
        <v>1557</v>
      </c>
    </row>
    <row r="48" spans="1:20" ht="99">
      <c r="A48" s="4">
        <v>44</v>
      </c>
      <c r="B48" s="17" t="s">
        <v>63</v>
      </c>
      <c r="C48" s="18" t="s">
        <v>205</v>
      </c>
      <c r="D48" s="18" t="s">
        <v>23</v>
      </c>
      <c r="E48" s="19" t="s">
        <v>747</v>
      </c>
      <c r="F48" s="18" t="s">
        <v>1253</v>
      </c>
      <c r="G48" s="19">
        <v>23</v>
      </c>
      <c r="H48" s="19">
        <v>26</v>
      </c>
      <c r="I48" s="60">
        <f t="shared" si="0"/>
        <v>49</v>
      </c>
      <c r="J48" s="18" t="s">
        <v>956</v>
      </c>
      <c r="K48" s="18" t="s">
        <v>1073</v>
      </c>
      <c r="L48" s="18" t="s">
        <v>1270</v>
      </c>
      <c r="M48" s="18">
        <v>9859645063</v>
      </c>
      <c r="N48" s="18" t="s">
        <v>1372</v>
      </c>
      <c r="O48" s="18">
        <v>9127110267</v>
      </c>
      <c r="P48" s="24">
        <v>43598</v>
      </c>
      <c r="Q48" s="18" t="s">
        <v>1422</v>
      </c>
      <c r="R48" s="18" t="s">
        <v>1293</v>
      </c>
      <c r="S48" s="18" t="s">
        <v>1297</v>
      </c>
      <c r="T48" s="18" t="s">
        <v>1558</v>
      </c>
    </row>
    <row r="49" spans="1:20" ht="99">
      <c r="A49" s="4">
        <v>45</v>
      </c>
      <c r="B49" s="17" t="s">
        <v>62</v>
      </c>
      <c r="C49" s="18" t="s">
        <v>207</v>
      </c>
      <c r="D49" s="18" t="s">
        <v>25</v>
      </c>
      <c r="E49" s="19">
        <v>17</v>
      </c>
      <c r="F49" s="18"/>
      <c r="G49" s="19">
        <v>23</v>
      </c>
      <c r="H49" s="19">
        <v>23</v>
      </c>
      <c r="I49" s="60">
        <f t="shared" si="0"/>
        <v>46</v>
      </c>
      <c r="J49" s="18">
        <v>9365914248</v>
      </c>
      <c r="K49" s="18" t="s">
        <v>1082</v>
      </c>
      <c r="L49" s="18" t="s">
        <v>1097</v>
      </c>
      <c r="M49" s="18">
        <v>9401725810</v>
      </c>
      <c r="N49" s="18" t="s">
        <v>1331</v>
      </c>
      <c r="O49" s="18">
        <v>9706551838</v>
      </c>
      <c r="P49" s="24">
        <v>43599</v>
      </c>
      <c r="Q49" s="18" t="s">
        <v>1417</v>
      </c>
      <c r="R49" s="18" t="s">
        <v>1289</v>
      </c>
      <c r="S49" s="18" t="s">
        <v>1297</v>
      </c>
      <c r="T49" s="18" t="s">
        <v>1559</v>
      </c>
    </row>
    <row r="50" spans="1:20" ht="132">
      <c r="A50" s="4">
        <v>46</v>
      </c>
      <c r="B50" s="17" t="s">
        <v>62</v>
      </c>
      <c r="C50" s="18" t="s">
        <v>208</v>
      </c>
      <c r="D50" s="18" t="s">
        <v>23</v>
      </c>
      <c r="E50" s="19" t="s">
        <v>748</v>
      </c>
      <c r="F50" s="18" t="s">
        <v>1253</v>
      </c>
      <c r="G50" s="19">
        <v>60</v>
      </c>
      <c r="H50" s="19">
        <v>60</v>
      </c>
      <c r="I50" s="60">
        <f t="shared" si="0"/>
        <v>120</v>
      </c>
      <c r="J50" s="18">
        <v>9854328364</v>
      </c>
      <c r="K50" s="18" t="s">
        <v>1082</v>
      </c>
      <c r="L50" s="18" t="s">
        <v>1097</v>
      </c>
      <c r="M50" s="18">
        <v>9401725810</v>
      </c>
      <c r="N50" s="18" t="s">
        <v>1331</v>
      </c>
      <c r="O50" s="18">
        <v>9706551838</v>
      </c>
      <c r="P50" s="24">
        <v>43599</v>
      </c>
      <c r="Q50" s="18" t="s">
        <v>1417</v>
      </c>
      <c r="R50" s="18" t="s">
        <v>1289</v>
      </c>
      <c r="S50" s="18" t="s">
        <v>1297</v>
      </c>
      <c r="T50" s="18" t="s">
        <v>1560</v>
      </c>
    </row>
    <row r="51" spans="1:20" ht="49.5">
      <c r="A51" s="4">
        <v>47</v>
      </c>
      <c r="B51" s="17" t="s">
        <v>63</v>
      </c>
      <c r="C51" s="18" t="s">
        <v>209</v>
      </c>
      <c r="D51" s="18" t="s">
        <v>25</v>
      </c>
      <c r="E51" s="19">
        <v>21</v>
      </c>
      <c r="F51" s="18"/>
      <c r="G51" s="19">
        <v>28</v>
      </c>
      <c r="H51" s="19">
        <v>26</v>
      </c>
      <c r="I51" s="60">
        <f t="shared" si="0"/>
        <v>54</v>
      </c>
      <c r="J51" s="18">
        <v>9706373921</v>
      </c>
      <c r="K51" s="18" t="s">
        <v>1072</v>
      </c>
      <c r="L51" s="18" t="s">
        <v>1256</v>
      </c>
      <c r="M51" s="18">
        <v>7399554906</v>
      </c>
      <c r="N51" s="18" t="s">
        <v>1315</v>
      </c>
      <c r="O51" s="18">
        <v>7399226328</v>
      </c>
      <c r="P51" s="24">
        <v>43599</v>
      </c>
      <c r="Q51" s="18" t="s">
        <v>1417</v>
      </c>
      <c r="R51" s="18" t="s">
        <v>1290</v>
      </c>
      <c r="S51" s="18" t="s">
        <v>1297</v>
      </c>
      <c r="T51" s="18" t="s">
        <v>1561</v>
      </c>
    </row>
    <row r="52" spans="1:20" ht="132">
      <c r="A52" s="4">
        <v>48</v>
      </c>
      <c r="B52" s="17" t="s">
        <v>63</v>
      </c>
      <c r="C52" s="18" t="s">
        <v>210</v>
      </c>
      <c r="D52" s="18" t="s">
        <v>23</v>
      </c>
      <c r="E52" s="19" t="s">
        <v>749</v>
      </c>
      <c r="F52" s="18" t="s">
        <v>1253</v>
      </c>
      <c r="G52" s="19">
        <v>31</v>
      </c>
      <c r="H52" s="19">
        <v>37</v>
      </c>
      <c r="I52" s="60">
        <f t="shared" si="0"/>
        <v>68</v>
      </c>
      <c r="J52" s="18">
        <v>7399272147</v>
      </c>
      <c r="K52" s="18" t="s">
        <v>1071</v>
      </c>
      <c r="L52" s="18" t="s">
        <v>1092</v>
      </c>
      <c r="M52" s="18">
        <v>9954844009</v>
      </c>
      <c r="N52" s="18" t="s">
        <v>1321</v>
      </c>
      <c r="O52" s="18">
        <v>8876471329</v>
      </c>
      <c r="P52" s="24">
        <v>43599</v>
      </c>
      <c r="Q52" s="18" t="s">
        <v>1417</v>
      </c>
      <c r="R52" s="18" t="s">
        <v>1289</v>
      </c>
      <c r="S52" s="18" t="s">
        <v>1297</v>
      </c>
      <c r="T52" s="18" t="s">
        <v>1562</v>
      </c>
    </row>
    <row r="53" spans="1:20" ht="82.5">
      <c r="A53" s="4">
        <v>49</v>
      </c>
      <c r="B53" s="17" t="s">
        <v>62</v>
      </c>
      <c r="C53" s="18" t="s">
        <v>211</v>
      </c>
      <c r="D53" s="18" t="s">
        <v>25</v>
      </c>
      <c r="E53" s="19">
        <v>21</v>
      </c>
      <c r="F53" s="18"/>
      <c r="G53" s="19">
        <v>12</v>
      </c>
      <c r="H53" s="19">
        <v>11</v>
      </c>
      <c r="I53" s="60">
        <f t="shared" si="0"/>
        <v>23</v>
      </c>
      <c r="J53" s="18">
        <v>7399294955</v>
      </c>
      <c r="K53" s="18" t="s">
        <v>1082</v>
      </c>
      <c r="L53" s="18" t="s">
        <v>1097</v>
      </c>
      <c r="M53" s="18">
        <v>9401725810</v>
      </c>
      <c r="N53" s="18" t="s">
        <v>1332</v>
      </c>
      <c r="O53" s="18">
        <v>8812847573</v>
      </c>
      <c r="P53" s="24">
        <v>43600</v>
      </c>
      <c r="Q53" s="18" t="s">
        <v>1418</v>
      </c>
      <c r="R53" s="18" t="s">
        <v>1289</v>
      </c>
      <c r="S53" s="18" t="s">
        <v>1297</v>
      </c>
      <c r="T53" s="18" t="s">
        <v>1563</v>
      </c>
    </row>
    <row r="54" spans="1:20" ht="99">
      <c r="A54" s="4">
        <v>50</v>
      </c>
      <c r="B54" s="17" t="s">
        <v>62</v>
      </c>
      <c r="C54" s="58" t="s">
        <v>213</v>
      </c>
      <c r="D54" s="58" t="s">
        <v>25</v>
      </c>
      <c r="E54" s="17">
        <v>20</v>
      </c>
      <c r="F54" s="58"/>
      <c r="G54" s="17">
        <v>8</v>
      </c>
      <c r="H54" s="17">
        <v>16</v>
      </c>
      <c r="I54" s="60">
        <f t="shared" si="0"/>
        <v>24</v>
      </c>
      <c r="J54" s="58">
        <v>7576897106</v>
      </c>
      <c r="K54" s="58" t="s">
        <v>1082</v>
      </c>
      <c r="L54" s="58" t="s">
        <v>1097</v>
      </c>
      <c r="M54" s="58">
        <v>9401725810</v>
      </c>
      <c r="N54" s="58" t="s">
        <v>1332</v>
      </c>
      <c r="O54" s="58">
        <v>8812847573</v>
      </c>
      <c r="P54" s="24">
        <v>43600</v>
      </c>
      <c r="Q54" s="18" t="s">
        <v>1418</v>
      </c>
      <c r="R54" s="18" t="s">
        <v>1289</v>
      </c>
      <c r="S54" s="18" t="s">
        <v>1297</v>
      </c>
      <c r="T54" s="18" t="s">
        <v>1564</v>
      </c>
    </row>
    <row r="55" spans="1:20" ht="99">
      <c r="A55" s="4">
        <v>51</v>
      </c>
      <c r="B55" s="17" t="s">
        <v>62</v>
      </c>
      <c r="C55" s="18" t="s">
        <v>212</v>
      </c>
      <c r="D55" s="18" t="s">
        <v>23</v>
      </c>
      <c r="E55" s="19" t="s">
        <v>750</v>
      </c>
      <c r="F55" s="18" t="s">
        <v>1253</v>
      </c>
      <c r="G55" s="19">
        <v>55</v>
      </c>
      <c r="H55" s="19">
        <v>37</v>
      </c>
      <c r="I55" s="60">
        <f t="shared" si="0"/>
        <v>92</v>
      </c>
      <c r="J55" s="18" t="s">
        <v>958</v>
      </c>
      <c r="K55" s="18" t="s">
        <v>1082</v>
      </c>
      <c r="L55" s="18" t="s">
        <v>1097</v>
      </c>
      <c r="M55" s="18">
        <v>9401725810</v>
      </c>
      <c r="N55" s="18" t="s">
        <v>1332</v>
      </c>
      <c r="O55" s="18">
        <v>8812847573</v>
      </c>
      <c r="P55" s="24">
        <v>43600</v>
      </c>
      <c r="Q55" s="18" t="s">
        <v>1418</v>
      </c>
      <c r="R55" s="18" t="s">
        <v>1289</v>
      </c>
      <c r="S55" s="18" t="s">
        <v>1297</v>
      </c>
      <c r="T55" s="18" t="s">
        <v>1565</v>
      </c>
    </row>
    <row r="56" spans="1:20" ht="82.5">
      <c r="A56" s="4">
        <v>52</v>
      </c>
      <c r="B56" s="17" t="s">
        <v>63</v>
      </c>
      <c r="C56" s="18" t="s">
        <v>215</v>
      </c>
      <c r="D56" s="18" t="s">
        <v>25</v>
      </c>
      <c r="E56" s="19">
        <v>8</v>
      </c>
      <c r="F56" s="18"/>
      <c r="G56" s="19">
        <v>37</v>
      </c>
      <c r="H56" s="19">
        <v>38</v>
      </c>
      <c r="I56" s="60">
        <f t="shared" si="0"/>
        <v>75</v>
      </c>
      <c r="J56" s="18">
        <v>887643796</v>
      </c>
      <c r="K56" s="18" t="s">
        <v>1073</v>
      </c>
      <c r="L56" s="18" t="s">
        <v>1270</v>
      </c>
      <c r="M56" s="18">
        <v>9859645063</v>
      </c>
      <c r="N56" s="18" t="s">
        <v>1372</v>
      </c>
      <c r="O56" s="18">
        <v>9127110267</v>
      </c>
      <c r="P56" s="24">
        <v>43600</v>
      </c>
      <c r="Q56" s="18" t="s">
        <v>1418</v>
      </c>
      <c r="R56" s="18" t="s">
        <v>1293</v>
      </c>
      <c r="S56" s="18" t="s">
        <v>1297</v>
      </c>
      <c r="T56" s="18" t="s">
        <v>1566</v>
      </c>
    </row>
    <row r="57" spans="1:20" ht="132">
      <c r="A57" s="4">
        <v>53</v>
      </c>
      <c r="B57" s="17" t="s">
        <v>63</v>
      </c>
      <c r="C57" s="18" t="s">
        <v>216</v>
      </c>
      <c r="D57" s="18" t="s">
        <v>23</v>
      </c>
      <c r="E57" s="19" t="s">
        <v>752</v>
      </c>
      <c r="F57" s="18" t="s">
        <v>1253</v>
      </c>
      <c r="G57" s="19">
        <v>62</v>
      </c>
      <c r="H57" s="19">
        <v>61</v>
      </c>
      <c r="I57" s="60">
        <f t="shared" si="0"/>
        <v>123</v>
      </c>
      <c r="J57" s="18">
        <v>9954930072</v>
      </c>
      <c r="K57" s="18" t="s">
        <v>1073</v>
      </c>
      <c r="L57" s="18" t="s">
        <v>1270</v>
      </c>
      <c r="M57" s="18">
        <v>9859645063</v>
      </c>
      <c r="N57" s="18" t="s">
        <v>1372</v>
      </c>
      <c r="O57" s="18">
        <v>9127110267</v>
      </c>
      <c r="P57" s="24">
        <v>43600</v>
      </c>
      <c r="Q57" s="18" t="s">
        <v>1418</v>
      </c>
      <c r="R57" s="18" t="s">
        <v>1293</v>
      </c>
      <c r="S57" s="18" t="s">
        <v>1297</v>
      </c>
      <c r="T57" s="18" t="s">
        <v>1567</v>
      </c>
    </row>
    <row r="58" spans="1:20" ht="99">
      <c r="A58" s="4">
        <v>54</v>
      </c>
      <c r="B58" s="17" t="s">
        <v>62</v>
      </c>
      <c r="C58" s="18" t="s">
        <v>217</v>
      </c>
      <c r="D58" s="18" t="s">
        <v>25</v>
      </c>
      <c r="E58" s="19">
        <v>35</v>
      </c>
      <c r="F58" s="18"/>
      <c r="G58" s="19">
        <v>21</v>
      </c>
      <c r="H58" s="19">
        <v>17</v>
      </c>
      <c r="I58" s="60">
        <f t="shared" si="0"/>
        <v>38</v>
      </c>
      <c r="J58" s="18">
        <v>8724007673</v>
      </c>
      <c r="K58" s="18" t="s">
        <v>1079</v>
      </c>
      <c r="L58" s="18" t="s">
        <v>1272</v>
      </c>
      <c r="M58" s="18">
        <v>9957372570</v>
      </c>
      <c r="N58" s="18" t="s">
        <v>1134</v>
      </c>
      <c r="O58" s="18">
        <v>8011916955</v>
      </c>
      <c r="P58" s="24">
        <v>43601</v>
      </c>
      <c r="Q58" s="18" t="s">
        <v>1419</v>
      </c>
      <c r="R58" s="18" t="s">
        <v>1289</v>
      </c>
      <c r="S58" s="18" t="s">
        <v>1297</v>
      </c>
      <c r="T58" s="18" t="s">
        <v>1568</v>
      </c>
    </row>
    <row r="59" spans="1:20" ht="115.5">
      <c r="A59" s="4">
        <v>55</v>
      </c>
      <c r="B59" s="17" t="s">
        <v>62</v>
      </c>
      <c r="C59" s="18" t="s">
        <v>219</v>
      </c>
      <c r="D59" s="18" t="s">
        <v>25</v>
      </c>
      <c r="E59" s="19">
        <v>25</v>
      </c>
      <c r="F59" s="18"/>
      <c r="G59" s="19">
        <v>25</v>
      </c>
      <c r="H59" s="19">
        <v>20</v>
      </c>
      <c r="I59" s="60">
        <f t="shared" si="0"/>
        <v>45</v>
      </c>
      <c r="J59" s="18">
        <v>9859430143</v>
      </c>
      <c r="K59" s="18" t="s">
        <v>1070</v>
      </c>
      <c r="L59" s="18" t="s">
        <v>1091</v>
      </c>
      <c r="M59" s="18">
        <v>9954993266</v>
      </c>
      <c r="N59" s="18" t="s">
        <v>1136</v>
      </c>
      <c r="O59" s="18">
        <v>9957771851</v>
      </c>
      <c r="P59" s="24">
        <v>43601</v>
      </c>
      <c r="Q59" s="18" t="s">
        <v>1419</v>
      </c>
      <c r="R59" s="18" t="s">
        <v>1289</v>
      </c>
      <c r="S59" s="18" t="s">
        <v>1297</v>
      </c>
      <c r="T59" s="18" t="s">
        <v>1569</v>
      </c>
    </row>
    <row r="60" spans="1:20" ht="115.5">
      <c r="A60" s="4">
        <v>56</v>
      </c>
      <c r="B60" s="17" t="s">
        <v>62</v>
      </c>
      <c r="C60" s="18" t="s">
        <v>218</v>
      </c>
      <c r="D60" s="18" t="s">
        <v>23</v>
      </c>
      <c r="E60" s="19" t="s">
        <v>753</v>
      </c>
      <c r="F60" s="18" t="s">
        <v>1253</v>
      </c>
      <c r="G60" s="19">
        <v>8</v>
      </c>
      <c r="H60" s="19">
        <v>15</v>
      </c>
      <c r="I60" s="60">
        <f t="shared" si="0"/>
        <v>23</v>
      </c>
      <c r="J60" s="18">
        <v>8011155342</v>
      </c>
      <c r="K60" s="18" t="s">
        <v>1070</v>
      </c>
      <c r="L60" s="18" t="s">
        <v>1091</v>
      </c>
      <c r="M60" s="18">
        <v>9954993266</v>
      </c>
      <c r="N60" s="18" t="s">
        <v>1135</v>
      </c>
      <c r="O60" s="18">
        <v>8011916955</v>
      </c>
      <c r="P60" s="24">
        <v>43601</v>
      </c>
      <c r="Q60" s="18" t="s">
        <v>1419</v>
      </c>
      <c r="R60" s="18" t="s">
        <v>1289</v>
      </c>
      <c r="S60" s="18" t="s">
        <v>1297</v>
      </c>
      <c r="T60" s="18" t="s">
        <v>1570</v>
      </c>
    </row>
    <row r="61" spans="1:20" ht="49.5">
      <c r="A61" s="4">
        <v>57</v>
      </c>
      <c r="B61" s="17" t="s">
        <v>63</v>
      </c>
      <c r="C61" s="58" t="s">
        <v>220</v>
      </c>
      <c r="D61" s="58" t="s">
        <v>25</v>
      </c>
      <c r="E61" s="17">
        <v>12</v>
      </c>
      <c r="F61" s="58"/>
      <c r="G61" s="17">
        <v>20</v>
      </c>
      <c r="H61" s="17">
        <v>22</v>
      </c>
      <c r="I61" s="60">
        <f t="shared" si="0"/>
        <v>42</v>
      </c>
      <c r="J61" s="58">
        <v>9365397363</v>
      </c>
      <c r="K61" s="58" t="s">
        <v>1083</v>
      </c>
      <c r="L61" s="58" t="s">
        <v>1279</v>
      </c>
      <c r="M61" s="58">
        <v>9678954080</v>
      </c>
      <c r="N61" s="58" t="s">
        <v>1137</v>
      </c>
      <c r="O61" s="58">
        <v>9365065767</v>
      </c>
      <c r="P61" s="24">
        <v>43601</v>
      </c>
      <c r="Q61" s="18" t="s">
        <v>1419</v>
      </c>
      <c r="R61" s="18" t="s">
        <v>1296</v>
      </c>
      <c r="S61" s="18" t="s">
        <v>1297</v>
      </c>
      <c r="T61" s="18" t="s">
        <v>1571</v>
      </c>
    </row>
    <row r="62" spans="1:20" ht="115.5">
      <c r="A62" s="4">
        <v>58</v>
      </c>
      <c r="B62" s="17" t="s">
        <v>63</v>
      </c>
      <c r="C62" s="18" t="s">
        <v>221</v>
      </c>
      <c r="D62" s="18" t="s">
        <v>23</v>
      </c>
      <c r="E62" s="19" t="s">
        <v>754</v>
      </c>
      <c r="F62" s="18" t="s">
        <v>1253</v>
      </c>
      <c r="G62" s="19">
        <v>30</v>
      </c>
      <c r="H62" s="19">
        <v>25</v>
      </c>
      <c r="I62" s="60">
        <f t="shared" si="0"/>
        <v>55</v>
      </c>
      <c r="J62" s="18">
        <v>6900419542</v>
      </c>
      <c r="K62" s="18" t="s">
        <v>1083</v>
      </c>
      <c r="L62" s="18" t="s">
        <v>1279</v>
      </c>
      <c r="M62" s="18">
        <v>9678954080</v>
      </c>
      <c r="N62" s="18" t="s">
        <v>1400</v>
      </c>
      <c r="O62" s="18">
        <v>9365065767</v>
      </c>
      <c r="P62" s="24">
        <v>43601</v>
      </c>
      <c r="Q62" s="18" t="s">
        <v>1419</v>
      </c>
      <c r="R62" s="18" t="s">
        <v>1296</v>
      </c>
      <c r="S62" s="18" t="s">
        <v>1297</v>
      </c>
      <c r="T62" s="18" t="s">
        <v>1572</v>
      </c>
    </row>
    <row r="63" spans="1:20" ht="99">
      <c r="A63" s="4">
        <v>59</v>
      </c>
      <c r="B63" s="17" t="s">
        <v>63</v>
      </c>
      <c r="C63" s="18" t="s">
        <v>222</v>
      </c>
      <c r="D63" s="18" t="s">
        <v>23</v>
      </c>
      <c r="E63" s="19" t="s">
        <v>755</v>
      </c>
      <c r="F63" s="18" t="s">
        <v>1254</v>
      </c>
      <c r="G63" s="19">
        <v>22</v>
      </c>
      <c r="H63" s="19">
        <v>30</v>
      </c>
      <c r="I63" s="60">
        <f t="shared" si="0"/>
        <v>52</v>
      </c>
      <c r="J63" s="18">
        <v>9101683448</v>
      </c>
      <c r="K63" s="18" t="s">
        <v>1083</v>
      </c>
      <c r="L63" s="18" t="s">
        <v>1279</v>
      </c>
      <c r="M63" s="18">
        <v>9678954080</v>
      </c>
      <c r="N63" s="18" t="s">
        <v>1400</v>
      </c>
      <c r="O63" s="18">
        <v>9365065767</v>
      </c>
      <c r="P63" s="24">
        <v>43601</v>
      </c>
      <c r="Q63" s="18" t="s">
        <v>1419</v>
      </c>
      <c r="R63" s="18" t="s">
        <v>1296</v>
      </c>
      <c r="S63" s="18" t="s">
        <v>1297</v>
      </c>
      <c r="T63" s="18" t="s">
        <v>1573</v>
      </c>
    </row>
    <row r="64" spans="1:20" ht="99">
      <c r="A64" s="4">
        <v>60</v>
      </c>
      <c r="B64" s="17" t="s">
        <v>62</v>
      </c>
      <c r="C64" s="18" t="s">
        <v>223</v>
      </c>
      <c r="D64" s="18" t="s">
        <v>25</v>
      </c>
      <c r="E64" s="19">
        <v>11</v>
      </c>
      <c r="F64" s="18"/>
      <c r="G64" s="19">
        <v>18</v>
      </c>
      <c r="H64" s="19">
        <v>17</v>
      </c>
      <c r="I64" s="60">
        <f t="shared" si="0"/>
        <v>35</v>
      </c>
      <c r="J64" s="18" t="s">
        <v>959</v>
      </c>
      <c r="K64" s="18" t="s">
        <v>1082</v>
      </c>
      <c r="L64" s="18" t="s">
        <v>1098</v>
      </c>
      <c r="M64" s="18">
        <v>9577388561</v>
      </c>
      <c r="N64" s="18" t="s">
        <v>1138</v>
      </c>
      <c r="O64" s="18">
        <v>7896380097</v>
      </c>
      <c r="P64" s="24">
        <v>43602</v>
      </c>
      <c r="Q64" s="18" t="s">
        <v>1420</v>
      </c>
      <c r="R64" s="18" t="s">
        <v>1289</v>
      </c>
      <c r="S64" s="18" t="s">
        <v>1297</v>
      </c>
      <c r="T64" s="18" t="s">
        <v>1574</v>
      </c>
    </row>
    <row r="65" spans="1:20" ht="132">
      <c r="A65" s="4">
        <v>61</v>
      </c>
      <c r="B65" s="17" t="s">
        <v>62</v>
      </c>
      <c r="C65" s="18" t="s">
        <v>224</v>
      </c>
      <c r="D65" s="18" t="s">
        <v>23</v>
      </c>
      <c r="E65" s="19" t="s">
        <v>756</v>
      </c>
      <c r="F65" s="18" t="s">
        <v>1253</v>
      </c>
      <c r="G65" s="19">
        <v>48</v>
      </c>
      <c r="H65" s="19">
        <v>65</v>
      </c>
      <c r="I65" s="60">
        <f t="shared" si="0"/>
        <v>113</v>
      </c>
      <c r="J65" s="18">
        <v>9101456845</v>
      </c>
      <c r="K65" s="18" t="s">
        <v>1082</v>
      </c>
      <c r="L65" s="18" t="s">
        <v>1098</v>
      </c>
      <c r="M65" s="18">
        <v>9577388561</v>
      </c>
      <c r="N65" s="18" t="s">
        <v>1138</v>
      </c>
      <c r="O65" s="18">
        <v>7896380097</v>
      </c>
      <c r="P65" s="24">
        <v>43602</v>
      </c>
      <c r="Q65" s="18" t="s">
        <v>1420</v>
      </c>
      <c r="R65" s="18" t="s">
        <v>1289</v>
      </c>
      <c r="S65" s="18" t="s">
        <v>1297</v>
      </c>
      <c r="T65" s="18" t="s">
        <v>1575</v>
      </c>
    </row>
    <row r="66" spans="1:20" ht="66">
      <c r="A66" s="4">
        <v>62</v>
      </c>
      <c r="B66" s="17" t="s">
        <v>63</v>
      </c>
      <c r="C66" s="18" t="s">
        <v>226</v>
      </c>
      <c r="D66" s="18" t="s">
        <v>25</v>
      </c>
      <c r="E66" s="19">
        <v>16</v>
      </c>
      <c r="F66" s="18"/>
      <c r="G66" s="19">
        <v>21</v>
      </c>
      <c r="H66" s="19">
        <v>15</v>
      </c>
      <c r="I66" s="60">
        <f t="shared" si="0"/>
        <v>36</v>
      </c>
      <c r="J66" s="18">
        <v>9365523557</v>
      </c>
      <c r="K66" s="18" t="s">
        <v>1084</v>
      </c>
      <c r="L66" s="18" t="s">
        <v>1260</v>
      </c>
      <c r="M66" s="18">
        <v>8876961626</v>
      </c>
      <c r="N66" s="18" t="s">
        <v>1139</v>
      </c>
      <c r="O66" s="18">
        <v>9365520465</v>
      </c>
      <c r="P66" s="24">
        <v>43602</v>
      </c>
      <c r="Q66" s="18" t="s">
        <v>1420</v>
      </c>
      <c r="R66" s="18" t="s">
        <v>1292</v>
      </c>
      <c r="S66" s="18" t="s">
        <v>1297</v>
      </c>
      <c r="T66" s="18" t="s">
        <v>1576</v>
      </c>
    </row>
    <row r="67" spans="1:20" ht="82.5">
      <c r="A67" s="4">
        <v>63</v>
      </c>
      <c r="B67" s="17" t="s">
        <v>63</v>
      </c>
      <c r="C67" s="18" t="s">
        <v>225</v>
      </c>
      <c r="D67" s="18" t="s">
        <v>23</v>
      </c>
      <c r="E67" s="19" t="s">
        <v>757</v>
      </c>
      <c r="F67" s="18" t="s">
        <v>1253</v>
      </c>
      <c r="G67" s="19">
        <v>22</v>
      </c>
      <c r="H67" s="19">
        <v>11</v>
      </c>
      <c r="I67" s="60">
        <f t="shared" si="0"/>
        <v>33</v>
      </c>
      <c r="J67" s="18" t="s">
        <v>960</v>
      </c>
      <c r="K67" s="18" t="s">
        <v>1084</v>
      </c>
      <c r="L67" s="18" t="s">
        <v>1260</v>
      </c>
      <c r="M67" s="18">
        <v>8876961626</v>
      </c>
      <c r="N67" s="18" t="s">
        <v>1139</v>
      </c>
      <c r="O67" s="18">
        <v>9365520465</v>
      </c>
      <c r="P67" s="24">
        <v>43602</v>
      </c>
      <c r="Q67" s="18" t="s">
        <v>1420</v>
      </c>
      <c r="R67" s="18" t="s">
        <v>1292</v>
      </c>
      <c r="S67" s="18" t="s">
        <v>1297</v>
      </c>
      <c r="T67" s="18" t="s">
        <v>1577</v>
      </c>
    </row>
    <row r="68" spans="1:20" ht="66">
      <c r="A68" s="4">
        <v>64</v>
      </c>
      <c r="B68" s="17" t="s">
        <v>62</v>
      </c>
      <c r="C68" s="18" t="s">
        <v>228</v>
      </c>
      <c r="D68" s="18" t="s">
        <v>25</v>
      </c>
      <c r="E68" s="19">
        <v>35</v>
      </c>
      <c r="F68" s="18"/>
      <c r="G68" s="19">
        <v>12</v>
      </c>
      <c r="H68" s="19">
        <v>10</v>
      </c>
      <c r="I68" s="60">
        <f t="shared" si="0"/>
        <v>22</v>
      </c>
      <c r="J68" s="18" t="s">
        <v>962</v>
      </c>
      <c r="K68" s="18" t="s">
        <v>1070</v>
      </c>
      <c r="L68" s="18" t="s">
        <v>1091</v>
      </c>
      <c r="M68" s="18">
        <v>9954993266</v>
      </c>
      <c r="N68" s="18" t="s">
        <v>1247</v>
      </c>
      <c r="O68" s="18">
        <v>9365359181</v>
      </c>
      <c r="P68" s="24">
        <v>43605</v>
      </c>
      <c r="Q68" s="18" t="s">
        <v>1422</v>
      </c>
      <c r="R68" s="18" t="s">
        <v>1289</v>
      </c>
      <c r="S68" s="18" t="s">
        <v>1297</v>
      </c>
      <c r="T68" s="18" t="s">
        <v>1578</v>
      </c>
    </row>
    <row r="69" spans="1:20" ht="99">
      <c r="A69" s="4">
        <v>65</v>
      </c>
      <c r="B69" s="17" t="s">
        <v>62</v>
      </c>
      <c r="C69" s="18" t="s">
        <v>227</v>
      </c>
      <c r="D69" s="18" t="s">
        <v>23</v>
      </c>
      <c r="E69" s="19" t="s">
        <v>758</v>
      </c>
      <c r="F69" s="18" t="s">
        <v>1254</v>
      </c>
      <c r="G69" s="19">
        <v>17</v>
      </c>
      <c r="H69" s="19">
        <v>19</v>
      </c>
      <c r="I69" s="60">
        <f t="shared" si="0"/>
        <v>36</v>
      </c>
      <c r="J69" s="18" t="s">
        <v>961</v>
      </c>
      <c r="K69" s="18" t="s">
        <v>1070</v>
      </c>
      <c r="L69" s="18" t="s">
        <v>1091</v>
      </c>
      <c r="M69" s="18">
        <v>9954993266</v>
      </c>
      <c r="N69" s="18" t="s">
        <v>1136</v>
      </c>
      <c r="O69" s="18">
        <v>9957771851</v>
      </c>
      <c r="P69" s="24">
        <v>43605</v>
      </c>
      <c r="Q69" s="18" t="s">
        <v>1422</v>
      </c>
      <c r="R69" s="18" t="s">
        <v>1289</v>
      </c>
      <c r="S69" s="18" t="s">
        <v>1297</v>
      </c>
      <c r="T69" s="18" t="s">
        <v>1579</v>
      </c>
    </row>
    <row r="70" spans="1:20" ht="99">
      <c r="A70" s="4">
        <v>66</v>
      </c>
      <c r="B70" s="17" t="s">
        <v>62</v>
      </c>
      <c r="C70" s="18" t="s">
        <v>229</v>
      </c>
      <c r="D70" s="18" t="s">
        <v>23</v>
      </c>
      <c r="E70" s="19" t="s">
        <v>759</v>
      </c>
      <c r="F70" s="18" t="s">
        <v>1253</v>
      </c>
      <c r="G70" s="19">
        <v>35</v>
      </c>
      <c r="H70" s="19">
        <v>47</v>
      </c>
      <c r="I70" s="60">
        <f t="shared" ref="I70:I133" si="1">SUM(G70:H70)</f>
        <v>82</v>
      </c>
      <c r="J70" s="18" t="s">
        <v>963</v>
      </c>
      <c r="K70" s="18" t="s">
        <v>1070</v>
      </c>
      <c r="L70" s="18" t="s">
        <v>1091</v>
      </c>
      <c r="M70" s="18">
        <v>9954993266</v>
      </c>
      <c r="N70" s="18" t="s">
        <v>1247</v>
      </c>
      <c r="O70" s="18">
        <v>9365359181</v>
      </c>
      <c r="P70" s="24">
        <v>43605</v>
      </c>
      <c r="Q70" s="18" t="s">
        <v>1422</v>
      </c>
      <c r="R70" s="18" t="s">
        <v>1289</v>
      </c>
      <c r="S70" s="18" t="s">
        <v>1297</v>
      </c>
      <c r="T70" s="18" t="s">
        <v>1579</v>
      </c>
    </row>
    <row r="71" spans="1:20" ht="82.5">
      <c r="A71" s="4">
        <v>67</v>
      </c>
      <c r="B71" s="17" t="s">
        <v>63</v>
      </c>
      <c r="C71" s="18" t="s">
        <v>230</v>
      </c>
      <c r="D71" s="18" t="s">
        <v>23</v>
      </c>
      <c r="E71" s="19" t="s">
        <v>760</v>
      </c>
      <c r="F71" s="18" t="s">
        <v>925</v>
      </c>
      <c r="G71" s="19">
        <v>56</v>
      </c>
      <c r="H71" s="19">
        <v>58</v>
      </c>
      <c r="I71" s="60">
        <f t="shared" si="1"/>
        <v>114</v>
      </c>
      <c r="J71" s="18">
        <v>7399667264</v>
      </c>
      <c r="K71" s="18" t="s">
        <v>1084</v>
      </c>
      <c r="L71" s="18" t="s">
        <v>1260</v>
      </c>
      <c r="M71" s="18">
        <v>8876961626</v>
      </c>
      <c r="N71" s="18" t="s">
        <v>1140</v>
      </c>
      <c r="O71" s="18">
        <v>7896573853</v>
      </c>
      <c r="P71" s="24">
        <v>43605</v>
      </c>
      <c r="Q71" s="18" t="s">
        <v>1422</v>
      </c>
      <c r="R71" s="18" t="s">
        <v>1292</v>
      </c>
      <c r="S71" s="18" t="s">
        <v>1297</v>
      </c>
      <c r="T71" s="18" t="s">
        <v>1580</v>
      </c>
    </row>
    <row r="72" spans="1:20" ht="49.5">
      <c r="A72" s="4">
        <v>68</v>
      </c>
      <c r="B72" s="17" t="s">
        <v>62</v>
      </c>
      <c r="C72" s="18" t="s">
        <v>232</v>
      </c>
      <c r="D72" s="18" t="s">
        <v>25</v>
      </c>
      <c r="E72" s="19">
        <v>24</v>
      </c>
      <c r="F72" s="18"/>
      <c r="G72" s="19">
        <v>14</v>
      </c>
      <c r="H72" s="19">
        <v>11</v>
      </c>
      <c r="I72" s="60">
        <f t="shared" si="1"/>
        <v>25</v>
      </c>
      <c r="J72" s="18">
        <v>6000979353</v>
      </c>
      <c r="K72" s="18" t="s">
        <v>1070</v>
      </c>
      <c r="L72" s="18" t="s">
        <v>1091</v>
      </c>
      <c r="M72" s="18">
        <v>9954993266</v>
      </c>
      <c r="N72" s="18" t="s">
        <v>1141</v>
      </c>
      <c r="O72" s="18">
        <v>8876241300</v>
      </c>
      <c r="P72" s="24">
        <v>43606</v>
      </c>
      <c r="Q72" s="18" t="s">
        <v>1417</v>
      </c>
      <c r="R72" s="18" t="s">
        <v>1289</v>
      </c>
      <c r="S72" s="18" t="s">
        <v>1297</v>
      </c>
      <c r="T72" s="18" t="s">
        <v>1581</v>
      </c>
    </row>
    <row r="73" spans="1:20" ht="82.5">
      <c r="A73" s="4">
        <v>69</v>
      </c>
      <c r="B73" s="17" t="s">
        <v>62</v>
      </c>
      <c r="C73" s="18" t="s">
        <v>231</v>
      </c>
      <c r="D73" s="18" t="s">
        <v>23</v>
      </c>
      <c r="E73" s="19" t="s">
        <v>761</v>
      </c>
      <c r="F73" s="18" t="s">
        <v>1254</v>
      </c>
      <c r="G73" s="19">
        <v>79</v>
      </c>
      <c r="H73" s="19">
        <v>91</v>
      </c>
      <c r="I73" s="60">
        <f t="shared" si="1"/>
        <v>170</v>
      </c>
      <c r="J73" s="18">
        <v>7896516722</v>
      </c>
      <c r="K73" s="18" t="s">
        <v>1070</v>
      </c>
      <c r="L73" s="18" t="s">
        <v>1091</v>
      </c>
      <c r="M73" s="18">
        <v>9954993266</v>
      </c>
      <c r="N73" s="18" t="s">
        <v>1247</v>
      </c>
      <c r="O73" s="18">
        <v>9365359181</v>
      </c>
      <c r="P73" s="24">
        <v>43606</v>
      </c>
      <c r="Q73" s="18" t="s">
        <v>1417</v>
      </c>
      <c r="R73" s="18" t="s">
        <v>1289</v>
      </c>
      <c r="S73" s="18" t="s">
        <v>1297</v>
      </c>
      <c r="T73" s="18" t="s">
        <v>1582</v>
      </c>
    </row>
    <row r="74" spans="1:20" ht="66">
      <c r="A74" s="4">
        <v>70</v>
      </c>
      <c r="B74" s="17" t="s">
        <v>62</v>
      </c>
      <c r="C74" s="18" t="s">
        <v>233</v>
      </c>
      <c r="D74" s="18" t="s">
        <v>23</v>
      </c>
      <c r="E74" s="19" t="s">
        <v>762</v>
      </c>
      <c r="F74" s="18" t="s">
        <v>925</v>
      </c>
      <c r="G74" s="19">
        <v>41</v>
      </c>
      <c r="H74" s="19">
        <v>37</v>
      </c>
      <c r="I74" s="60">
        <f t="shared" si="1"/>
        <v>78</v>
      </c>
      <c r="J74" s="18">
        <v>7896516722</v>
      </c>
      <c r="K74" s="18" t="s">
        <v>1070</v>
      </c>
      <c r="L74" s="18" t="s">
        <v>1091</v>
      </c>
      <c r="M74" s="18">
        <v>9954993266</v>
      </c>
      <c r="N74" s="18" t="s">
        <v>1141</v>
      </c>
      <c r="O74" s="18">
        <v>8876241300</v>
      </c>
      <c r="P74" s="24">
        <v>43606</v>
      </c>
      <c r="Q74" s="18" t="s">
        <v>1417</v>
      </c>
      <c r="R74" s="18" t="s">
        <v>1289</v>
      </c>
      <c r="S74" s="18" t="s">
        <v>1297</v>
      </c>
      <c r="T74" s="18" t="s">
        <v>1583</v>
      </c>
    </row>
    <row r="75" spans="1:20" ht="99">
      <c r="A75" s="4">
        <v>71</v>
      </c>
      <c r="B75" s="17" t="s">
        <v>63</v>
      </c>
      <c r="C75" s="18" t="s">
        <v>234</v>
      </c>
      <c r="D75" s="18" t="s">
        <v>25</v>
      </c>
      <c r="E75" s="19">
        <v>18</v>
      </c>
      <c r="F75" s="18"/>
      <c r="G75" s="19">
        <v>26</v>
      </c>
      <c r="H75" s="19">
        <v>39</v>
      </c>
      <c r="I75" s="60">
        <f t="shared" si="1"/>
        <v>65</v>
      </c>
      <c r="J75" s="18">
        <v>9854200253</v>
      </c>
      <c r="K75" s="18" t="s">
        <v>1065</v>
      </c>
      <c r="L75" s="18" t="s">
        <v>1282</v>
      </c>
      <c r="M75" s="18">
        <v>9954535175</v>
      </c>
      <c r="N75" s="18" t="s">
        <v>1300</v>
      </c>
      <c r="O75" s="18">
        <v>9957996120</v>
      </c>
      <c r="P75" s="24">
        <v>43606</v>
      </c>
      <c r="Q75" s="18" t="s">
        <v>1417</v>
      </c>
      <c r="R75" s="18" t="s">
        <v>1289</v>
      </c>
      <c r="S75" s="18" t="s">
        <v>1297</v>
      </c>
      <c r="T75" s="18" t="s">
        <v>1584</v>
      </c>
    </row>
    <row r="76" spans="1:20" ht="132">
      <c r="A76" s="4">
        <v>72</v>
      </c>
      <c r="B76" s="17" t="s">
        <v>63</v>
      </c>
      <c r="C76" s="18" t="s">
        <v>235</v>
      </c>
      <c r="D76" s="18" t="s">
        <v>23</v>
      </c>
      <c r="E76" s="19" t="s">
        <v>763</v>
      </c>
      <c r="F76" s="18" t="s">
        <v>1254</v>
      </c>
      <c r="G76" s="19">
        <v>45</v>
      </c>
      <c r="H76" s="19">
        <v>50</v>
      </c>
      <c r="I76" s="60">
        <f t="shared" si="1"/>
        <v>95</v>
      </c>
      <c r="J76" s="18">
        <v>9706784409</v>
      </c>
      <c r="K76" s="18" t="s">
        <v>1065</v>
      </c>
      <c r="L76" s="18" t="s">
        <v>1282</v>
      </c>
      <c r="M76" s="18">
        <v>9954535175</v>
      </c>
      <c r="N76" s="18" t="s">
        <v>1402</v>
      </c>
      <c r="O76" s="18">
        <v>9854163325</v>
      </c>
      <c r="P76" s="24">
        <v>43606</v>
      </c>
      <c r="Q76" s="18" t="s">
        <v>1417</v>
      </c>
      <c r="R76" s="18" t="s">
        <v>1289</v>
      </c>
      <c r="S76" s="18" t="s">
        <v>1297</v>
      </c>
      <c r="T76" s="18" t="s">
        <v>1585</v>
      </c>
    </row>
    <row r="77" spans="1:20" ht="82.5">
      <c r="A77" s="4">
        <v>73</v>
      </c>
      <c r="B77" s="17" t="s">
        <v>62</v>
      </c>
      <c r="C77" s="18" t="s">
        <v>236</v>
      </c>
      <c r="D77" s="18" t="s">
        <v>25</v>
      </c>
      <c r="E77" s="19">
        <v>18</v>
      </c>
      <c r="F77" s="18"/>
      <c r="G77" s="19">
        <v>15</v>
      </c>
      <c r="H77" s="19">
        <v>17</v>
      </c>
      <c r="I77" s="60">
        <f t="shared" si="1"/>
        <v>32</v>
      </c>
      <c r="J77" s="18">
        <v>9613426092</v>
      </c>
      <c r="K77" s="18" t="s">
        <v>1085</v>
      </c>
      <c r="L77" s="18" t="s">
        <v>1255</v>
      </c>
      <c r="M77" s="18">
        <v>8134904930</v>
      </c>
      <c r="N77" s="18" t="s">
        <v>1305</v>
      </c>
      <c r="O77" s="18">
        <v>9577730446</v>
      </c>
      <c r="P77" s="24">
        <v>43607</v>
      </c>
      <c r="Q77" s="18" t="s">
        <v>1418</v>
      </c>
      <c r="R77" s="18" t="s">
        <v>1288</v>
      </c>
      <c r="S77" s="18" t="s">
        <v>1297</v>
      </c>
      <c r="T77" s="18" t="s">
        <v>1586</v>
      </c>
    </row>
    <row r="78" spans="1:20" ht="99">
      <c r="A78" s="4">
        <v>74</v>
      </c>
      <c r="B78" s="17" t="s">
        <v>62</v>
      </c>
      <c r="C78" s="18" t="s">
        <v>237</v>
      </c>
      <c r="D78" s="18" t="s">
        <v>23</v>
      </c>
      <c r="E78" s="19" t="s">
        <v>764</v>
      </c>
      <c r="F78" s="18" t="s">
        <v>1254</v>
      </c>
      <c r="G78" s="19">
        <v>45</v>
      </c>
      <c r="H78" s="19">
        <v>46</v>
      </c>
      <c r="I78" s="60">
        <f t="shared" si="1"/>
        <v>91</v>
      </c>
      <c r="J78" s="18">
        <v>9365309766</v>
      </c>
      <c r="K78" s="18" t="s">
        <v>1085</v>
      </c>
      <c r="L78" s="18" t="s">
        <v>1255</v>
      </c>
      <c r="M78" s="18">
        <v>8134904930</v>
      </c>
      <c r="N78" s="18" t="s">
        <v>1305</v>
      </c>
      <c r="O78" s="18">
        <v>9577730446</v>
      </c>
      <c r="P78" s="24">
        <v>43607</v>
      </c>
      <c r="Q78" s="18" t="s">
        <v>1418</v>
      </c>
      <c r="R78" s="18" t="s">
        <v>1288</v>
      </c>
      <c r="S78" s="18" t="s">
        <v>1297</v>
      </c>
      <c r="T78" s="18" t="s">
        <v>1587</v>
      </c>
    </row>
    <row r="79" spans="1:20" ht="115.5">
      <c r="A79" s="4">
        <v>75</v>
      </c>
      <c r="B79" s="17" t="s">
        <v>63</v>
      </c>
      <c r="C79" s="18" t="s">
        <v>238</v>
      </c>
      <c r="D79" s="18" t="s">
        <v>25</v>
      </c>
      <c r="E79" s="19">
        <v>10</v>
      </c>
      <c r="F79" s="18"/>
      <c r="G79" s="19">
        <v>28</v>
      </c>
      <c r="H79" s="19">
        <v>38</v>
      </c>
      <c r="I79" s="60">
        <f t="shared" si="1"/>
        <v>66</v>
      </c>
      <c r="J79" s="18">
        <v>9653143429</v>
      </c>
      <c r="K79" s="18" t="s">
        <v>1067</v>
      </c>
      <c r="L79" s="18" t="s">
        <v>1265</v>
      </c>
      <c r="M79" s="18">
        <v>9613008036</v>
      </c>
      <c r="N79" s="18" t="s">
        <v>1363</v>
      </c>
      <c r="O79" s="18">
        <v>8638687143</v>
      </c>
      <c r="P79" s="24">
        <v>43607</v>
      </c>
      <c r="Q79" s="18" t="s">
        <v>1418</v>
      </c>
      <c r="R79" s="18" t="s">
        <v>1292</v>
      </c>
      <c r="S79" s="18" t="s">
        <v>1297</v>
      </c>
      <c r="T79" s="18" t="s">
        <v>1588</v>
      </c>
    </row>
    <row r="80" spans="1:20" ht="148.5">
      <c r="A80" s="4">
        <v>76</v>
      </c>
      <c r="B80" s="17" t="s">
        <v>63</v>
      </c>
      <c r="C80" s="18" t="s">
        <v>239</v>
      </c>
      <c r="D80" s="18" t="s">
        <v>23</v>
      </c>
      <c r="E80" s="19" t="s">
        <v>765</v>
      </c>
      <c r="F80" s="18" t="s">
        <v>1253</v>
      </c>
      <c r="G80" s="19">
        <v>15</v>
      </c>
      <c r="H80" s="19">
        <v>24</v>
      </c>
      <c r="I80" s="60">
        <f t="shared" si="1"/>
        <v>39</v>
      </c>
      <c r="J80" s="18">
        <v>9653143429</v>
      </c>
      <c r="K80" s="18" t="s">
        <v>1084</v>
      </c>
      <c r="L80" s="18" t="s">
        <v>1260</v>
      </c>
      <c r="M80" s="18">
        <v>8876961626</v>
      </c>
      <c r="N80" s="18" t="s">
        <v>1112</v>
      </c>
      <c r="O80" s="18">
        <v>9127153004</v>
      </c>
      <c r="P80" s="24">
        <v>43607</v>
      </c>
      <c r="Q80" s="18" t="s">
        <v>1418</v>
      </c>
      <c r="R80" s="18" t="s">
        <v>1292</v>
      </c>
      <c r="S80" s="18" t="s">
        <v>1297</v>
      </c>
      <c r="T80" s="18" t="s">
        <v>1589</v>
      </c>
    </row>
    <row r="81" spans="1:20" ht="66">
      <c r="A81" s="4">
        <v>77</v>
      </c>
      <c r="B81" s="17" t="s">
        <v>62</v>
      </c>
      <c r="C81" s="18" t="s">
        <v>241</v>
      </c>
      <c r="D81" s="18" t="s">
        <v>25</v>
      </c>
      <c r="E81" s="19">
        <v>17</v>
      </c>
      <c r="F81" s="18"/>
      <c r="G81" s="19">
        <v>10</v>
      </c>
      <c r="H81" s="19">
        <v>5</v>
      </c>
      <c r="I81" s="60">
        <f t="shared" si="1"/>
        <v>15</v>
      </c>
      <c r="J81" s="18">
        <v>6900667972</v>
      </c>
      <c r="K81" s="18" t="s">
        <v>1085</v>
      </c>
      <c r="L81" s="18" t="s">
        <v>1255</v>
      </c>
      <c r="M81" s="18">
        <v>8134904930</v>
      </c>
      <c r="N81" s="18" t="s">
        <v>1306</v>
      </c>
      <c r="O81" s="18">
        <v>9127105692</v>
      </c>
      <c r="P81" s="24">
        <v>43608</v>
      </c>
      <c r="Q81" s="18" t="s">
        <v>1419</v>
      </c>
      <c r="R81" s="18" t="s">
        <v>1288</v>
      </c>
      <c r="S81" s="18" t="s">
        <v>1297</v>
      </c>
      <c r="T81" s="18" t="s">
        <v>1590</v>
      </c>
    </row>
    <row r="82" spans="1:20" ht="132">
      <c r="A82" s="4">
        <v>78</v>
      </c>
      <c r="B82" s="17" t="s">
        <v>62</v>
      </c>
      <c r="C82" s="18" t="s">
        <v>240</v>
      </c>
      <c r="D82" s="18" t="s">
        <v>23</v>
      </c>
      <c r="E82" s="19" t="s">
        <v>766</v>
      </c>
      <c r="F82" s="18" t="s">
        <v>1254</v>
      </c>
      <c r="G82" s="19">
        <v>79</v>
      </c>
      <c r="H82" s="19">
        <v>79</v>
      </c>
      <c r="I82" s="60">
        <f t="shared" si="1"/>
        <v>158</v>
      </c>
      <c r="J82" s="18">
        <v>8486214617</v>
      </c>
      <c r="K82" s="18" t="s">
        <v>1085</v>
      </c>
      <c r="L82" s="18" t="s">
        <v>1255</v>
      </c>
      <c r="M82" s="18">
        <v>8134904930</v>
      </c>
      <c r="N82" s="18" t="s">
        <v>1305</v>
      </c>
      <c r="O82" s="18">
        <v>9577730446</v>
      </c>
      <c r="P82" s="24">
        <v>43608</v>
      </c>
      <c r="Q82" s="18" t="s">
        <v>1419</v>
      </c>
      <c r="R82" s="18" t="s">
        <v>1288</v>
      </c>
      <c r="S82" s="18" t="s">
        <v>1297</v>
      </c>
      <c r="T82" s="18" t="s">
        <v>1591</v>
      </c>
    </row>
    <row r="83" spans="1:20" ht="115.5">
      <c r="A83" s="4">
        <v>79</v>
      </c>
      <c r="B83" s="17" t="s">
        <v>63</v>
      </c>
      <c r="C83" s="18" t="s">
        <v>242</v>
      </c>
      <c r="D83" s="18" t="s">
        <v>25</v>
      </c>
      <c r="E83" s="19">
        <v>24</v>
      </c>
      <c r="F83" s="18"/>
      <c r="G83" s="19">
        <v>17</v>
      </c>
      <c r="H83" s="19">
        <v>22</v>
      </c>
      <c r="I83" s="60">
        <f t="shared" si="1"/>
        <v>39</v>
      </c>
      <c r="J83" s="18">
        <v>9854635539</v>
      </c>
      <c r="K83" s="18" t="s">
        <v>1084</v>
      </c>
      <c r="L83" s="18" t="s">
        <v>1260</v>
      </c>
      <c r="M83" s="18">
        <v>8876961626</v>
      </c>
      <c r="N83" s="18" t="s">
        <v>1142</v>
      </c>
      <c r="O83" s="18">
        <v>7896573853</v>
      </c>
      <c r="P83" s="24">
        <v>43608</v>
      </c>
      <c r="Q83" s="18" t="s">
        <v>1419</v>
      </c>
      <c r="R83" s="18" t="s">
        <v>1292</v>
      </c>
      <c r="S83" s="18" t="s">
        <v>1297</v>
      </c>
      <c r="T83" s="18" t="s">
        <v>1592</v>
      </c>
    </row>
    <row r="84" spans="1:20" ht="132">
      <c r="A84" s="4">
        <v>80</v>
      </c>
      <c r="B84" s="17" t="s">
        <v>63</v>
      </c>
      <c r="C84" s="18" t="s">
        <v>243</v>
      </c>
      <c r="D84" s="18" t="s">
        <v>23</v>
      </c>
      <c r="E84" s="19" t="s">
        <v>767</v>
      </c>
      <c r="F84" s="18" t="s">
        <v>1253</v>
      </c>
      <c r="G84" s="19">
        <v>19</v>
      </c>
      <c r="H84" s="19">
        <v>21</v>
      </c>
      <c r="I84" s="60">
        <f t="shared" si="1"/>
        <v>40</v>
      </c>
      <c r="J84" s="18">
        <v>9365433320</v>
      </c>
      <c r="K84" s="18" t="s">
        <v>1084</v>
      </c>
      <c r="L84" s="18" t="s">
        <v>1265</v>
      </c>
      <c r="M84" s="18">
        <v>9613008036</v>
      </c>
      <c r="N84" s="18" t="s">
        <v>1250</v>
      </c>
      <c r="O84" s="18">
        <v>9854194194</v>
      </c>
      <c r="P84" s="24">
        <v>43608</v>
      </c>
      <c r="Q84" s="18" t="s">
        <v>1419</v>
      </c>
      <c r="R84" s="18" t="s">
        <v>1292</v>
      </c>
      <c r="S84" s="18" t="s">
        <v>1297</v>
      </c>
      <c r="T84" s="18" t="s">
        <v>1593</v>
      </c>
    </row>
    <row r="85" spans="1:20" ht="66">
      <c r="A85" s="4">
        <v>81</v>
      </c>
      <c r="B85" s="17" t="s">
        <v>62</v>
      </c>
      <c r="C85" s="18" t="s">
        <v>244</v>
      </c>
      <c r="D85" s="18" t="s">
        <v>25</v>
      </c>
      <c r="E85" s="19">
        <v>30</v>
      </c>
      <c r="F85" s="18"/>
      <c r="G85" s="19">
        <v>21</v>
      </c>
      <c r="H85" s="19">
        <v>10</v>
      </c>
      <c r="I85" s="60">
        <f t="shared" si="1"/>
        <v>31</v>
      </c>
      <c r="J85" s="18" t="s">
        <v>964</v>
      </c>
      <c r="K85" s="18" t="s">
        <v>1079</v>
      </c>
      <c r="L85" s="18" t="s">
        <v>1272</v>
      </c>
      <c r="M85" s="18">
        <v>9957372570</v>
      </c>
      <c r="N85" s="18" t="s">
        <v>1143</v>
      </c>
      <c r="O85" s="18">
        <v>7399838397</v>
      </c>
      <c r="P85" s="24">
        <v>43609</v>
      </c>
      <c r="Q85" s="18" t="s">
        <v>1420</v>
      </c>
      <c r="R85" s="18" t="s">
        <v>1289</v>
      </c>
      <c r="S85" s="18" t="s">
        <v>1297</v>
      </c>
      <c r="T85" s="18" t="s">
        <v>1594</v>
      </c>
    </row>
    <row r="86" spans="1:20" ht="99">
      <c r="A86" s="4">
        <v>82</v>
      </c>
      <c r="B86" s="17" t="s">
        <v>62</v>
      </c>
      <c r="C86" s="18" t="s">
        <v>245</v>
      </c>
      <c r="D86" s="18" t="s">
        <v>23</v>
      </c>
      <c r="E86" s="19" t="s">
        <v>768</v>
      </c>
      <c r="F86" s="18" t="s">
        <v>1254</v>
      </c>
      <c r="G86" s="19">
        <v>16</v>
      </c>
      <c r="H86" s="19">
        <v>22</v>
      </c>
      <c r="I86" s="60">
        <f t="shared" si="1"/>
        <v>38</v>
      </c>
      <c r="J86" s="18">
        <v>7637971555</v>
      </c>
      <c r="K86" s="18" t="s">
        <v>1079</v>
      </c>
      <c r="L86" s="18" t="s">
        <v>1272</v>
      </c>
      <c r="M86" s="18">
        <v>9957372570</v>
      </c>
      <c r="N86" s="18" t="s">
        <v>1143</v>
      </c>
      <c r="O86" s="18">
        <v>7399838397</v>
      </c>
      <c r="P86" s="24">
        <v>43609</v>
      </c>
      <c r="Q86" s="18" t="s">
        <v>1420</v>
      </c>
      <c r="R86" s="18" t="s">
        <v>1289</v>
      </c>
      <c r="S86" s="18" t="s">
        <v>1297</v>
      </c>
      <c r="T86" s="18" t="s">
        <v>1595</v>
      </c>
    </row>
    <row r="87" spans="1:20" ht="132">
      <c r="A87" s="4">
        <v>83</v>
      </c>
      <c r="B87" s="17" t="s">
        <v>62</v>
      </c>
      <c r="C87" s="18" t="s">
        <v>246</v>
      </c>
      <c r="D87" s="18" t="s">
        <v>23</v>
      </c>
      <c r="E87" s="19" t="s">
        <v>769</v>
      </c>
      <c r="F87" s="18" t="s">
        <v>1253</v>
      </c>
      <c r="G87" s="19">
        <v>25</v>
      </c>
      <c r="H87" s="19">
        <v>27</v>
      </c>
      <c r="I87" s="60">
        <f t="shared" si="1"/>
        <v>52</v>
      </c>
      <c r="J87" s="18">
        <v>9365040644</v>
      </c>
      <c r="K87" s="18" t="s">
        <v>1079</v>
      </c>
      <c r="L87" s="18" t="s">
        <v>1272</v>
      </c>
      <c r="M87" s="18">
        <v>9957372570</v>
      </c>
      <c r="N87" s="18" t="s">
        <v>1135</v>
      </c>
      <c r="O87" s="18">
        <v>8011916955</v>
      </c>
      <c r="P87" s="24">
        <v>43609</v>
      </c>
      <c r="Q87" s="18" t="s">
        <v>1420</v>
      </c>
      <c r="R87" s="18" t="s">
        <v>1289</v>
      </c>
      <c r="S87" s="18" t="s">
        <v>1297</v>
      </c>
      <c r="T87" s="18" t="s">
        <v>1596</v>
      </c>
    </row>
    <row r="88" spans="1:20" ht="99">
      <c r="A88" s="4">
        <v>84</v>
      </c>
      <c r="B88" s="17" t="s">
        <v>63</v>
      </c>
      <c r="C88" s="18" t="s">
        <v>247</v>
      </c>
      <c r="D88" s="18" t="s">
        <v>25</v>
      </c>
      <c r="E88" s="19">
        <v>13</v>
      </c>
      <c r="F88" s="18"/>
      <c r="G88" s="19">
        <v>24</v>
      </c>
      <c r="H88" s="19">
        <v>25</v>
      </c>
      <c r="I88" s="60">
        <f t="shared" si="1"/>
        <v>49</v>
      </c>
      <c r="J88" s="18">
        <v>9678089072</v>
      </c>
      <c r="K88" s="18" t="s">
        <v>1075</v>
      </c>
      <c r="L88" s="18" t="s">
        <v>1096</v>
      </c>
      <c r="M88" s="18">
        <v>8011337077</v>
      </c>
      <c r="N88" s="18" t="s">
        <v>1144</v>
      </c>
      <c r="O88" s="18">
        <v>9957409553</v>
      </c>
      <c r="P88" s="24">
        <v>43609</v>
      </c>
      <c r="Q88" s="18" t="s">
        <v>1420</v>
      </c>
      <c r="R88" s="18" t="s">
        <v>1293</v>
      </c>
      <c r="S88" s="18" t="s">
        <v>1297</v>
      </c>
      <c r="T88" s="18" t="s">
        <v>1597</v>
      </c>
    </row>
    <row r="89" spans="1:20" ht="115.5">
      <c r="A89" s="4">
        <v>85</v>
      </c>
      <c r="B89" s="17" t="s">
        <v>63</v>
      </c>
      <c r="C89" s="18" t="s">
        <v>248</v>
      </c>
      <c r="D89" s="18" t="s">
        <v>23</v>
      </c>
      <c r="E89" s="19" t="s">
        <v>770</v>
      </c>
      <c r="F89" s="18" t="s">
        <v>1254</v>
      </c>
      <c r="G89" s="19">
        <v>38</v>
      </c>
      <c r="H89" s="19">
        <v>46</v>
      </c>
      <c r="I89" s="60">
        <f t="shared" si="1"/>
        <v>84</v>
      </c>
      <c r="J89" s="18">
        <v>8724858192</v>
      </c>
      <c r="K89" s="18" t="s">
        <v>1075</v>
      </c>
      <c r="L89" s="18" t="s">
        <v>1095</v>
      </c>
      <c r="M89" s="18">
        <v>8876676027</v>
      </c>
      <c r="N89" s="18" t="s">
        <v>1121</v>
      </c>
      <c r="O89" s="18">
        <v>8876377103</v>
      </c>
      <c r="P89" s="24">
        <v>43609</v>
      </c>
      <c r="Q89" s="18" t="s">
        <v>1420</v>
      </c>
      <c r="R89" s="18" t="s">
        <v>1293</v>
      </c>
      <c r="S89" s="18" t="s">
        <v>1297</v>
      </c>
      <c r="T89" s="18" t="s">
        <v>1598</v>
      </c>
    </row>
    <row r="90" spans="1:20" ht="99">
      <c r="A90" s="4">
        <v>86</v>
      </c>
      <c r="B90" s="17" t="s">
        <v>62</v>
      </c>
      <c r="C90" s="18" t="s">
        <v>249</v>
      </c>
      <c r="D90" s="18" t="s">
        <v>23</v>
      </c>
      <c r="E90" s="19" t="s">
        <v>771</v>
      </c>
      <c r="F90" s="18" t="s">
        <v>925</v>
      </c>
      <c r="G90" s="19">
        <v>0</v>
      </c>
      <c r="H90" s="19">
        <v>63</v>
      </c>
      <c r="I90" s="60">
        <f t="shared" si="1"/>
        <v>63</v>
      </c>
      <c r="J90" s="18">
        <v>9854392935</v>
      </c>
      <c r="K90" s="18" t="s">
        <v>1074</v>
      </c>
      <c r="L90" s="18" t="s">
        <v>1093</v>
      </c>
      <c r="M90" s="18">
        <v>9577018386</v>
      </c>
      <c r="N90" s="18" t="s">
        <v>1131</v>
      </c>
      <c r="O90" s="18">
        <v>8811960026</v>
      </c>
      <c r="P90" s="24">
        <v>43610</v>
      </c>
      <c r="Q90" s="18" t="s">
        <v>1421</v>
      </c>
      <c r="R90" s="18" t="s">
        <v>1289</v>
      </c>
      <c r="S90" s="18" t="s">
        <v>1297</v>
      </c>
      <c r="T90" s="18" t="s">
        <v>1599</v>
      </c>
    </row>
    <row r="91" spans="1:20" ht="115.5">
      <c r="A91" s="4">
        <v>87</v>
      </c>
      <c r="B91" s="17" t="s">
        <v>62</v>
      </c>
      <c r="C91" s="18" t="s">
        <v>250</v>
      </c>
      <c r="D91" s="18" t="s">
        <v>23</v>
      </c>
      <c r="E91" s="19" t="s">
        <v>772</v>
      </c>
      <c r="F91" s="18" t="s">
        <v>1253</v>
      </c>
      <c r="G91" s="19">
        <v>22</v>
      </c>
      <c r="H91" s="19">
        <v>18</v>
      </c>
      <c r="I91" s="60">
        <f t="shared" si="1"/>
        <v>40</v>
      </c>
      <c r="J91" s="18" t="s">
        <v>965</v>
      </c>
      <c r="K91" s="18" t="s">
        <v>1074</v>
      </c>
      <c r="L91" s="18" t="s">
        <v>1093</v>
      </c>
      <c r="M91" s="18">
        <v>9577018386</v>
      </c>
      <c r="N91" s="18" t="s">
        <v>1309</v>
      </c>
      <c r="O91" s="18">
        <v>8723082148</v>
      </c>
      <c r="P91" s="24">
        <v>43610</v>
      </c>
      <c r="Q91" s="18" t="s">
        <v>1421</v>
      </c>
      <c r="R91" s="18" t="s">
        <v>1289</v>
      </c>
      <c r="S91" s="18" t="s">
        <v>1297</v>
      </c>
      <c r="T91" s="18" t="s">
        <v>1600</v>
      </c>
    </row>
    <row r="92" spans="1:20" ht="115.5">
      <c r="A92" s="4">
        <v>88</v>
      </c>
      <c r="B92" s="17" t="s">
        <v>63</v>
      </c>
      <c r="C92" s="18" t="s">
        <v>251</v>
      </c>
      <c r="D92" s="18" t="s">
        <v>25</v>
      </c>
      <c r="E92" s="19">
        <v>6</v>
      </c>
      <c r="F92" s="18"/>
      <c r="G92" s="19">
        <v>12</v>
      </c>
      <c r="H92" s="19">
        <v>12</v>
      </c>
      <c r="I92" s="60">
        <f t="shared" si="1"/>
        <v>24</v>
      </c>
      <c r="J92" s="18">
        <v>7399666368</v>
      </c>
      <c r="K92" s="18" t="s">
        <v>1084</v>
      </c>
      <c r="L92" s="18" t="s">
        <v>1260</v>
      </c>
      <c r="M92" s="18">
        <v>8876961626</v>
      </c>
      <c r="N92" s="18" t="s">
        <v>1145</v>
      </c>
      <c r="O92" s="18">
        <v>7896573853</v>
      </c>
      <c r="P92" s="24">
        <v>43610</v>
      </c>
      <c r="Q92" s="18" t="s">
        <v>1421</v>
      </c>
      <c r="R92" s="18" t="s">
        <v>1292</v>
      </c>
      <c r="S92" s="18" t="s">
        <v>1297</v>
      </c>
      <c r="T92" s="18" t="s">
        <v>1601</v>
      </c>
    </row>
    <row r="93" spans="1:20" ht="115.5">
      <c r="A93" s="4">
        <v>89</v>
      </c>
      <c r="B93" s="17" t="s">
        <v>63</v>
      </c>
      <c r="C93" s="18" t="s">
        <v>252</v>
      </c>
      <c r="D93" s="18" t="s">
        <v>23</v>
      </c>
      <c r="E93" s="19" t="s">
        <v>773</v>
      </c>
      <c r="F93" s="18" t="s">
        <v>1253</v>
      </c>
      <c r="G93" s="19">
        <v>26</v>
      </c>
      <c r="H93" s="19">
        <v>24</v>
      </c>
      <c r="I93" s="60">
        <f t="shared" si="1"/>
        <v>50</v>
      </c>
      <c r="J93" s="18">
        <v>8638758648</v>
      </c>
      <c r="K93" s="18" t="s">
        <v>1084</v>
      </c>
      <c r="L93" s="18" t="s">
        <v>1260</v>
      </c>
      <c r="M93" s="18">
        <v>8876961626</v>
      </c>
      <c r="N93" s="18" t="s">
        <v>1140</v>
      </c>
      <c r="O93" s="18">
        <v>7896573853</v>
      </c>
      <c r="P93" s="24">
        <v>43610</v>
      </c>
      <c r="Q93" s="18" t="s">
        <v>1421</v>
      </c>
      <c r="R93" s="18" t="s">
        <v>1292</v>
      </c>
      <c r="S93" s="18" t="s">
        <v>1297</v>
      </c>
      <c r="T93" s="18" t="s">
        <v>1602</v>
      </c>
    </row>
    <row r="94" spans="1:20" ht="132">
      <c r="A94" s="4">
        <v>90</v>
      </c>
      <c r="B94" s="17" t="s">
        <v>62</v>
      </c>
      <c r="C94" s="18" t="s">
        <v>253</v>
      </c>
      <c r="D94" s="18" t="s">
        <v>25</v>
      </c>
      <c r="E94" s="19">
        <v>14</v>
      </c>
      <c r="F94" s="18"/>
      <c r="G94" s="19">
        <v>13</v>
      </c>
      <c r="H94" s="19">
        <v>15</v>
      </c>
      <c r="I94" s="60">
        <f t="shared" si="1"/>
        <v>28</v>
      </c>
      <c r="J94" s="18">
        <v>9531490911</v>
      </c>
      <c r="K94" s="18" t="s">
        <v>1082</v>
      </c>
      <c r="L94" s="18" t="s">
        <v>1097</v>
      </c>
      <c r="M94" s="18">
        <v>9401725810</v>
      </c>
      <c r="N94" s="18" t="s">
        <v>1331</v>
      </c>
      <c r="O94" s="18">
        <v>9706551838</v>
      </c>
      <c r="P94" s="24">
        <v>43612</v>
      </c>
      <c r="Q94" s="18" t="s">
        <v>1422</v>
      </c>
      <c r="R94" s="18" t="s">
        <v>1289</v>
      </c>
      <c r="S94" s="18" t="s">
        <v>1297</v>
      </c>
      <c r="T94" s="18" t="s">
        <v>1603</v>
      </c>
    </row>
    <row r="95" spans="1:20" ht="115.5">
      <c r="A95" s="4">
        <v>91</v>
      </c>
      <c r="B95" s="17" t="s">
        <v>62</v>
      </c>
      <c r="C95" s="18" t="s">
        <v>254</v>
      </c>
      <c r="D95" s="18" t="s">
        <v>25</v>
      </c>
      <c r="E95" s="19">
        <v>23</v>
      </c>
      <c r="F95" s="18"/>
      <c r="G95" s="19">
        <v>44</v>
      </c>
      <c r="H95" s="19">
        <v>35</v>
      </c>
      <c r="I95" s="60">
        <f t="shared" si="1"/>
        <v>79</v>
      </c>
      <c r="J95" s="18">
        <v>8723032619</v>
      </c>
      <c r="K95" s="18" t="s">
        <v>1082</v>
      </c>
      <c r="L95" s="18" t="s">
        <v>1097</v>
      </c>
      <c r="M95" s="18">
        <v>9401725810</v>
      </c>
      <c r="N95" s="18" t="s">
        <v>1146</v>
      </c>
      <c r="O95" s="18">
        <v>8638499469</v>
      </c>
      <c r="P95" s="24">
        <v>43612</v>
      </c>
      <c r="Q95" s="18" t="s">
        <v>1422</v>
      </c>
      <c r="R95" s="18" t="s">
        <v>1289</v>
      </c>
      <c r="S95" s="18" t="s">
        <v>1297</v>
      </c>
      <c r="T95" s="18" t="s">
        <v>1604</v>
      </c>
    </row>
    <row r="96" spans="1:20" ht="115.5">
      <c r="A96" s="4">
        <v>92</v>
      </c>
      <c r="B96" s="17" t="s">
        <v>62</v>
      </c>
      <c r="C96" s="18" t="s">
        <v>255</v>
      </c>
      <c r="D96" s="18" t="s">
        <v>23</v>
      </c>
      <c r="E96" s="19" t="s">
        <v>774</v>
      </c>
      <c r="F96" s="18" t="s">
        <v>1254</v>
      </c>
      <c r="G96" s="19">
        <v>26</v>
      </c>
      <c r="H96" s="19">
        <v>20</v>
      </c>
      <c r="I96" s="60">
        <f t="shared" si="1"/>
        <v>46</v>
      </c>
      <c r="J96" s="18">
        <v>7086236504</v>
      </c>
      <c r="K96" s="18" t="s">
        <v>1082</v>
      </c>
      <c r="L96" s="18" t="s">
        <v>1097</v>
      </c>
      <c r="M96" s="18">
        <v>9401725810</v>
      </c>
      <c r="N96" s="18" t="s">
        <v>1146</v>
      </c>
      <c r="O96" s="18">
        <v>8638499469</v>
      </c>
      <c r="P96" s="24">
        <v>43612</v>
      </c>
      <c r="Q96" s="18" t="s">
        <v>1422</v>
      </c>
      <c r="R96" s="18" t="s">
        <v>1289</v>
      </c>
      <c r="S96" s="18" t="s">
        <v>1297</v>
      </c>
      <c r="T96" s="18" t="s">
        <v>1605</v>
      </c>
    </row>
    <row r="97" spans="1:20" ht="115.5">
      <c r="A97" s="4">
        <v>93</v>
      </c>
      <c r="B97" s="17" t="s">
        <v>62</v>
      </c>
      <c r="C97" s="18" t="s">
        <v>256</v>
      </c>
      <c r="D97" s="18" t="s">
        <v>23</v>
      </c>
      <c r="E97" s="19" t="s">
        <v>775</v>
      </c>
      <c r="F97" s="18" t="s">
        <v>1253</v>
      </c>
      <c r="G97" s="19">
        <v>37</v>
      </c>
      <c r="H97" s="19">
        <v>35</v>
      </c>
      <c r="I97" s="60">
        <f t="shared" si="1"/>
        <v>72</v>
      </c>
      <c r="J97" s="18" t="s">
        <v>966</v>
      </c>
      <c r="K97" s="18" t="s">
        <v>1082</v>
      </c>
      <c r="L97" s="18" t="s">
        <v>1097</v>
      </c>
      <c r="M97" s="18">
        <v>9401725810</v>
      </c>
      <c r="N97" s="18" t="s">
        <v>1146</v>
      </c>
      <c r="O97" s="18">
        <v>8638499469</v>
      </c>
      <c r="P97" s="24">
        <v>43612</v>
      </c>
      <c r="Q97" s="18" t="s">
        <v>1422</v>
      </c>
      <c r="R97" s="18" t="s">
        <v>1289</v>
      </c>
      <c r="S97" s="18" t="s">
        <v>1297</v>
      </c>
      <c r="T97" s="18" t="s">
        <v>1606</v>
      </c>
    </row>
    <row r="98" spans="1:20" ht="99">
      <c r="A98" s="4">
        <v>94</v>
      </c>
      <c r="B98" s="17" t="s">
        <v>63</v>
      </c>
      <c r="C98" s="18" t="s">
        <v>257</v>
      </c>
      <c r="D98" s="18" t="s">
        <v>23</v>
      </c>
      <c r="E98" s="19" t="s">
        <v>776</v>
      </c>
      <c r="F98" s="18" t="s">
        <v>1254</v>
      </c>
      <c r="G98" s="19">
        <v>16</v>
      </c>
      <c r="H98" s="19">
        <v>20</v>
      </c>
      <c r="I98" s="60">
        <f t="shared" si="1"/>
        <v>36</v>
      </c>
      <c r="J98" s="18">
        <v>9954204270</v>
      </c>
      <c r="K98" s="18" t="s">
        <v>1078</v>
      </c>
      <c r="L98" s="18" t="s">
        <v>1285</v>
      </c>
      <c r="M98" s="18">
        <v>9401123329</v>
      </c>
      <c r="N98" s="18" t="s">
        <v>1414</v>
      </c>
      <c r="O98" s="18">
        <v>6900773178</v>
      </c>
      <c r="P98" s="24">
        <v>43612</v>
      </c>
      <c r="Q98" s="18" t="s">
        <v>1422</v>
      </c>
      <c r="R98" s="18" t="s">
        <v>1292</v>
      </c>
      <c r="S98" s="18" t="s">
        <v>1297</v>
      </c>
      <c r="T98" s="18" t="s">
        <v>1607</v>
      </c>
    </row>
    <row r="99" spans="1:20" ht="99">
      <c r="A99" s="4">
        <v>95</v>
      </c>
      <c r="B99" s="17" t="s">
        <v>63</v>
      </c>
      <c r="C99" s="18" t="s">
        <v>258</v>
      </c>
      <c r="D99" s="18" t="s">
        <v>23</v>
      </c>
      <c r="E99" s="19" t="s">
        <v>777</v>
      </c>
      <c r="F99" s="18" t="s">
        <v>1253</v>
      </c>
      <c r="G99" s="19">
        <v>35</v>
      </c>
      <c r="H99" s="19">
        <v>30</v>
      </c>
      <c r="I99" s="60">
        <f t="shared" si="1"/>
        <v>65</v>
      </c>
      <c r="J99" s="18">
        <v>9954760562</v>
      </c>
      <c r="K99" s="18" t="s">
        <v>1078</v>
      </c>
      <c r="L99" s="18" t="s">
        <v>1285</v>
      </c>
      <c r="M99" s="18">
        <v>9401123329</v>
      </c>
      <c r="N99" s="18" t="s">
        <v>1147</v>
      </c>
      <c r="O99" s="18">
        <v>8011376136</v>
      </c>
      <c r="P99" s="24">
        <v>43612</v>
      </c>
      <c r="Q99" s="18" t="s">
        <v>1422</v>
      </c>
      <c r="R99" s="18" t="s">
        <v>1292</v>
      </c>
      <c r="S99" s="18" t="s">
        <v>1297</v>
      </c>
      <c r="T99" s="18" t="s">
        <v>1608</v>
      </c>
    </row>
    <row r="100" spans="1:20" ht="82.5">
      <c r="A100" s="4">
        <v>96</v>
      </c>
      <c r="B100" s="17" t="s">
        <v>62</v>
      </c>
      <c r="C100" s="18" t="s">
        <v>259</v>
      </c>
      <c r="D100" s="18" t="s">
        <v>25</v>
      </c>
      <c r="E100" s="19">
        <v>74</v>
      </c>
      <c r="F100" s="18"/>
      <c r="G100" s="19">
        <v>15</v>
      </c>
      <c r="H100" s="19">
        <v>19</v>
      </c>
      <c r="I100" s="60">
        <f t="shared" si="1"/>
        <v>34</v>
      </c>
      <c r="J100" s="18">
        <v>9957708340</v>
      </c>
      <c r="K100" s="18" t="s">
        <v>1079</v>
      </c>
      <c r="L100" s="18" t="s">
        <v>1272</v>
      </c>
      <c r="M100" s="18">
        <v>9957372570</v>
      </c>
      <c r="N100" s="18" t="s">
        <v>1340</v>
      </c>
      <c r="O100" s="18">
        <v>9954144636</v>
      </c>
      <c r="P100" s="24">
        <v>43613</v>
      </c>
      <c r="Q100" s="18" t="s">
        <v>1417</v>
      </c>
      <c r="R100" s="18" t="s">
        <v>1289</v>
      </c>
      <c r="S100" s="18" t="s">
        <v>1297</v>
      </c>
      <c r="T100" s="18" t="s">
        <v>1609</v>
      </c>
    </row>
    <row r="101" spans="1:20" ht="82.5">
      <c r="A101" s="4">
        <v>97</v>
      </c>
      <c r="B101" s="17" t="s">
        <v>62</v>
      </c>
      <c r="C101" s="18" t="s">
        <v>260</v>
      </c>
      <c r="D101" s="18" t="s">
        <v>23</v>
      </c>
      <c r="E101" s="19" t="s">
        <v>778</v>
      </c>
      <c r="F101" s="18" t="s">
        <v>1254</v>
      </c>
      <c r="G101" s="19">
        <v>75</v>
      </c>
      <c r="H101" s="19">
        <v>62</v>
      </c>
      <c r="I101" s="60">
        <f t="shared" si="1"/>
        <v>137</v>
      </c>
      <c r="J101" s="18" t="s">
        <v>967</v>
      </c>
      <c r="K101" s="18" t="s">
        <v>1079</v>
      </c>
      <c r="L101" s="18" t="s">
        <v>1272</v>
      </c>
      <c r="M101" s="18">
        <v>9957372570</v>
      </c>
      <c r="N101" s="18" t="s">
        <v>1340</v>
      </c>
      <c r="O101" s="18">
        <v>9954144636</v>
      </c>
      <c r="P101" s="24">
        <v>43613</v>
      </c>
      <c r="Q101" s="18" t="s">
        <v>1417</v>
      </c>
      <c r="R101" s="18" t="s">
        <v>1289</v>
      </c>
      <c r="S101" s="18" t="s">
        <v>1297</v>
      </c>
      <c r="T101" s="18" t="s">
        <v>1610</v>
      </c>
    </row>
    <row r="102" spans="1:20" ht="115.5">
      <c r="A102" s="4">
        <v>98</v>
      </c>
      <c r="B102" s="17" t="s">
        <v>63</v>
      </c>
      <c r="C102" s="18" t="s">
        <v>261</v>
      </c>
      <c r="D102" s="18" t="s">
        <v>25</v>
      </c>
      <c r="E102" s="19">
        <v>18</v>
      </c>
      <c r="F102" s="18"/>
      <c r="G102" s="19">
        <v>13</v>
      </c>
      <c r="H102" s="19">
        <v>11</v>
      </c>
      <c r="I102" s="60">
        <f t="shared" si="1"/>
        <v>24</v>
      </c>
      <c r="J102" s="18">
        <v>7896075535</v>
      </c>
      <c r="K102" s="18" t="s">
        <v>1084</v>
      </c>
      <c r="L102" s="18" t="s">
        <v>1260</v>
      </c>
      <c r="M102" s="18">
        <v>8876961626</v>
      </c>
      <c r="N102" s="18" t="s">
        <v>1324</v>
      </c>
      <c r="O102" s="18">
        <v>9859213313</v>
      </c>
      <c r="P102" s="24">
        <v>43613</v>
      </c>
      <c r="Q102" s="18" t="s">
        <v>1417</v>
      </c>
      <c r="R102" s="18" t="s">
        <v>1292</v>
      </c>
      <c r="S102" s="18" t="s">
        <v>1297</v>
      </c>
      <c r="T102" s="18" t="s">
        <v>1611</v>
      </c>
    </row>
    <row r="103" spans="1:20" ht="99">
      <c r="A103" s="4">
        <v>99</v>
      </c>
      <c r="B103" s="17" t="s">
        <v>63</v>
      </c>
      <c r="C103" s="18" t="s">
        <v>262</v>
      </c>
      <c r="D103" s="18" t="s">
        <v>23</v>
      </c>
      <c r="E103" s="19" t="s">
        <v>779</v>
      </c>
      <c r="F103" s="18" t="s">
        <v>1253</v>
      </c>
      <c r="G103" s="19">
        <v>35</v>
      </c>
      <c r="H103" s="19">
        <v>34</v>
      </c>
      <c r="I103" s="60">
        <f t="shared" si="1"/>
        <v>69</v>
      </c>
      <c r="J103" s="18" t="s">
        <v>968</v>
      </c>
      <c r="K103" s="18" t="s">
        <v>1084</v>
      </c>
      <c r="L103" s="18" t="s">
        <v>1260</v>
      </c>
      <c r="M103" s="18">
        <v>8876961626</v>
      </c>
      <c r="N103" s="18" t="s">
        <v>1324</v>
      </c>
      <c r="O103" s="18">
        <v>9859213313</v>
      </c>
      <c r="P103" s="24">
        <v>43613</v>
      </c>
      <c r="Q103" s="18" t="s">
        <v>1417</v>
      </c>
      <c r="R103" s="18" t="s">
        <v>1292</v>
      </c>
      <c r="S103" s="18" t="s">
        <v>1297</v>
      </c>
      <c r="T103" s="18" t="s">
        <v>1612</v>
      </c>
    </row>
    <row r="104" spans="1:20" ht="82.5">
      <c r="A104" s="4">
        <v>100</v>
      </c>
      <c r="B104" s="17" t="s">
        <v>62</v>
      </c>
      <c r="C104" s="18" t="s">
        <v>263</v>
      </c>
      <c r="D104" s="18" t="s">
        <v>25</v>
      </c>
      <c r="E104" s="19">
        <v>21</v>
      </c>
      <c r="F104" s="18"/>
      <c r="G104" s="19">
        <v>30</v>
      </c>
      <c r="H104" s="19">
        <v>25</v>
      </c>
      <c r="I104" s="60">
        <f t="shared" si="1"/>
        <v>55</v>
      </c>
      <c r="J104" s="18">
        <v>9859118521</v>
      </c>
      <c r="K104" s="18" t="s">
        <v>1083</v>
      </c>
      <c r="L104" s="18" t="s">
        <v>1279</v>
      </c>
      <c r="M104" s="18">
        <v>9678954080</v>
      </c>
      <c r="N104" s="18" t="s">
        <v>1399</v>
      </c>
      <c r="O104" s="18">
        <v>9954049928</v>
      </c>
      <c r="P104" s="24">
        <v>43614</v>
      </c>
      <c r="Q104" s="18" t="s">
        <v>1418</v>
      </c>
      <c r="R104" s="18" t="s">
        <v>1296</v>
      </c>
      <c r="S104" s="18" t="s">
        <v>1297</v>
      </c>
      <c r="T104" s="18" t="s">
        <v>1613</v>
      </c>
    </row>
    <row r="105" spans="1:20" ht="132">
      <c r="A105" s="4">
        <v>101</v>
      </c>
      <c r="B105" s="17" t="s">
        <v>62</v>
      </c>
      <c r="C105" s="18" t="s">
        <v>264</v>
      </c>
      <c r="D105" s="18" t="s">
        <v>23</v>
      </c>
      <c r="E105" s="19" t="s">
        <v>780</v>
      </c>
      <c r="F105" s="18" t="s">
        <v>1253</v>
      </c>
      <c r="G105" s="19">
        <v>31</v>
      </c>
      <c r="H105" s="19">
        <v>29</v>
      </c>
      <c r="I105" s="60">
        <f t="shared" si="1"/>
        <v>60</v>
      </c>
      <c r="J105" s="18" t="s">
        <v>969</v>
      </c>
      <c r="K105" s="18" t="s">
        <v>1083</v>
      </c>
      <c r="L105" s="18" t="s">
        <v>1279</v>
      </c>
      <c r="M105" s="18">
        <v>9678954080</v>
      </c>
      <c r="N105" s="18" t="s">
        <v>1399</v>
      </c>
      <c r="O105" s="18">
        <v>9954049928</v>
      </c>
      <c r="P105" s="24">
        <v>43614</v>
      </c>
      <c r="Q105" s="18" t="s">
        <v>1418</v>
      </c>
      <c r="R105" s="18" t="s">
        <v>1296</v>
      </c>
      <c r="S105" s="18" t="s">
        <v>1297</v>
      </c>
      <c r="T105" s="18" t="s">
        <v>1614</v>
      </c>
    </row>
    <row r="106" spans="1:20" ht="115.5">
      <c r="A106" s="4">
        <v>102</v>
      </c>
      <c r="B106" s="17" t="s">
        <v>63</v>
      </c>
      <c r="C106" s="18" t="s">
        <v>266</v>
      </c>
      <c r="D106" s="18" t="s">
        <v>25</v>
      </c>
      <c r="E106" s="19">
        <v>8</v>
      </c>
      <c r="F106" s="18"/>
      <c r="G106" s="19">
        <v>8</v>
      </c>
      <c r="H106" s="19">
        <v>14</v>
      </c>
      <c r="I106" s="60">
        <f t="shared" si="1"/>
        <v>22</v>
      </c>
      <c r="J106" s="18">
        <v>8011323561</v>
      </c>
      <c r="K106" s="18" t="s">
        <v>1067</v>
      </c>
      <c r="L106" s="18" t="s">
        <v>1265</v>
      </c>
      <c r="M106" s="18">
        <v>9613008036</v>
      </c>
      <c r="N106" s="18" t="s">
        <v>1364</v>
      </c>
      <c r="O106" s="18">
        <v>7578908246</v>
      </c>
      <c r="P106" s="24">
        <v>43614</v>
      </c>
      <c r="Q106" s="18" t="s">
        <v>1418</v>
      </c>
      <c r="R106" s="18" t="s">
        <v>1292</v>
      </c>
      <c r="S106" s="18" t="s">
        <v>1297</v>
      </c>
      <c r="T106" s="18" t="s">
        <v>1615</v>
      </c>
    </row>
    <row r="107" spans="1:20" ht="132">
      <c r="A107" s="4">
        <v>103</v>
      </c>
      <c r="B107" s="17" t="s">
        <v>63</v>
      </c>
      <c r="C107" s="18" t="s">
        <v>265</v>
      </c>
      <c r="D107" s="18" t="s">
        <v>23</v>
      </c>
      <c r="E107" s="19" t="s">
        <v>781</v>
      </c>
      <c r="F107" s="18" t="s">
        <v>1254</v>
      </c>
      <c r="G107" s="19">
        <v>56</v>
      </c>
      <c r="H107" s="19">
        <v>25</v>
      </c>
      <c r="I107" s="60">
        <f t="shared" si="1"/>
        <v>81</v>
      </c>
      <c r="J107" s="18">
        <v>9957324586</v>
      </c>
      <c r="K107" s="18" t="s">
        <v>1078</v>
      </c>
      <c r="L107" s="18" t="s">
        <v>1285</v>
      </c>
      <c r="M107" s="18">
        <v>9401123329</v>
      </c>
      <c r="N107" s="18" t="s">
        <v>1147</v>
      </c>
      <c r="O107" s="18">
        <v>8011376136</v>
      </c>
      <c r="P107" s="24">
        <v>43614</v>
      </c>
      <c r="Q107" s="18" t="s">
        <v>1418</v>
      </c>
      <c r="R107" s="18" t="s">
        <v>1292</v>
      </c>
      <c r="S107" s="18" t="s">
        <v>1297</v>
      </c>
      <c r="T107" s="18" t="s">
        <v>1616</v>
      </c>
    </row>
    <row r="108" spans="1:20" ht="115.5">
      <c r="A108" s="4">
        <v>104</v>
      </c>
      <c r="B108" s="17" t="s">
        <v>62</v>
      </c>
      <c r="C108" s="18" t="s">
        <v>267</v>
      </c>
      <c r="D108" s="18" t="s">
        <v>25</v>
      </c>
      <c r="E108" s="19">
        <v>9</v>
      </c>
      <c r="F108" s="18"/>
      <c r="G108" s="19">
        <v>18</v>
      </c>
      <c r="H108" s="19">
        <v>16</v>
      </c>
      <c r="I108" s="60">
        <f t="shared" si="1"/>
        <v>34</v>
      </c>
      <c r="J108" s="18">
        <v>9678240909</v>
      </c>
      <c r="K108" s="18" t="s">
        <v>1067</v>
      </c>
      <c r="L108" s="18" t="s">
        <v>1265</v>
      </c>
      <c r="M108" s="18">
        <v>9613008036</v>
      </c>
      <c r="N108" s="18" t="s">
        <v>1363</v>
      </c>
      <c r="O108" s="18">
        <v>8638687143</v>
      </c>
      <c r="P108" s="24">
        <v>43615</v>
      </c>
      <c r="Q108" s="18" t="s">
        <v>1419</v>
      </c>
      <c r="R108" s="18" t="s">
        <v>1292</v>
      </c>
      <c r="S108" s="18" t="s">
        <v>1297</v>
      </c>
      <c r="T108" s="18" t="s">
        <v>1617</v>
      </c>
    </row>
    <row r="109" spans="1:20" ht="132">
      <c r="A109" s="4">
        <v>105</v>
      </c>
      <c r="B109" s="17" t="s">
        <v>62</v>
      </c>
      <c r="C109" s="18" t="s">
        <v>268</v>
      </c>
      <c r="D109" s="18" t="s">
        <v>23</v>
      </c>
      <c r="E109" s="19" t="s">
        <v>782</v>
      </c>
      <c r="F109" s="18" t="s">
        <v>1253</v>
      </c>
      <c r="G109" s="19">
        <v>30</v>
      </c>
      <c r="H109" s="19">
        <v>44</v>
      </c>
      <c r="I109" s="60">
        <f t="shared" si="1"/>
        <v>74</v>
      </c>
      <c r="J109" s="18">
        <v>9127483897</v>
      </c>
      <c r="K109" s="18" t="s">
        <v>1078</v>
      </c>
      <c r="L109" s="18" t="s">
        <v>1285</v>
      </c>
      <c r="M109" s="18">
        <v>9401123329</v>
      </c>
      <c r="N109" s="18" t="s">
        <v>1415</v>
      </c>
      <c r="O109" s="18">
        <v>9954405992</v>
      </c>
      <c r="P109" s="24">
        <v>43615</v>
      </c>
      <c r="Q109" s="18" t="s">
        <v>1419</v>
      </c>
      <c r="R109" s="18" t="s">
        <v>1292</v>
      </c>
      <c r="S109" s="18" t="s">
        <v>1297</v>
      </c>
      <c r="T109" s="18" t="s">
        <v>1618</v>
      </c>
    </row>
    <row r="110" spans="1:20" ht="132">
      <c r="A110" s="4">
        <v>106</v>
      </c>
      <c r="B110" s="17" t="s">
        <v>63</v>
      </c>
      <c r="C110" s="18" t="s">
        <v>269</v>
      </c>
      <c r="D110" s="18" t="s">
        <v>25</v>
      </c>
      <c r="E110" s="19">
        <v>10</v>
      </c>
      <c r="F110" s="18"/>
      <c r="G110" s="19">
        <v>30</v>
      </c>
      <c r="H110" s="19">
        <v>27</v>
      </c>
      <c r="I110" s="60">
        <f t="shared" si="1"/>
        <v>57</v>
      </c>
      <c r="J110" s="18">
        <v>9854678348</v>
      </c>
      <c r="K110" s="18" t="s">
        <v>1069</v>
      </c>
      <c r="L110" s="18" t="s">
        <v>1264</v>
      </c>
      <c r="M110" s="18">
        <v>9854694191</v>
      </c>
      <c r="N110" s="18" t="s">
        <v>1148</v>
      </c>
      <c r="O110" s="18">
        <v>9577160794</v>
      </c>
      <c r="P110" s="24">
        <v>43615</v>
      </c>
      <c r="Q110" s="18" t="s">
        <v>1419</v>
      </c>
      <c r="R110" s="18" t="s">
        <v>1292</v>
      </c>
      <c r="S110" s="18" t="s">
        <v>1297</v>
      </c>
      <c r="T110" s="18" t="s">
        <v>1619</v>
      </c>
    </row>
    <row r="111" spans="1:20" ht="115.5">
      <c r="A111" s="4">
        <v>107</v>
      </c>
      <c r="B111" s="17" t="s">
        <v>63</v>
      </c>
      <c r="C111" s="18" t="s">
        <v>270</v>
      </c>
      <c r="D111" s="18" t="s">
        <v>23</v>
      </c>
      <c r="E111" s="19" t="s">
        <v>783</v>
      </c>
      <c r="F111" s="18" t="s">
        <v>925</v>
      </c>
      <c r="G111" s="19">
        <v>29</v>
      </c>
      <c r="H111" s="19">
        <v>19</v>
      </c>
      <c r="I111" s="60">
        <f t="shared" si="1"/>
        <v>48</v>
      </c>
      <c r="J111" s="18">
        <v>9706558114</v>
      </c>
      <c r="K111" s="18" t="s">
        <v>1069</v>
      </c>
      <c r="L111" s="18" t="s">
        <v>1264</v>
      </c>
      <c r="M111" s="18">
        <v>9854694191</v>
      </c>
      <c r="N111" s="18" t="s">
        <v>1149</v>
      </c>
      <c r="O111" s="18">
        <v>9365537565</v>
      </c>
      <c r="P111" s="24">
        <v>43615</v>
      </c>
      <c r="Q111" s="18" t="s">
        <v>1419</v>
      </c>
      <c r="R111" s="18" t="s">
        <v>1292</v>
      </c>
      <c r="S111" s="18" t="s">
        <v>1297</v>
      </c>
      <c r="T111" s="18" t="s">
        <v>1620</v>
      </c>
    </row>
    <row r="112" spans="1:20" ht="33">
      <c r="A112" s="4">
        <v>108</v>
      </c>
      <c r="B112" s="17" t="s">
        <v>62</v>
      </c>
      <c r="C112" s="18" t="s">
        <v>580</v>
      </c>
      <c r="D112" s="18"/>
      <c r="E112" s="19"/>
      <c r="F112" s="18"/>
      <c r="G112" s="19"/>
      <c r="H112" s="19"/>
      <c r="I112" s="60">
        <f t="shared" si="1"/>
        <v>0</v>
      </c>
      <c r="J112" s="18"/>
      <c r="K112" s="18"/>
      <c r="L112" s="18"/>
      <c r="M112" s="18"/>
      <c r="N112" s="18"/>
      <c r="O112" s="18"/>
      <c r="P112" s="24">
        <v>43616</v>
      </c>
      <c r="Q112" s="18" t="s">
        <v>1420</v>
      </c>
      <c r="R112" s="18"/>
      <c r="S112" s="18"/>
      <c r="T112" s="18"/>
    </row>
    <row r="113" spans="1:20" ht="33">
      <c r="A113" s="4">
        <v>109</v>
      </c>
      <c r="B113" s="17" t="s">
        <v>63</v>
      </c>
      <c r="C113" s="18" t="s">
        <v>580</v>
      </c>
      <c r="D113" s="18"/>
      <c r="E113" s="19"/>
      <c r="F113" s="18"/>
      <c r="G113" s="19"/>
      <c r="H113" s="19"/>
      <c r="I113" s="60">
        <f t="shared" si="1"/>
        <v>0</v>
      </c>
      <c r="J113" s="18"/>
      <c r="K113" s="18"/>
      <c r="L113" s="18"/>
      <c r="M113" s="18"/>
      <c r="N113" s="18"/>
      <c r="O113" s="18"/>
      <c r="P113" s="24">
        <v>43616</v>
      </c>
      <c r="Q113" s="18" t="s">
        <v>1420</v>
      </c>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109</v>
      </c>
      <c r="D165" s="21"/>
      <c r="E165" s="13"/>
      <c r="F165" s="21"/>
      <c r="G165" s="61">
        <f>SUM(G5:G164)</f>
        <v>3085</v>
      </c>
      <c r="H165" s="61">
        <f>SUM(H5:H164)</f>
        <v>3213</v>
      </c>
      <c r="I165" s="61">
        <f>SUM(I5:I164)</f>
        <v>6298</v>
      </c>
      <c r="J165" s="21"/>
      <c r="K165" s="21"/>
      <c r="L165" s="21"/>
      <c r="M165" s="21"/>
      <c r="N165" s="21"/>
      <c r="O165" s="21"/>
      <c r="P165" s="14"/>
      <c r="Q165" s="21"/>
      <c r="R165" s="21"/>
      <c r="S165" s="21"/>
      <c r="T165" s="12"/>
    </row>
    <row r="166" spans="1:20">
      <c r="A166" s="44" t="s">
        <v>62</v>
      </c>
      <c r="B166" s="10">
        <f>COUNTIF(B$5:B$164,"Team 1")</f>
        <v>58</v>
      </c>
      <c r="C166" s="44" t="s">
        <v>25</v>
      </c>
      <c r="D166" s="10">
        <f>COUNTIF(D5:D164,"Anganwadi")</f>
        <v>47</v>
      </c>
    </row>
    <row r="167" spans="1:20">
      <c r="A167" s="44" t="s">
        <v>63</v>
      </c>
      <c r="B167" s="10">
        <f>COUNTIF(B$6:B$164,"Team 2")</f>
        <v>51</v>
      </c>
      <c r="C167" s="44" t="s">
        <v>23</v>
      </c>
      <c r="D167" s="10">
        <f>COUNTIF(D5:D164,"School")</f>
        <v>60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107" activePane="bottomRight" state="frozen"/>
      <selection pane="topRight" activeCell="C1" sqref="C1"/>
      <selection pane="bottomLeft" activeCell="A5" sqref="A5"/>
      <selection pane="bottomRight" activeCell="T110" sqref="T110"/>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28" t="s">
        <v>70</v>
      </c>
      <c r="B1" s="128"/>
      <c r="C1" s="128"/>
      <c r="D1" s="56"/>
      <c r="E1" s="56"/>
      <c r="F1" s="56"/>
      <c r="G1" s="56"/>
      <c r="H1" s="56"/>
      <c r="I1" s="56"/>
      <c r="J1" s="56"/>
      <c r="K1" s="56"/>
      <c r="L1" s="56"/>
      <c r="M1" s="129"/>
      <c r="N1" s="129"/>
      <c r="O1" s="129"/>
      <c r="P1" s="129"/>
      <c r="Q1" s="129"/>
      <c r="R1" s="129"/>
      <c r="S1" s="129"/>
      <c r="T1" s="129"/>
    </row>
    <row r="2" spans="1:20">
      <c r="A2" s="124" t="s">
        <v>59</v>
      </c>
      <c r="B2" s="125"/>
      <c r="C2" s="125"/>
      <c r="D2" s="25">
        <v>43617</v>
      </c>
      <c r="E2" s="22"/>
      <c r="F2" s="22"/>
      <c r="G2" s="22"/>
      <c r="H2" s="22"/>
      <c r="I2" s="22"/>
      <c r="J2" s="22"/>
      <c r="K2" s="22"/>
      <c r="L2" s="22"/>
      <c r="M2" s="22"/>
      <c r="N2" s="22"/>
      <c r="O2" s="22"/>
      <c r="P2" s="22"/>
      <c r="Q2" s="22"/>
      <c r="R2" s="22"/>
      <c r="S2" s="22"/>
    </row>
    <row r="3" spans="1:20" ht="24" customHeight="1">
      <c r="A3" s="120" t="s">
        <v>14</v>
      </c>
      <c r="B3" s="122" t="s">
        <v>61</v>
      </c>
      <c r="C3" s="119" t="s">
        <v>7</v>
      </c>
      <c r="D3" s="119" t="s">
        <v>55</v>
      </c>
      <c r="E3" s="119" t="s">
        <v>16</v>
      </c>
      <c r="F3" s="126" t="s">
        <v>17</v>
      </c>
      <c r="G3" s="119" t="s">
        <v>8</v>
      </c>
      <c r="H3" s="119"/>
      <c r="I3" s="119"/>
      <c r="J3" s="119" t="s">
        <v>31</v>
      </c>
      <c r="K3" s="122" t="s">
        <v>33</v>
      </c>
      <c r="L3" s="122" t="s">
        <v>50</v>
      </c>
      <c r="M3" s="122" t="s">
        <v>51</v>
      </c>
      <c r="N3" s="122" t="s">
        <v>34</v>
      </c>
      <c r="O3" s="122" t="s">
        <v>35</v>
      </c>
      <c r="P3" s="120" t="s">
        <v>54</v>
      </c>
      <c r="Q3" s="119" t="s">
        <v>52</v>
      </c>
      <c r="R3" s="119" t="s">
        <v>32</v>
      </c>
      <c r="S3" s="119" t="s">
        <v>53</v>
      </c>
      <c r="T3" s="119" t="s">
        <v>13</v>
      </c>
    </row>
    <row r="4" spans="1:20" ht="25.5" customHeight="1">
      <c r="A4" s="120"/>
      <c r="B4" s="127"/>
      <c r="C4" s="119"/>
      <c r="D4" s="119"/>
      <c r="E4" s="119"/>
      <c r="F4" s="126"/>
      <c r="G4" s="23" t="s">
        <v>9</v>
      </c>
      <c r="H4" s="23" t="s">
        <v>10</v>
      </c>
      <c r="I4" s="23" t="s">
        <v>11</v>
      </c>
      <c r="J4" s="119"/>
      <c r="K4" s="123"/>
      <c r="L4" s="123"/>
      <c r="M4" s="123"/>
      <c r="N4" s="123"/>
      <c r="O4" s="123"/>
      <c r="P4" s="120"/>
      <c r="Q4" s="120"/>
      <c r="R4" s="119"/>
      <c r="S4" s="119"/>
      <c r="T4" s="119"/>
    </row>
    <row r="5" spans="1:20" ht="33">
      <c r="A5" s="4">
        <v>1</v>
      </c>
      <c r="B5" s="17" t="s">
        <v>62</v>
      </c>
      <c r="C5" s="48" t="s">
        <v>580</v>
      </c>
      <c r="D5" s="48"/>
      <c r="E5" s="19"/>
      <c r="F5" s="48"/>
      <c r="G5" s="19"/>
      <c r="H5" s="19"/>
      <c r="I5" s="60">
        <f>SUM(G5:H5)</f>
        <v>0</v>
      </c>
      <c r="J5" s="48"/>
      <c r="K5" s="48"/>
      <c r="L5" s="48"/>
      <c r="M5" s="48"/>
      <c r="N5" s="48"/>
      <c r="O5" s="48"/>
      <c r="P5" s="24">
        <v>43617</v>
      </c>
      <c r="Q5" s="18" t="s">
        <v>1421</v>
      </c>
      <c r="R5" s="48"/>
      <c r="S5" s="18"/>
      <c r="T5" s="18"/>
    </row>
    <row r="6" spans="1:20" ht="33">
      <c r="A6" s="4">
        <v>2</v>
      </c>
      <c r="B6" s="17" t="s">
        <v>63</v>
      </c>
      <c r="C6" s="48" t="s">
        <v>580</v>
      </c>
      <c r="D6" s="58"/>
      <c r="E6" s="17"/>
      <c r="F6" s="58"/>
      <c r="G6" s="17"/>
      <c r="H6" s="17"/>
      <c r="I6" s="60">
        <f t="shared" ref="I6:I69" si="0">SUM(G6:H6)</f>
        <v>0</v>
      </c>
      <c r="J6" s="58"/>
      <c r="K6" s="58"/>
      <c r="L6" s="58"/>
      <c r="M6" s="58"/>
      <c r="N6" s="58"/>
      <c r="O6" s="58"/>
      <c r="P6" s="24">
        <v>43617</v>
      </c>
      <c r="Q6" s="18" t="s">
        <v>1421</v>
      </c>
      <c r="R6" s="48"/>
      <c r="S6" s="18"/>
      <c r="T6" s="18"/>
    </row>
    <row r="7" spans="1:20" ht="66">
      <c r="A7" s="4">
        <v>3</v>
      </c>
      <c r="B7" s="17" t="s">
        <v>62</v>
      </c>
      <c r="C7" s="48" t="s">
        <v>271</v>
      </c>
      <c r="D7" s="48" t="s">
        <v>25</v>
      </c>
      <c r="E7" s="19">
        <v>21</v>
      </c>
      <c r="F7" s="48"/>
      <c r="G7" s="19">
        <v>10</v>
      </c>
      <c r="H7" s="19">
        <v>2</v>
      </c>
      <c r="I7" s="60">
        <f t="shared" si="0"/>
        <v>12</v>
      </c>
      <c r="J7" s="48">
        <v>6000795377</v>
      </c>
      <c r="K7" s="48" t="s">
        <v>1070</v>
      </c>
      <c r="L7" s="48" t="s">
        <v>1091</v>
      </c>
      <c r="M7" s="48">
        <v>9954993266</v>
      </c>
      <c r="N7" s="48" t="s">
        <v>1339</v>
      </c>
      <c r="O7" s="48">
        <v>9127145412</v>
      </c>
      <c r="P7" s="24">
        <v>43619</v>
      </c>
      <c r="Q7" s="18" t="s">
        <v>1422</v>
      </c>
      <c r="R7" s="48" t="s">
        <v>1289</v>
      </c>
      <c r="S7" s="18" t="s">
        <v>1297</v>
      </c>
      <c r="T7" s="18" t="s">
        <v>1621</v>
      </c>
    </row>
    <row r="8" spans="1:20" ht="66">
      <c r="A8" s="4">
        <v>4</v>
      </c>
      <c r="B8" s="17" t="s">
        <v>62</v>
      </c>
      <c r="C8" s="48" t="s">
        <v>272</v>
      </c>
      <c r="D8" s="48" t="s">
        <v>25</v>
      </c>
      <c r="E8" s="19">
        <v>28</v>
      </c>
      <c r="F8" s="48"/>
      <c r="G8" s="19">
        <v>10</v>
      </c>
      <c r="H8" s="19">
        <v>7</v>
      </c>
      <c r="I8" s="60">
        <f t="shared" si="0"/>
        <v>17</v>
      </c>
      <c r="J8" s="48">
        <v>8011373336</v>
      </c>
      <c r="K8" s="48" t="s">
        <v>1079</v>
      </c>
      <c r="L8" s="48" t="s">
        <v>1272</v>
      </c>
      <c r="M8" s="48">
        <v>9957372570</v>
      </c>
      <c r="N8" s="48" t="s">
        <v>1339</v>
      </c>
      <c r="O8" s="48">
        <v>9127145412</v>
      </c>
      <c r="P8" s="24">
        <v>43619</v>
      </c>
      <c r="Q8" s="18" t="s">
        <v>1422</v>
      </c>
      <c r="R8" s="48" t="s">
        <v>1289</v>
      </c>
      <c r="S8" s="18" t="s">
        <v>1297</v>
      </c>
      <c r="T8" s="18" t="s">
        <v>1622</v>
      </c>
    </row>
    <row r="9" spans="1:20" ht="66">
      <c r="A9" s="4">
        <v>5</v>
      </c>
      <c r="B9" s="17" t="s">
        <v>62</v>
      </c>
      <c r="C9" s="48" t="s">
        <v>273</v>
      </c>
      <c r="D9" s="48" t="s">
        <v>25</v>
      </c>
      <c r="E9" s="19">
        <v>34</v>
      </c>
      <c r="F9" s="48"/>
      <c r="G9" s="19">
        <v>8</v>
      </c>
      <c r="H9" s="19">
        <v>8</v>
      </c>
      <c r="I9" s="60">
        <f t="shared" si="0"/>
        <v>16</v>
      </c>
      <c r="J9" s="48">
        <v>9577571944</v>
      </c>
      <c r="K9" s="48" t="s">
        <v>1079</v>
      </c>
      <c r="L9" s="48" t="s">
        <v>1272</v>
      </c>
      <c r="M9" s="48">
        <v>9957372570</v>
      </c>
      <c r="N9" s="48" t="s">
        <v>1150</v>
      </c>
      <c r="O9" s="48">
        <v>9127145412</v>
      </c>
      <c r="P9" s="24">
        <v>43619</v>
      </c>
      <c r="Q9" s="18" t="s">
        <v>1422</v>
      </c>
      <c r="R9" s="48" t="s">
        <v>1289</v>
      </c>
      <c r="S9" s="18" t="s">
        <v>1297</v>
      </c>
      <c r="T9" s="18" t="s">
        <v>1623</v>
      </c>
    </row>
    <row r="10" spans="1:20" ht="99">
      <c r="A10" s="4">
        <v>6</v>
      </c>
      <c r="B10" s="17" t="s">
        <v>62</v>
      </c>
      <c r="C10" s="48" t="s">
        <v>274</v>
      </c>
      <c r="D10" s="48" t="s">
        <v>23</v>
      </c>
      <c r="E10" s="19" t="s">
        <v>784</v>
      </c>
      <c r="F10" s="48" t="s">
        <v>1253</v>
      </c>
      <c r="G10" s="19">
        <v>8</v>
      </c>
      <c r="H10" s="19">
        <v>6</v>
      </c>
      <c r="I10" s="60">
        <f t="shared" si="0"/>
        <v>14</v>
      </c>
      <c r="J10" s="48" t="s">
        <v>970</v>
      </c>
      <c r="K10" s="48" t="s">
        <v>1070</v>
      </c>
      <c r="L10" s="48" t="s">
        <v>1091</v>
      </c>
      <c r="M10" s="48">
        <v>9954993266</v>
      </c>
      <c r="N10" s="48" t="s">
        <v>1151</v>
      </c>
      <c r="O10" s="48">
        <v>8876241300</v>
      </c>
      <c r="P10" s="24">
        <v>43619</v>
      </c>
      <c r="Q10" s="18" t="s">
        <v>1422</v>
      </c>
      <c r="R10" s="48" t="s">
        <v>1289</v>
      </c>
      <c r="S10" s="18" t="s">
        <v>1297</v>
      </c>
      <c r="T10" s="18" t="s">
        <v>1624</v>
      </c>
    </row>
    <row r="11" spans="1:20" ht="99">
      <c r="A11" s="4">
        <v>7</v>
      </c>
      <c r="B11" s="17" t="s">
        <v>63</v>
      </c>
      <c r="C11" s="48" t="s">
        <v>275</v>
      </c>
      <c r="D11" s="48" t="s">
        <v>25</v>
      </c>
      <c r="E11" s="19">
        <v>14</v>
      </c>
      <c r="F11" s="48"/>
      <c r="G11" s="19">
        <v>33</v>
      </c>
      <c r="H11" s="19">
        <v>30</v>
      </c>
      <c r="I11" s="60">
        <f t="shared" si="0"/>
        <v>63</v>
      </c>
      <c r="J11" s="48">
        <v>7578085005</v>
      </c>
      <c r="K11" s="48" t="s">
        <v>1075</v>
      </c>
      <c r="L11" s="48" t="s">
        <v>1096</v>
      </c>
      <c r="M11" s="48">
        <v>8011337077</v>
      </c>
      <c r="N11" s="48" t="s">
        <v>1144</v>
      </c>
      <c r="O11" s="48">
        <v>9957409553</v>
      </c>
      <c r="P11" s="24">
        <v>43619</v>
      </c>
      <c r="Q11" s="18" t="s">
        <v>1422</v>
      </c>
      <c r="R11" s="48" t="s">
        <v>1293</v>
      </c>
      <c r="S11" s="18" t="s">
        <v>1297</v>
      </c>
      <c r="T11" s="18" t="s">
        <v>1625</v>
      </c>
    </row>
    <row r="12" spans="1:20" ht="115.5">
      <c r="A12" s="4">
        <v>8</v>
      </c>
      <c r="B12" s="17" t="s">
        <v>63</v>
      </c>
      <c r="C12" s="48" t="s">
        <v>276</v>
      </c>
      <c r="D12" s="48" t="s">
        <v>23</v>
      </c>
      <c r="E12" s="19" t="s">
        <v>785</v>
      </c>
      <c r="F12" s="48" t="s">
        <v>1253</v>
      </c>
      <c r="G12" s="19">
        <v>56</v>
      </c>
      <c r="H12" s="19">
        <v>50</v>
      </c>
      <c r="I12" s="60">
        <f t="shared" si="0"/>
        <v>106</v>
      </c>
      <c r="J12" s="48" t="s">
        <v>971</v>
      </c>
      <c r="K12" s="48" t="s">
        <v>1075</v>
      </c>
      <c r="L12" s="48" t="s">
        <v>1096</v>
      </c>
      <c r="M12" s="48">
        <v>8011337077</v>
      </c>
      <c r="N12" s="48" t="s">
        <v>1144</v>
      </c>
      <c r="O12" s="48">
        <v>9957409553</v>
      </c>
      <c r="P12" s="24">
        <v>43619</v>
      </c>
      <c r="Q12" s="18" t="s">
        <v>1422</v>
      </c>
      <c r="R12" s="48" t="s">
        <v>1293</v>
      </c>
      <c r="S12" s="18" t="s">
        <v>1297</v>
      </c>
      <c r="T12" s="18" t="s">
        <v>1626</v>
      </c>
    </row>
    <row r="13" spans="1:20" ht="82.5">
      <c r="A13" s="4">
        <v>9</v>
      </c>
      <c r="B13" s="17" t="s">
        <v>62</v>
      </c>
      <c r="C13" s="58" t="s">
        <v>277</v>
      </c>
      <c r="D13" s="58" t="s">
        <v>25</v>
      </c>
      <c r="E13" s="17">
        <v>14</v>
      </c>
      <c r="F13" s="58"/>
      <c r="G13" s="17">
        <v>25</v>
      </c>
      <c r="H13" s="17">
        <v>28</v>
      </c>
      <c r="I13" s="60">
        <f t="shared" si="0"/>
        <v>53</v>
      </c>
      <c r="J13" s="58">
        <v>7637889252</v>
      </c>
      <c r="K13" s="58" t="s">
        <v>1068</v>
      </c>
      <c r="L13" s="58" t="s">
        <v>1285</v>
      </c>
      <c r="M13" s="58">
        <v>9401123329</v>
      </c>
      <c r="N13" s="58" t="s">
        <v>1416</v>
      </c>
      <c r="O13" s="58">
        <v>8723677706</v>
      </c>
      <c r="P13" s="24">
        <v>43620</v>
      </c>
      <c r="Q13" s="18" t="s">
        <v>1417</v>
      </c>
      <c r="R13" s="48" t="s">
        <v>1292</v>
      </c>
      <c r="S13" s="18" t="s">
        <v>1297</v>
      </c>
      <c r="T13" s="18" t="s">
        <v>1627</v>
      </c>
    </row>
    <row r="14" spans="1:20" ht="82.5">
      <c r="A14" s="4">
        <v>10</v>
      </c>
      <c r="B14" s="17" t="s">
        <v>62</v>
      </c>
      <c r="C14" s="48" t="s">
        <v>278</v>
      </c>
      <c r="D14" s="48" t="s">
        <v>23</v>
      </c>
      <c r="E14" s="19" t="s">
        <v>786</v>
      </c>
      <c r="F14" s="48" t="s">
        <v>1253</v>
      </c>
      <c r="G14" s="19">
        <v>49</v>
      </c>
      <c r="H14" s="19">
        <v>63</v>
      </c>
      <c r="I14" s="60">
        <f t="shared" si="0"/>
        <v>112</v>
      </c>
      <c r="J14" s="48">
        <v>9854198854</v>
      </c>
      <c r="K14" s="48" t="s">
        <v>1068</v>
      </c>
      <c r="L14" s="48" t="s">
        <v>1275</v>
      </c>
      <c r="M14" s="48">
        <v>9859472172</v>
      </c>
      <c r="N14" s="48" t="s">
        <v>1381</v>
      </c>
      <c r="O14" s="48">
        <v>7086567716</v>
      </c>
      <c r="P14" s="24">
        <v>43620</v>
      </c>
      <c r="Q14" s="18" t="s">
        <v>1417</v>
      </c>
      <c r="R14" s="48" t="s">
        <v>1293</v>
      </c>
      <c r="S14" s="18" t="s">
        <v>1297</v>
      </c>
      <c r="T14" s="18" t="s">
        <v>1628</v>
      </c>
    </row>
    <row r="15" spans="1:20" ht="99">
      <c r="A15" s="4">
        <v>11</v>
      </c>
      <c r="B15" s="17" t="s">
        <v>63</v>
      </c>
      <c r="C15" s="48" t="s">
        <v>279</v>
      </c>
      <c r="D15" s="48" t="s">
        <v>25</v>
      </c>
      <c r="E15" s="19">
        <v>19</v>
      </c>
      <c r="F15" s="48"/>
      <c r="G15" s="19">
        <v>33</v>
      </c>
      <c r="H15" s="19">
        <v>22</v>
      </c>
      <c r="I15" s="60">
        <f t="shared" si="0"/>
        <v>55</v>
      </c>
      <c r="J15" s="48">
        <v>8723088482</v>
      </c>
      <c r="K15" s="48" t="s">
        <v>1083</v>
      </c>
      <c r="L15" s="48" t="s">
        <v>1279</v>
      </c>
      <c r="M15" s="48">
        <v>9678954080</v>
      </c>
      <c r="N15" s="48" t="s">
        <v>1399</v>
      </c>
      <c r="O15" s="48">
        <v>9954049928</v>
      </c>
      <c r="P15" s="24">
        <v>43620</v>
      </c>
      <c r="Q15" s="18" t="s">
        <v>1417</v>
      </c>
      <c r="R15" s="48" t="s">
        <v>1296</v>
      </c>
      <c r="S15" s="18" t="s">
        <v>1297</v>
      </c>
      <c r="T15" s="18" t="s">
        <v>1629</v>
      </c>
    </row>
    <row r="16" spans="1:20" ht="115.5">
      <c r="A16" s="4">
        <v>12</v>
      </c>
      <c r="B16" s="17" t="s">
        <v>63</v>
      </c>
      <c r="C16" s="48" t="s">
        <v>280</v>
      </c>
      <c r="D16" s="48" t="s">
        <v>23</v>
      </c>
      <c r="E16" s="19" t="s">
        <v>787</v>
      </c>
      <c r="F16" s="48" t="s">
        <v>1253</v>
      </c>
      <c r="G16" s="19">
        <v>34</v>
      </c>
      <c r="H16" s="19">
        <v>32</v>
      </c>
      <c r="I16" s="60">
        <f t="shared" si="0"/>
        <v>66</v>
      </c>
      <c r="J16" s="48" t="s">
        <v>972</v>
      </c>
      <c r="K16" s="48" t="s">
        <v>1083</v>
      </c>
      <c r="L16" s="48" t="s">
        <v>1280</v>
      </c>
      <c r="M16" s="48">
        <v>7399968570</v>
      </c>
      <c r="N16" s="48" t="s">
        <v>1399</v>
      </c>
      <c r="O16" s="48">
        <v>9954049928</v>
      </c>
      <c r="P16" s="24">
        <v>43620</v>
      </c>
      <c r="Q16" s="18" t="s">
        <v>1417</v>
      </c>
      <c r="R16" s="48" t="s">
        <v>1296</v>
      </c>
      <c r="S16" s="18" t="s">
        <v>1297</v>
      </c>
      <c r="T16" s="18" t="s">
        <v>1630</v>
      </c>
    </row>
    <row r="17" spans="1:20" ht="66">
      <c r="A17" s="4">
        <v>13</v>
      </c>
      <c r="B17" s="17" t="s">
        <v>62</v>
      </c>
      <c r="C17" s="48" t="s">
        <v>281</v>
      </c>
      <c r="D17" s="48" t="s">
        <v>25</v>
      </c>
      <c r="E17" s="19">
        <v>8</v>
      </c>
      <c r="F17" s="48"/>
      <c r="G17" s="19">
        <v>34</v>
      </c>
      <c r="H17" s="19">
        <v>24</v>
      </c>
      <c r="I17" s="60">
        <f t="shared" si="0"/>
        <v>58</v>
      </c>
      <c r="J17" s="48">
        <v>7637894724</v>
      </c>
      <c r="K17" s="48" t="s">
        <v>1068</v>
      </c>
      <c r="L17" s="48" t="s">
        <v>1275</v>
      </c>
      <c r="M17" s="48">
        <v>9859472172</v>
      </c>
      <c r="N17" s="48" t="s">
        <v>1152</v>
      </c>
      <c r="O17" s="48">
        <v>7002767031</v>
      </c>
      <c r="P17" s="24">
        <v>43622</v>
      </c>
      <c r="Q17" s="18" t="s">
        <v>1419</v>
      </c>
      <c r="R17" s="48" t="s">
        <v>1293</v>
      </c>
      <c r="S17" s="18" t="s">
        <v>1297</v>
      </c>
      <c r="T17" s="18" t="s">
        <v>1631</v>
      </c>
    </row>
    <row r="18" spans="1:20" ht="82.5">
      <c r="A18" s="4">
        <v>14</v>
      </c>
      <c r="B18" s="17" t="s">
        <v>62</v>
      </c>
      <c r="C18" s="48" t="s">
        <v>282</v>
      </c>
      <c r="D18" s="48" t="s">
        <v>23</v>
      </c>
      <c r="E18" s="19" t="s">
        <v>788</v>
      </c>
      <c r="F18" s="48" t="s">
        <v>1253</v>
      </c>
      <c r="G18" s="19">
        <v>62</v>
      </c>
      <c r="H18" s="19">
        <v>57</v>
      </c>
      <c r="I18" s="60">
        <f t="shared" si="0"/>
        <v>119</v>
      </c>
      <c r="J18" s="48">
        <v>9859451890</v>
      </c>
      <c r="K18" s="48" t="s">
        <v>1068</v>
      </c>
      <c r="L18" s="48" t="s">
        <v>1275</v>
      </c>
      <c r="M18" s="48">
        <v>9859472172</v>
      </c>
      <c r="N18" s="48" t="s">
        <v>1384</v>
      </c>
      <c r="O18" s="48">
        <v>7002767031</v>
      </c>
      <c r="P18" s="24">
        <v>43622</v>
      </c>
      <c r="Q18" s="18" t="s">
        <v>1419</v>
      </c>
      <c r="R18" s="48" t="s">
        <v>1293</v>
      </c>
      <c r="S18" s="18" t="s">
        <v>1297</v>
      </c>
      <c r="T18" s="18" t="s">
        <v>1632</v>
      </c>
    </row>
    <row r="19" spans="1:20" ht="66">
      <c r="A19" s="4">
        <v>15</v>
      </c>
      <c r="B19" s="17" t="s">
        <v>63</v>
      </c>
      <c r="C19" s="48" t="s">
        <v>283</v>
      </c>
      <c r="D19" s="48" t="s">
        <v>25</v>
      </c>
      <c r="E19" s="19">
        <v>22</v>
      </c>
      <c r="F19" s="48"/>
      <c r="G19" s="19">
        <v>32</v>
      </c>
      <c r="H19" s="19">
        <v>29</v>
      </c>
      <c r="I19" s="60">
        <f t="shared" si="0"/>
        <v>61</v>
      </c>
      <c r="J19" s="48">
        <v>9954511701</v>
      </c>
      <c r="K19" s="48" t="s">
        <v>1081</v>
      </c>
      <c r="L19" s="48" t="s">
        <v>1283</v>
      </c>
      <c r="M19" s="48">
        <v>9577269359</v>
      </c>
      <c r="N19" s="48" t="s">
        <v>1413</v>
      </c>
      <c r="O19" s="48">
        <v>8011158093</v>
      </c>
      <c r="P19" s="24">
        <v>43622</v>
      </c>
      <c r="Q19" s="18" t="s">
        <v>1419</v>
      </c>
      <c r="R19" s="48" t="s">
        <v>1293</v>
      </c>
      <c r="S19" s="18" t="s">
        <v>1297</v>
      </c>
      <c r="T19" s="18" t="s">
        <v>1633</v>
      </c>
    </row>
    <row r="20" spans="1:20" ht="82.5">
      <c r="A20" s="4">
        <v>16</v>
      </c>
      <c r="B20" s="17" t="s">
        <v>63</v>
      </c>
      <c r="C20" s="48" t="s">
        <v>284</v>
      </c>
      <c r="D20" s="48" t="s">
        <v>23</v>
      </c>
      <c r="E20" s="19" t="s">
        <v>789</v>
      </c>
      <c r="F20" s="48" t="s">
        <v>1254</v>
      </c>
      <c r="G20" s="19">
        <v>35</v>
      </c>
      <c r="H20" s="19">
        <v>30</v>
      </c>
      <c r="I20" s="60">
        <f t="shared" si="0"/>
        <v>65</v>
      </c>
      <c r="J20" s="48">
        <v>8720996001</v>
      </c>
      <c r="K20" s="48" t="s">
        <v>1073</v>
      </c>
      <c r="L20" s="48" t="s">
        <v>1270</v>
      </c>
      <c r="M20" s="48">
        <v>9859645063</v>
      </c>
      <c r="N20" s="48" t="s">
        <v>1372</v>
      </c>
      <c r="O20" s="48">
        <v>9127110267</v>
      </c>
      <c r="P20" s="24">
        <v>43622</v>
      </c>
      <c r="Q20" s="18" t="s">
        <v>1419</v>
      </c>
      <c r="R20" s="48" t="s">
        <v>1293</v>
      </c>
      <c r="S20" s="18" t="s">
        <v>1297</v>
      </c>
      <c r="T20" s="18" t="s">
        <v>1634</v>
      </c>
    </row>
    <row r="21" spans="1:20" ht="82.5">
      <c r="A21" s="4">
        <v>17</v>
      </c>
      <c r="B21" s="17" t="s">
        <v>62</v>
      </c>
      <c r="C21" s="48" t="s">
        <v>285</v>
      </c>
      <c r="D21" s="48" t="s">
        <v>25</v>
      </c>
      <c r="E21" s="19">
        <v>26</v>
      </c>
      <c r="F21" s="48"/>
      <c r="G21" s="19">
        <v>20</v>
      </c>
      <c r="H21" s="19">
        <v>17</v>
      </c>
      <c r="I21" s="60">
        <f t="shared" si="0"/>
        <v>37</v>
      </c>
      <c r="J21" s="48">
        <v>9577160341</v>
      </c>
      <c r="K21" s="48" t="s">
        <v>1068</v>
      </c>
      <c r="L21" s="48" t="s">
        <v>1275</v>
      </c>
      <c r="M21" s="48">
        <v>9859472172</v>
      </c>
      <c r="N21" s="48" t="s">
        <v>1153</v>
      </c>
      <c r="O21" s="48">
        <v>8011376136</v>
      </c>
      <c r="P21" s="24">
        <v>43623</v>
      </c>
      <c r="Q21" s="18" t="s">
        <v>1420</v>
      </c>
      <c r="R21" s="48" t="s">
        <v>1293</v>
      </c>
      <c r="S21" s="18" t="s">
        <v>1297</v>
      </c>
      <c r="T21" s="18" t="s">
        <v>1635</v>
      </c>
    </row>
    <row r="22" spans="1:20" ht="99">
      <c r="A22" s="4">
        <v>18</v>
      </c>
      <c r="B22" s="17" t="s">
        <v>62</v>
      </c>
      <c r="C22" s="48" t="s">
        <v>286</v>
      </c>
      <c r="D22" s="48" t="s">
        <v>23</v>
      </c>
      <c r="E22" s="19" t="s">
        <v>790</v>
      </c>
      <c r="F22" s="48" t="s">
        <v>1254</v>
      </c>
      <c r="G22" s="19">
        <v>60</v>
      </c>
      <c r="H22" s="19">
        <v>60</v>
      </c>
      <c r="I22" s="60">
        <f t="shared" si="0"/>
        <v>120</v>
      </c>
      <c r="J22" s="48">
        <v>9859451890</v>
      </c>
      <c r="K22" s="48" t="s">
        <v>1068</v>
      </c>
      <c r="L22" s="48" t="s">
        <v>1275</v>
      </c>
      <c r="M22" s="48">
        <v>9859472172</v>
      </c>
      <c r="N22" s="48" t="s">
        <v>1153</v>
      </c>
      <c r="O22" s="48">
        <v>8011376136</v>
      </c>
      <c r="P22" s="24">
        <v>43623</v>
      </c>
      <c r="Q22" s="18" t="s">
        <v>1420</v>
      </c>
      <c r="R22" s="48" t="s">
        <v>1293</v>
      </c>
      <c r="S22" s="18" t="s">
        <v>1297</v>
      </c>
      <c r="T22" s="18" t="s">
        <v>1636</v>
      </c>
    </row>
    <row r="23" spans="1:20" ht="82.5">
      <c r="A23" s="4">
        <v>19</v>
      </c>
      <c r="B23" s="17" t="s">
        <v>63</v>
      </c>
      <c r="C23" s="48" t="s">
        <v>287</v>
      </c>
      <c r="D23" s="48" t="s">
        <v>25</v>
      </c>
      <c r="E23" s="19">
        <v>8</v>
      </c>
      <c r="F23" s="48"/>
      <c r="G23" s="19">
        <v>20</v>
      </c>
      <c r="H23" s="19">
        <v>24</v>
      </c>
      <c r="I23" s="60">
        <f t="shared" si="0"/>
        <v>44</v>
      </c>
      <c r="J23" s="48">
        <v>9954535291</v>
      </c>
      <c r="K23" s="48" t="s">
        <v>1081</v>
      </c>
      <c r="L23" s="48" t="s">
        <v>1283</v>
      </c>
      <c r="M23" s="48">
        <v>9577269359</v>
      </c>
      <c r="N23" s="48" t="s">
        <v>1406</v>
      </c>
      <c r="O23" s="48">
        <v>9957087884</v>
      </c>
      <c r="P23" s="24">
        <v>43623</v>
      </c>
      <c r="Q23" s="18" t="s">
        <v>1420</v>
      </c>
      <c r="R23" s="48" t="s">
        <v>1293</v>
      </c>
      <c r="S23" s="18" t="s">
        <v>1297</v>
      </c>
      <c r="T23" s="18" t="s">
        <v>1637</v>
      </c>
    </row>
    <row r="24" spans="1:20" ht="115.5">
      <c r="A24" s="4">
        <v>20</v>
      </c>
      <c r="B24" s="17" t="s">
        <v>63</v>
      </c>
      <c r="C24" s="48" t="s">
        <v>288</v>
      </c>
      <c r="D24" s="48" t="s">
        <v>23</v>
      </c>
      <c r="E24" s="19" t="s">
        <v>791</v>
      </c>
      <c r="F24" s="48" t="s">
        <v>925</v>
      </c>
      <c r="G24" s="19">
        <v>60</v>
      </c>
      <c r="H24" s="19">
        <v>60</v>
      </c>
      <c r="I24" s="60">
        <f t="shared" si="0"/>
        <v>120</v>
      </c>
      <c r="J24" s="48">
        <v>9957804918</v>
      </c>
      <c r="K24" s="48" t="s">
        <v>1081</v>
      </c>
      <c r="L24" s="48" t="s">
        <v>1283</v>
      </c>
      <c r="M24" s="48">
        <v>9577269359</v>
      </c>
      <c r="N24" s="48" t="s">
        <v>1216</v>
      </c>
      <c r="O24" s="48">
        <v>9957794525</v>
      </c>
      <c r="P24" s="24">
        <v>43623</v>
      </c>
      <c r="Q24" s="18" t="s">
        <v>1420</v>
      </c>
      <c r="R24" s="48" t="s">
        <v>1293</v>
      </c>
      <c r="S24" s="18" t="s">
        <v>1297</v>
      </c>
      <c r="T24" s="18" t="s">
        <v>1638</v>
      </c>
    </row>
    <row r="25" spans="1:20" ht="66">
      <c r="A25" s="4">
        <v>21</v>
      </c>
      <c r="B25" s="17" t="s">
        <v>62</v>
      </c>
      <c r="C25" s="48" t="s">
        <v>289</v>
      </c>
      <c r="D25" s="48" t="s">
        <v>25</v>
      </c>
      <c r="E25" s="19">
        <v>26</v>
      </c>
      <c r="F25" s="48"/>
      <c r="G25" s="19">
        <v>12</v>
      </c>
      <c r="H25" s="19">
        <v>11</v>
      </c>
      <c r="I25" s="60">
        <f t="shared" si="0"/>
        <v>23</v>
      </c>
      <c r="J25" s="48" t="s">
        <v>973</v>
      </c>
      <c r="K25" s="48" t="s">
        <v>1070</v>
      </c>
      <c r="L25" s="48" t="s">
        <v>1091</v>
      </c>
      <c r="M25" s="48">
        <v>9954993266</v>
      </c>
      <c r="N25" s="48" t="s">
        <v>1154</v>
      </c>
      <c r="O25" s="48">
        <v>9957975547</v>
      </c>
      <c r="P25" s="24">
        <v>43624</v>
      </c>
      <c r="Q25" s="18" t="s">
        <v>1421</v>
      </c>
      <c r="R25" s="48" t="s">
        <v>1289</v>
      </c>
      <c r="S25" s="18" t="s">
        <v>1297</v>
      </c>
      <c r="T25" s="18" t="s">
        <v>1639</v>
      </c>
    </row>
    <row r="26" spans="1:20" ht="82.5">
      <c r="A26" s="4">
        <v>22</v>
      </c>
      <c r="B26" s="17" t="s">
        <v>62</v>
      </c>
      <c r="C26" s="48" t="s">
        <v>290</v>
      </c>
      <c r="D26" s="48" t="s">
        <v>25</v>
      </c>
      <c r="E26" s="19">
        <v>15</v>
      </c>
      <c r="F26" s="48"/>
      <c r="G26" s="19">
        <v>26</v>
      </c>
      <c r="H26" s="19">
        <v>23</v>
      </c>
      <c r="I26" s="60">
        <f t="shared" si="0"/>
        <v>49</v>
      </c>
      <c r="J26" s="48">
        <v>9678325307</v>
      </c>
      <c r="K26" s="48" t="s">
        <v>1074</v>
      </c>
      <c r="L26" s="48" t="s">
        <v>1091</v>
      </c>
      <c r="M26" s="48">
        <v>9954993266</v>
      </c>
      <c r="N26" s="48" t="s">
        <v>1337</v>
      </c>
      <c r="O26" s="48">
        <v>9954143983</v>
      </c>
      <c r="P26" s="24">
        <v>43624</v>
      </c>
      <c r="Q26" s="18" t="s">
        <v>1421</v>
      </c>
      <c r="R26" s="48" t="s">
        <v>1289</v>
      </c>
      <c r="S26" s="18" t="s">
        <v>1297</v>
      </c>
      <c r="T26" s="18" t="s">
        <v>1640</v>
      </c>
    </row>
    <row r="27" spans="1:20" ht="99">
      <c r="A27" s="4">
        <v>23</v>
      </c>
      <c r="B27" s="17" t="s">
        <v>62</v>
      </c>
      <c r="C27" s="48" t="s">
        <v>291</v>
      </c>
      <c r="D27" s="48" t="s">
        <v>23</v>
      </c>
      <c r="E27" s="19" t="s">
        <v>792</v>
      </c>
      <c r="F27" s="48" t="s">
        <v>1254</v>
      </c>
      <c r="G27" s="19">
        <v>22</v>
      </c>
      <c r="H27" s="19">
        <v>26</v>
      </c>
      <c r="I27" s="60">
        <f t="shared" si="0"/>
        <v>48</v>
      </c>
      <c r="J27" s="48" t="s">
        <v>974</v>
      </c>
      <c r="K27" s="48" t="s">
        <v>1070</v>
      </c>
      <c r="L27" s="48" t="s">
        <v>1091</v>
      </c>
      <c r="M27" s="48">
        <v>9954993266</v>
      </c>
      <c r="N27" s="48" t="s">
        <v>1337</v>
      </c>
      <c r="O27" s="48">
        <v>9954143983</v>
      </c>
      <c r="P27" s="24">
        <v>43624</v>
      </c>
      <c r="Q27" s="18" t="s">
        <v>1421</v>
      </c>
      <c r="R27" s="48" t="s">
        <v>1289</v>
      </c>
      <c r="S27" s="18" t="s">
        <v>1297</v>
      </c>
      <c r="T27" s="18" t="s">
        <v>1641</v>
      </c>
    </row>
    <row r="28" spans="1:20" ht="49.5">
      <c r="A28" s="4">
        <v>24</v>
      </c>
      <c r="B28" s="17" t="s">
        <v>63</v>
      </c>
      <c r="C28" s="18" t="s">
        <v>293</v>
      </c>
      <c r="D28" s="18" t="s">
        <v>25</v>
      </c>
      <c r="E28" s="19">
        <v>14</v>
      </c>
      <c r="F28" s="18"/>
      <c r="G28" s="19">
        <v>23</v>
      </c>
      <c r="H28" s="19">
        <v>18</v>
      </c>
      <c r="I28" s="60">
        <f t="shared" si="0"/>
        <v>41</v>
      </c>
      <c r="J28" s="18">
        <v>9859514371</v>
      </c>
      <c r="K28" s="18" t="s">
        <v>1069</v>
      </c>
      <c r="L28" s="18" t="s">
        <v>1264</v>
      </c>
      <c r="M28" s="18">
        <v>9854694191</v>
      </c>
      <c r="N28" s="18" t="s">
        <v>1155</v>
      </c>
      <c r="O28" s="18">
        <v>9365537565</v>
      </c>
      <c r="P28" s="24">
        <v>43624</v>
      </c>
      <c r="Q28" s="18" t="s">
        <v>1421</v>
      </c>
      <c r="R28" s="48" t="s">
        <v>1292</v>
      </c>
      <c r="S28" s="18" t="s">
        <v>1297</v>
      </c>
      <c r="T28" s="18" t="s">
        <v>1642</v>
      </c>
    </row>
    <row r="29" spans="1:20" ht="115.5">
      <c r="A29" s="4">
        <v>25</v>
      </c>
      <c r="B29" s="17" t="s">
        <v>63</v>
      </c>
      <c r="C29" s="48" t="s">
        <v>292</v>
      </c>
      <c r="D29" s="48" t="s">
        <v>23</v>
      </c>
      <c r="E29" s="19" t="s">
        <v>793</v>
      </c>
      <c r="F29" s="48" t="s">
        <v>1254</v>
      </c>
      <c r="G29" s="19">
        <v>10</v>
      </c>
      <c r="H29" s="19">
        <v>13</v>
      </c>
      <c r="I29" s="60">
        <f t="shared" si="0"/>
        <v>23</v>
      </c>
      <c r="J29" s="48">
        <v>9854231099</v>
      </c>
      <c r="K29" s="48" t="s">
        <v>1069</v>
      </c>
      <c r="L29" s="48" t="s">
        <v>1264</v>
      </c>
      <c r="M29" s="48">
        <v>9854694191</v>
      </c>
      <c r="N29" s="48" t="s">
        <v>1347</v>
      </c>
      <c r="O29" s="48">
        <v>9127155137</v>
      </c>
      <c r="P29" s="24">
        <v>43624</v>
      </c>
      <c r="Q29" s="18" t="s">
        <v>1421</v>
      </c>
      <c r="R29" s="48" t="s">
        <v>1292</v>
      </c>
      <c r="S29" s="18" t="s">
        <v>1297</v>
      </c>
      <c r="T29" s="18" t="s">
        <v>1643</v>
      </c>
    </row>
    <row r="30" spans="1:20" ht="66">
      <c r="A30" s="4">
        <v>26</v>
      </c>
      <c r="B30" s="17" t="s">
        <v>62</v>
      </c>
      <c r="C30" s="18" t="s">
        <v>294</v>
      </c>
      <c r="D30" s="18" t="s">
        <v>25</v>
      </c>
      <c r="E30" s="19">
        <v>22</v>
      </c>
      <c r="F30" s="18"/>
      <c r="G30" s="19">
        <v>29</v>
      </c>
      <c r="H30" s="19">
        <v>28</v>
      </c>
      <c r="I30" s="60">
        <f t="shared" si="0"/>
        <v>57</v>
      </c>
      <c r="J30" s="18">
        <v>8473069799</v>
      </c>
      <c r="K30" s="18" t="s">
        <v>1068</v>
      </c>
      <c r="L30" s="18" t="s">
        <v>1275</v>
      </c>
      <c r="M30" s="18">
        <v>9859472172</v>
      </c>
      <c r="N30" s="18" t="s">
        <v>1380</v>
      </c>
      <c r="O30" s="18">
        <v>7578899565</v>
      </c>
      <c r="P30" s="24">
        <v>43626</v>
      </c>
      <c r="Q30" s="18" t="s">
        <v>1422</v>
      </c>
      <c r="R30" s="48" t="s">
        <v>1293</v>
      </c>
      <c r="S30" s="18" t="s">
        <v>1297</v>
      </c>
      <c r="T30" s="18" t="s">
        <v>1644</v>
      </c>
    </row>
    <row r="31" spans="1:20" ht="82.5">
      <c r="A31" s="4">
        <v>27</v>
      </c>
      <c r="B31" s="17" t="s">
        <v>62</v>
      </c>
      <c r="C31" s="18" t="s">
        <v>295</v>
      </c>
      <c r="D31" s="18" t="s">
        <v>25</v>
      </c>
      <c r="E31" s="19">
        <v>23</v>
      </c>
      <c r="F31" s="18"/>
      <c r="G31" s="19">
        <v>15</v>
      </c>
      <c r="H31" s="19">
        <v>17</v>
      </c>
      <c r="I31" s="60">
        <f t="shared" si="0"/>
        <v>32</v>
      </c>
      <c r="J31" s="18">
        <v>9954932443</v>
      </c>
      <c r="K31" s="18" t="s">
        <v>1068</v>
      </c>
      <c r="L31" s="18" t="s">
        <v>1275</v>
      </c>
      <c r="M31" s="18">
        <v>9859472172</v>
      </c>
      <c r="N31" s="18" t="s">
        <v>1381</v>
      </c>
      <c r="O31" s="18">
        <v>7086567716</v>
      </c>
      <c r="P31" s="24">
        <v>43626</v>
      </c>
      <c r="Q31" s="18" t="s">
        <v>1422</v>
      </c>
      <c r="R31" s="48" t="s">
        <v>1293</v>
      </c>
      <c r="S31" s="18" t="s">
        <v>1297</v>
      </c>
      <c r="T31" s="18" t="s">
        <v>1645</v>
      </c>
    </row>
    <row r="32" spans="1:20" ht="66">
      <c r="A32" s="4">
        <v>28</v>
      </c>
      <c r="B32" s="17" t="s">
        <v>62</v>
      </c>
      <c r="C32" s="18" t="s">
        <v>296</v>
      </c>
      <c r="D32" s="18" t="s">
        <v>23</v>
      </c>
      <c r="E32" s="19" t="s">
        <v>794</v>
      </c>
      <c r="F32" s="18" t="s">
        <v>1253</v>
      </c>
      <c r="G32" s="19">
        <v>26</v>
      </c>
      <c r="H32" s="19">
        <v>30</v>
      </c>
      <c r="I32" s="60">
        <f t="shared" si="0"/>
        <v>56</v>
      </c>
      <c r="J32" s="18">
        <v>9365467003</v>
      </c>
      <c r="K32" s="18" t="s">
        <v>1068</v>
      </c>
      <c r="L32" s="18" t="s">
        <v>1275</v>
      </c>
      <c r="M32" s="18">
        <v>9859472172</v>
      </c>
      <c r="N32" s="18" t="s">
        <v>1381</v>
      </c>
      <c r="O32" s="18">
        <v>7086567716</v>
      </c>
      <c r="P32" s="24">
        <v>43626</v>
      </c>
      <c r="Q32" s="18" t="s">
        <v>1422</v>
      </c>
      <c r="R32" s="48" t="s">
        <v>1293</v>
      </c>
      <c r="S32" s="18" t="s">
        <v>1297</v>
      </c>
      <c r="T32" s="18" t="s">
        <v>1646</v>
      </c>
    </row>
    <row r="33" spans="1:20" ht="99">
      <c r="A33" s="4">
        <v>29</v>
      </c>
      <c r="B33" s="17" t="s">
        <v>63</v>
      </c>
      <c r="C33" s="18" t="s">
        <v>297</v>
      </c>
      <c r="D33" s="18" t="s">
        <v>25</v>
      </c>
      <c r="E33" s="19">
        <v>25</v>
      </c>
      <c r="F33" s="18"/>
      <c r="G33" s="19">
        <v>28</v>
      </c>
      <c r="H33" s="19">
        <v>35</v>
      </c>
      <c r="I33" s="60">
        <f t="shared" si="0"/>
        <v>63</v>
      </c>
      <c r="J33" s="18">
        <v>9613667787</v>
      </c>
      <c r="K33" s="18" t="s">
        <v>1073</v>
      </c>
      <c r="L33" s="18" t="s">
        <v>1271</v>
      </c>
      <c r="M33" s="18">
        <v>9957132639</v>
      </c>
      <c r="N33" s="18" t="s">
        <v>1156</v>
      </c>
      <c r="O33" s="18">
        <v>9957408894</v>
      </c>
      <c r="P33" s="24">
        <v>43626</v>
      </c>
      <c r="Q33" s="18" t="s">
        <v>1422</v>
      </c>
      <c r="R33" s="48" t="s">
        <v>1293</v>
      </c>
      <c r="S33" s="18" t="s">
        <v>1297</v>
      </c>
      <c r="T33" s="18" t="s">
        <v>1647</v>
      </c>
    </row>
    <row r="34" spans="1:20" ht="82.5">
      <c r="A34" s="4">
        <v>30</v>
      </c>
      <c r="B34" s="17" t="s">
        <v>63</v>
      </c>
      <c r="C34" s="18" t="s">
        <v>302</v>
      </c>
      <c r="D34" s="18" t="s">
        <v>25</v>
      </c>
      <c r="E34" s="19">
        <v>23</v>
      </c>
      <c r="F34" s="18"/>
      <c r="G34" s="19">
        <v>25</v>
      </c>
      <c r="H34" s="19">
        <v>29</v>
      </c>
      <c r="I34" s="60">
        <f t="shared" si="0"/>
        <v>54</v>
      </c>
      <c r="J34" s="18">
        <v>9954958110</v>
      </c>
      <c r="K34" s="18" t="s">
        <v>1073</v>
      </c>
      <c r="L34" s="18" t="s">
        <v>1271</v>
      </c>
      <c r="M34" s="18">
        <v>9957132639</v>
      </c>
      <c r="N34" s="18" t="s">
        <v>1373</v>
      </c>
      <c r="O34" s="18">
        <v>9957408894</v>
      </c>
      <c r="P34" s="24">
        <v>43626</v>
      </c>
      <c r="Q34" s="18" t="s">
        <v>1422</v>
      </c>
      <c r="R34" s="18" t="s">
        <v>1293</v>
      </c>
      <c r="S34" s="18" t="s">
        <v>1297</v>
      </c>
      <c r="T34" s="18" t="s">
        <v>1648</v>
      </c>
    </row>
    <row r="35" spans="1:20" ht="82.5">
      <c r="A35" s="4">
        <v>31</v>
      </c>
      <c r="B35" s="17" t="s">
        <v>62</v>
      </c>
      <c r="C35" s="18" t="s">
        <v>299</v>
      </c>
      <c r="D35" s="18" t="s">
        <v>25</v>
      </c>
      <c r="E35" s="19">
        <v>5</v>
      </c>
      <c r="F35" s="18"/>
      <c r="G35" s="19">
        <v>19</v>
      </c>
      <c r="H35" s="19">
        <v>27</v>
      </c>
      <c r="I35" s="60">
        <f t="shared" si="0"/>
        <v>46</v>
      </c>
      <c r="J35" s="18">
        <v>9577909068</v>
      </c>
      <c r="K35" s="18" t="s">
        <v>1064</v>
      </c>
      <c r="L35" s="18" t="s">
        <v>1277</v>
      </c>
      <c r="M35" s="18">
        <v>9854336649</v>
      </c>
      <c r="N35" s="18" t="s">
        <v>1392</v>
      </c>
      <c r="O35" s="18">
        <v>8876422062</v>
      </c>
      <c r="P35" s="24">
        <v>43627</v>
      </c>
      <c r="Q35" s="18" t="s">
        <v>1417</v>
      </c>
      <c r="R35" s="18" t="s">
        <v>1293</v>
      </c>
      <c r="S35" s="18" t="s">
        <v>1297</v>
      </c>
      <c r="T35" s="18" t="s">
        <v>1649</v>
      </c>
    </row>
    <row r="36" spans="1:20" ht="99">
      <c r="A36" s="4">
        <v>32</v>
      </c>
      <c r="B36" s="17" t="s">
        <v>62</v>
      </c>
      <c r="C36" s="58" t="s">
        <v>300</v>
      </c>
      <c r="D36" s="58" t="s">
        <v>25</v>
      </c>
      <c r="E36" s="17">
        <v>6</v>
      </c>
      <c r="F36" s="58"/>
      <c r="G36" s="17">
        <v>18</v>
      </c>
      <c r="H36" s="17">
        <v>21</v>
      </c>
      <c r="I36" s="60">
        <f t="shared" si="0"/>
        <v>39</v>
      </c>
      <c r="J36" s="58">
        <v>9859644278</v>
      </c>
      <c r="K36" s="58" t="s">
        <v>1064</v>
      </c>
      <c r="L36" s="58" t="s">
        <v>1277</v>
      </c>
      <c r="M36" s="58">
        <v>9854336649</v>
      </c>
      <c r="N36" s="58" t="s">
        <v>1393</v>
      </c>
      <c r="O36" s="58">
        <v>9859710618</v>
      </c>
      <c r="P36" s="24">
        <v>43627</v>
      </c>
      <c r="Q36" s="18" t="s">
        <v>1417</v>
      </c>
      <c r="R36" s="18" t="s">
        <v>1293</v>
      </c>
      <c r="S36" s="18" t="s">
        <v>1297</v>
      </c>
      <c r="T36" s="18" t="s">
        <v>1650</v>
      </c>
    </row>
    <row r="37" spans="1:20" ht="99">
      <c r="A37" s="4">
        <v>33</v>
      </c>
      <c r="B37" s="17" t="s">
        <v>62</v>
      </c>
      <c r="C37" s="18" t="s">
        <v>301</v>
      </c>
      <c r="D37" s="18" t="s">
        <v>23</v>
      </c>
      <c r="E37" s="19" t="s">
        <v>795</v>
      </c>
      <c r="F37" s="18" t="s">
        <v>1253</v>
      </c>
      <c r="G37" s="19">
        <v>25</v>
      </c>
      <c r="H37" s="19">
        <v>22</v>
      </c>
      <c r="I37" s="60">
        <f t="shared" si="0"/>
        <v>47</v>
      </c>
      <c r="J37" s="18">
        <v>9859077628</v>
      </c>
      <c r="K37" s="18" t="s">
        <v>1064</v>
      </c>
      <c r="L37" s="18" t="s">
        <v>1277</v>
      </c>
      <c r="M37" s="18">
        <v>9854336649</v>
      </c>
      <c r="N37" s="18" t="s">
        <v>1393</v>
      </c>
      <c r="O37" s="18">
        <v>9859710618</v>
      </c>
      <c r="P37" s="24">
        <v>43627</v>
      </c>
      <c r="Q37" s="18" t="s">
        <v>1417</v>
      </c>
      <c r="R37" s="18" t="s">
        <v>1293</v>
      </c>
      <c r="S37" s="18" t="s">
        <v>1297</v>
      </c>
      <c r="T37" s="18" t="s">
        <v>1651</v>
      </c>
    </row>
    <row r="38" spans="1:20" ht="49.5">
      <c r="A38" s="4">
        <v>34</v>
      </c>
      <c r="B38" s="17" t="s">
        <v>63</v>
      </c>
      <c r="C38" s="18" t="s">
        <v>298</v>
      </c>
      <c r="D38" s="18" t="s">
        <v>25</v>
      </c>
      <c r="E38" s="19">
        <v>2</v>
      </c>
      <c r="F38" s="18"/>
      <c r="G38" s="19">
        <v>22</v>
      </c>
      <c r="H38" s="19">
        <v>25</v>
      </c>
      <c r="I38" s="60">
        <f t="shared" si="0"/>
        <v>47</v>
      </c>
      <c r="J38" s="18" t="s">
        <v>975</v>
      </c>
      <c r="K38" s="18" t="s">
        <v>1081</v>
      </c>
      <c r="L38" s="18" t="s">
        <v>1283</v>
      </c>
      <c r="M38" s="18">
        <v>9577269359</v>
      </c>
      <c r="N38" s="18" t="s">
        <v>1157</v>
      </c>
      <c r="O38" s="18">
        <v>9678295735</v>
      </c>
      <c r="P38" s="24">
        <v>43627</v>
      </c>
      <c r="Q38" s="18" t="s">
        <v>1417</v>
      </c>
      <c r="R38" s="18" t="s">
        <v>1293</v>
      </c>
      <c r="S38" s="18" t="s">
        <v>1297</v>
      </c>
      <c r="T38" s="18" t="s">
        <v>1652</v>
      </c>
    </row>
    <row r="39" spans="1:20" ht="99">
      <c r="A39" s="4">
        <v>35</v>
      </c>
      <c r="B39" s="17" t="s">
        <v>63</v>
      </c>
      <c r="C39" s="18" t="s">
        <v>303</v>
      </c>
      <c r="D39" s="18" t="s">
        <v>25</v>
      </c>
      <c r="E39" s="19">
        <v>20</v>
      </c>
      <c r="F39" s="18"/>
      <c r="G39" s="19">
        <v>37</v>
      </c>
      <c r="H39" s="19">
        <v>18</v>
      </c>
      <c r="I39" s="60">
        <f t="shared" si="0"/>
        <v>55</v>
      </c>
      <c r="J39" s="18" t="s">
        <v>976</v>
      </c>
      <c r="K39" s="18" t="s">
        <v>1081</v>
      </c>
      <c r="L39" s="18" t="s">
        <v>1283</v>
      </c>
      <c r="M39" s="18">
        <v>9577269359</v>
      </c>
      <c r="N39" s="18" t="s">
        <v>1158</v>
      </c>
      <c r="O39" s="18">
        <v>8011158093</v>
      </c>
      <c r="P39" s="24">
        <v>43627</v>
      </c>
      <c r="Q39" s="18" t="s">
        <v>1417</v>
      </c>
      <c r="R39" s="18" t="s">
        <v>1293</v>
      </c>
      <c r="S39" s="18" t="s">
        <v>1297</v>
      </c>
      <c r="T39" s="18" t="s">
        <v>1653</v>
      </c>
    </row>
    <row r="40" spans="1:20" ht="82.5">
      <c r="A40" s="4">
        <v>36</v>
      </c>
      <c r="B40" s="17" t="s">
        <v>62</v>
      </c>
      <c r="C40" s="18" t="s">
        <v>304</v>
      </c>
      <c r="D40" s="18" t="s">
        <v>25</v>
      </c>
      <c r="E40" s="19">
        <v>22</v>
      </c>
      <c r="F40" s="18"/>
      <c r="G40" s="19">
        <v>13</v>
      </c>
      <c r="H40" s="19">
        <v>32</v>
      </c>
      <c r="I40" s="60">
        <f t="shared" si="0"/>
        <v>45</v>
      </c>
      <c r="J40" s="18">
        <v>9954633541</v>
      </c>
      <c r="K40" s="18" t="s">
        <v>1072</v>
      </c>
      <c r="L40" s="18" t="s">
        <v>1257</v>
      </c>
      <c r="M40" s="18">
        <v>8473008297</v>
      </c>
      <c r="N40" s="18" t="s">
        <v>1159</v>
      </c>
      <c r="O40" s="18">
        <v>9707123507</v>
      </c>
      <c r="P40" s="24">
        <v>43628</v>
      </c>
      <c r="Q40" s="18" t="s">
        <v>1418</v>
      </c>
      <c r="R40" s="18" t="s">
        <v>1290</v>
      </c>
      <c r="S40" s="18" t="s">
        <v>1297</v>
      </c>
      <c r="T40" s="18" t="s">
        <v>1654</v>
      </c>
    </row>
    <row r="41" spans="1:20" ht="99">
      <c r="A41" s="4">
        <v>37</v>
      </c>
      <c r="B41" s="17" t="s">
        <v>62</v>
      </c>
      <c r="C41" s="18" t="s">
        <v>305</v>
      </c>
      <c r="D41" s="18" t="s">
        <v>23</v>
      </c>
      <c r="E41" s="19" t="s">
        <v>796</v>
      </c>
      <c r="F41" s="18" t="s">
        <v>1253</v>
      </c>
      <c r="G41" s="19">
        <v>40</v>
      </c>
      <c r="H41" s="19">
        <v>54</v>
      </c>
      <c r="I41" s="60">
        <f t="shared" si="0"/>
        <v>94</v>
      </c>
      <c r="J41" s="18">
        <v>7399575015</v>
      </c>
      <c r="K41" s="18" t="s">
        <v>1072</v>
      </c>
      <c r="L41" s="18" t="s">
        <v>1257</v>
      </c>
      <c r="M41" s="18">
        <v>8473008297</v>
      </c>
      <c r="N41" s="18" t="s">
        <v>1159</v>
      </c>
      <c r="O41" s="18">
        <v>9707123507</v>
      </c>
      <c r="P41" s="24">
        <v>43628</v>
      </c>
      <c r="Q41" s="18" t="s">
        <v>1418</v>
      </c>
      <c r="R41" s="18" t="s">
        <v>1290</v>
      </c>
      <c r="S41" s="18" t="s">
        <v>1297</v>
      </c>
      <c r="T41" s="18" t="s">
        <v>1655</v>
      </c>
    </row>
    <row r="42" spans="1:20" ht="66">
      <c r="A42" s="4">
        <v>38</v>
      </c>
      <c r="B42" s="17" t="s">
        <v>63</v>
      </c>
      <c r="C42" s="18" t="s">
        <v>306</v>
      </c>
      <c r="D42" s="18" t="s">
        <v>25</v>
      </c>
      <c r="E42" s="19">
        <v>7</v>
      </c>
      <c r="F42" s="18"/>
      <c r="G42" s="19">
        <v>27</v>
      </c>
      <c r="H42" s="19">
        <v>24</v>
      </c>
      <c r="I42" s="60">
        <f t="shared" si="0"/>
        <v>51</v>
      </c>
      <c r="J42" s="18">
        <v>8876009107</v>
      </c>
      <c r="K42" s="18" t="s">
        <v>1077</v>
      </c>
      <c r="L42" s="18" t="s">
        <v>1269</v>
      </c>
      <c r="M42" s="18">
        <v>9859400710</v>
      </c>
      <c r="N42" s="18" t="s">
        <v>1160</v>
      </c>
      <c r="O42" s="18">
        <v>7399575102</v>
      </c>
      <c r="P42" s="24">
        <v>43628</v>
      </c>
      <c r="Q42" s="18" t="s">
        <v>1418</v>
      </c>
      <c r="R42" s="18" t="s">
        <v>1288</v>
      </c>
      <c r="S42" s="18" t="s">
        <v>1297</v>
      </c>
      <c r="T42" s="18" t="s">
        <v>1656</v>
      </c>
    </row>
    <row r="43" spans="1:20" ht="132">
      <c r="A43" s="4">
        <v>39</v>
      </c>
      <c r="B43" s="17" t="s">
        <v>63</v>
      </c>
      <c r="C43" s="58" t="s">
        <v>307</v>
      </c>
      <c r="D43" s="58" t="s">
        <v>23</v>
      </c>
      <c r="E43" s="17" t="s">
        <v>797</v>
      </c>
      <c r="F43" s="58" t="s">
        <v>1253</v>
      </c>
      <c r="G43" s="17">
        <v>15</v>
      </c>
      <c r="H43" s="17">
        <v>18</v>
      </c>
      <c r="I43" s="60">
        <f t="shared" si="0"/>
        <v>33</v>
      </c>
      <c r="J43" s="58" t="s">
        <v>977</v>
      </c>
      <c r="K43" s="58" t="s">
        <v>1072</v>
      </c>
      <c r="L43" s="58" t="s">
        <v>1259</v>
      </c>
      <c r="M43" s="58">
        <v>9854879212</v>
      </c>
      <c r="N43" s="58" t="s">
        <v>1161</v>
      </c>
      <c r="O43" s="58">
        <v>7399575102</v>
      </c>
      <c r="P43" s="24">
        <v>43628</v>
      </c>
      <c r="Q43" s="18" t="s">
        <v>1418</v>
      </c>
      <c r="R43" s="18" t="s">
        <v>1291</v>
      </c>
      <c r="S43" s="18" t="s">
        <v>1297</v>
      </c>
      <c r="T43" s="18" t="s">
        <v>1657</v>
      </c>
    </row>
    <row r="44" spans="1:20" ht="99">
      <c r="A44" s="4">
        <v>40</v>
      </c>
      <c r="B44" s="17" t="s">
        <v>62</v>
      </c>
      <c r="C44" s="18" t="s">
        <v>308</v>
      </c>
      <c r="D44" s="18" t="s">
        <v>23</v>
      </c>
      <c r="E44" s="19" t="s">
        <v>798</v>
      </c>
      <c r="F44" s="18" t="s">
        <v>1253</v>
      </c>
      <c r="G44" s="19">
        <v>8</v>
      </c>
      <c r="H44" s="19">
        <v>4</v>
      </c>
      <c r="I44" s="60">
        <f t="shared" si="0"/>
        <v>12</v>
      </c>
      <c r="J44" s="18">
        <v>9365797601</v>
      </c>
      <c r="K44" s="18" t="s">
        <v>1079</v>
      </c>
      <c r="L44" s="18" t="s">
        <v>1272</v>
      </c>
      <c r="M44" s="18">
        <v>9957372570</v>
      </c>
      <c r="N44" s="18" t="s">
        <v>1150</v>
      </c>
      <c r="O44" s="18">
        <v>9127145412</v>
      </c>
      <c r="P44" s="24">
        <v>43629</v>
      </c>
      <c r="Q44" s="18" t="s">
        <v>1419</v>
      </c>
      <c r="R44" s="18" t="s">
        <v>1289</v>
      </c>
      <c r="S44" s="18" t="s">
        <v>1297</v>
      </c>
      <c r="T44" s="18" t="s">
        <v>1658</v>
      </c>
    </row>
    <row r="45" spans="1:20" ht="66">
      <c r="A45" s="4">
        <v>41</v>
      </c>
      <c r="B45" s="17" t="s">
        <v>62</v>
      </c>
      <c r="C45" s="18" t="s">
        <v>309</v>
      </c>
      <c r="D45" s="18" t="s">
        <v>23</v>
      </c>
      <c r="E45" s="19" t="s">
        <v>799</v>
      </c>
      <c r="F45" s="18" t="s">
        <v>925</v>
      </c>
      <c r="G45" s="19">
        <v>43</v>
      </c>
      <c r="H45" s="19">
        <v>40</v>
      </c>
      <c r="I45" s="60">
        <f t="shared" si="0"/>
        <v>83</v>
      </c>
      <c r="J45" s="18" t="s">
        <v>978</v>
      </c>
      <c r="K45" s="18" t="s">
        <v>1070</v>
      </c>
      <c r="L45" s="18" t="s">
        <v>1091</v>
      </c>
      <c r="M45" s="18">
        <v>9954993266</v>
      </c>
      <c r="N45" s="18" t="s">
        <v>1338</v>
      </c>
      <c r="O45" s="18">
        <v>9957975547</v>
      </c>
      <c r="P45" s="24">
        <v>43629</v>
      </c>
      <c r="Q45" s="18" t="s">
        <v>1419</v>
      </c>
      <c r="R45" s="18" t="s">
        <v>1289</v>
      </c>
      <c r="S45" s="18" t="s">
        <v>1297</v>
      </c>
      <c r="T45" s="18" t="s">
        <v>1659</v>
      </c>
    </row>
    <row r="46" spans="1:20" ht="82.5">
      <c r="A46" s="4">
        <v>42</v>
      </c>
      <c r="B46" s="17" t="s">
        <v>63</v>
      </c>
      <c r="C46" s="18" t="s">
        <v>310</v>
      </c>
      <c r="D46" s="18" t="s">
        <v>25</v>
      </c>
      <c r="E46" s="19">
        <v>14</v>
      </c>
      <c r="F46" s="18"/>
      <c r="G46" s="19">
        <v>16</v>
      </c>
      <c r="H46" s="19">
        <v>17</v>
      </c>
      <c r="I46" s="60">
        <f t="shared" si="0"/>
        <v>33</v>
      </c>
      <c r="J46" s="18">
        <v>7578908147</v>
      </c>
      <c r="K46" s="18" t="s">
        <v>1068</v>
      </c>
      <c r="L46" s="18" t="s">
        <v>1276</v>
      </c>
      <c r="M46" s="18">
        <v>9854301436</v>
      </c>
      <c r="N46" s="18" t="s">
        <v>1162</v>
      </c>
      <c r="O46" s="18">
        <v>8011586521</v>
      </c>
      <c r="P46" s="24">
        <v>43629</v>
      </c>
      <c r="Q46" s="18" t="s">
        <v>1419</v>
      </c>
      <c r="R46" s="18" t="s">
        <v>1293</v>
      </c>
      <c r="S46" s="18" t="s">
        <v>1297</v>
      </c>
      <c r="T46" s="18" t="s">
        <v>1660</v>
      </c>
    </row>
    <row r="47" spans="1:20" ht="99">
      <c r="A47" s="4">
        <v>43</v>
      </c>
      <c r="B47" s="17" t="s">
        <v>63</v>
      </c>
      <c r="C47" s="18" t="s">
        <v>311</v>
      </c>
      <c r="D47" s="18" t="s">
        <v>23</v>
      </c>
      <c r="E47" s="19" t="s">
        <v>800</v>
      </c>
      <c r="F47" s="18" t="s">
        <v>926</v>
      </c>
      <c r="G47" s="19">
        <v>60</v>
      </c>
      <c r="H47" s="19">
        <v>60</v>
      </c>
      <c r="I47" s="60">
        <f t="shared" si="0"/>
        <v>120</v>
      </c>
      <c r="J47" s="18">
        <v>9854208874</v>
      </c>
      <c r="K47" s="18" t="s">
        <v>1068</v>
      </c>
      <c r="L47" s="18" t="s">
        <v>1276</v>
      </c>
      <c r="M47" s="18">
        <v>9854301436</v>
      </c>
      <c r="N47" s="18" t="s">
        <v>1382</v>
      </c>
      <c r="O47" s="18">
        <v>8721058689</v>
      </c>
      <c r="P47" s="24">
        <v>43629</v>
      </c>
      <c r="Q47" s="18" t="s">
        <v>1419</v>
      </c>
      <c r="R47" s="18" t="s">
        <v>1293</v>
      </c>
      <c r="S47" s="18" t="s">
        <v>1297</v>
      </c>
      <c r="T47" s="18" t="s">
        <v>1661</v>
      </c>
    </row>
    <row r="48" spans="1:20" ht="99">
      <c r="A48" s="4">
        <v>44</v>
      </c>
      <c r="B48" s="17" t="s">
        <v>63</v>
      </c>
      <c r="C48" s="18" t="s">
        <v>311</v>
      </c>
      <c r="D48" s="18" t="s">
        <v>23</v>
      </c>
      <c r="E48" s="19" t="s">
        <v>800</v>
      </c>
      <c r="F48" s="18" t="s">
        <v>926</v>
      </c>
      <c r="G48" s="19">
        <v>60</v>
      </c>
      <c r="H48" s="19">
        <v>60</v>
      </c>
      <c r="I48" s="60">
        <f t="shared" si="0"/>
        <v>120</v>
      </c>
      <c r="J48" s="18">
        <v>9854208874</v>
      </c>
      <c r="K48" s="18" t="s">
        <v>1068</v>
      </c>
      <c r="L48" s="18" t="s">
        <v>1276</v>
      </c>
      <c r="M48" s="18">
        <v>9854301436</v>
      </c>
      <c r="N48" s="18" t="s">
        <v>1382</v>
      </c>
      <c r="O48" s="18">
        <v>8721058689</v>
      </c>
      <c r="P48" s="24">
        <v>43629</v>
      </c>
      <c r="Q48" s="18" t="s">
        <v>1419</v>
      </c>
      <c r="R48" s="18" t="s">
        <v>1293</v>
      </c>
      <c r="S48" s="18" t="s">
        <v>1297</v>
      </c>
      <c r="T48" s="18" t="s">
        <v>1661</v>
      </c>
    </row>
    <row r="49" spans="1:20" ht="66">
      <c r="A49" s="4">
        <v>45</v>
      </c>
      <c r="B49" s="17" t="s">
        <v>62</v>
      </c>
      <c r="C49" s="18" t="s">
        <v>314</v>
      </c>
      <c r="D49" s="18" t="s">
        <v>25</v>
      </c>
      <c r="E49" s="19">
        <v>15</v>
      </c>
      <c r="F49" s="18"/>
      <c r="G49" s="19">
        <v>12</v>
      </c>
      <c r="H49" s="19">
        <v>16</v>
      </c>
      <c r="I49" s="60">
        <f t="shared" si="0"/>
        <v>28</v>
      </c>
      <c r="J49" s="18">
        <v>9577551282</v>
      </c>
      <c r="K49" s="18" t="s">
        <v>1074</v>
      </c>
      <c r="L49" s="18" t="s">
        <v>1093</v>
      </c>
      <c r="M49" s="18">
        <v>9577018386</v>
      </c>
      <c r="N49" s="18" t="s">
        <v>1163</v>
      </c>
      <c r="O49" s="18">
        <v>7399839481</v>
      </c>
      <c r="P49" s="24">
        <v>43630</v>
      </c>
      <c r="Q49" s="18" t="s">
        <v>1420</v>
      </c>
      <c r="R49" s="18" t="s">
        <v>1289</v>
      </c>
      <c r="S49" s="18" t="s">
        <v>1297</v>
      </c>
      <c r="T49" s="18" t="s">
        <v>1662</v>
      </c>
    </row>
    <row r="50" spans="1:20" ht="115.5">
      <c r="A50" s="4">
        <v>46</v>
      </c>
      <c r="B50" s="17" t="s">
        <v>62</v>
      </c>
      <c r="C50" s="58" t="s">
        <v>312</v>
      </c>
      <c r="D50" s="58" t="s">
        <v>23</v>
      </c>
      <c r="E50" s="17" t="s">
        <v>801</v>
      </c>
      <c r="F50" s="58" t="s">
        <v>1253</v>
      </c>
      <c r="G50" s="17">
        <v>22</v>
      </c>
      <c r="H50" s="17">
        <v>28</v>
      </c>
      <c r="I50" s="60">
        <f t="shared" si="0"/>
        <v>50</v>
      </c>
      <c r="J50" s="58">
        <v>9706087830</v>
      </c>
      <c r="K50" s="58" t="s">
        <v>1074</v>
      </c>
      <c r="L50" s="58" t="s">
        <v>1093</v>
      </c>
      <c r="M50" s="58">
        <v>9577018386</v>
      </c>
      <c r="N50" s="58" t="s">
        <v>1163</v>
      </c>
      <c r="O50" s="58">
        <v>7399839481</v>
      </c>
      <c r="P50" s="24">
        <v>43630</v>
      </c>
      <c r="Q50" s="18" t="s">
        <v>1420</v>
      </c>
      <c r="R50" s="18" t="s">
        <v>1289</v>
      </c>
      <c r="S50" s="18" t="s">
        <v>1297</v>
      </c>
      <c r="T50" s="18" t="s">
        <v>1663</v>
      </c>
    </row>
    <row r="51" spans="1:20" ht="115.5">
      <c r="A51" s="4">
        <v>47</v>
      </c>
      <c r="B51" s="17" t="s">
        <v>62</v>
      </c>
      <c r="C51" s="18" t="s">
        <v>313</v>
      </c>
      <c r="D51" s="18" t="s">
        <v>23</v>
      </c>
      <c r="E51" s="19" t="s">
        <v>802</v>
      </c>
      <c r="F51" s="18" t="s">
        <v>1254</v>
      </c>
      <c r="G51" s="19">
        <v>23</v>
      </c>
      <c r="H51" s="19">
        <v>15</v>
      </c>
      <c r="I51" s="60">
        <f t="shared" si="0"/>
        <v>38</v>
      </c>
      <c r="J51" s="18" t="s">
        <v>979</v>
      </c>
      <c r="K51" s="18" t="s">
        <v>1074</v>
      </c>
      <c r="L51" s="18" t="s">
        <v>1093</v>
      </c>
      <c r="M51" s="18">
        <v>9577018386</v>
      </c>
      <c r="N51" s="18" t="s">
        <v>1163</v>
      </c>
      <c r="O51" s="18">
        <v>7399839481</v>
      </c>
      <c r="P51" s="24">
        <v>43630</v>
      </c>
      <c r="Q51" s="18" t="s">
        <v>1420</v>
      </c>
      <c r="R51" s="18" t="s">
        <v>1289</v>
      </c>
      <c r="S51" s="18" t="s">
        <v>1297</v>
      </c>
      <c r="T51" s="18" t="s">
        <v>1664</v>
      </c>
    </row>
    <row r="52" spans="1:20" ht="82.5">
      <c r="A52" s="4">
        <v>48</v>
      </c>
      <c r="B52" s="17" t="s">
        <v>63</v>
      </c>
      <c r="C52" s="18" t="s">
        <v>315</v>
      </c>
      <c r="D52" s="18" t="s">
        <v>25</v>
      </c>
      <c r="E52" s="19">
        <v>20</v>
      </c>
      <c r="F52" s="18"/>
      <c r="G52" s="19">
        <v>47</v>
      </c>
      <c r="H52" s="19">
        <v>33</v>
      </c>
      <c r="I52" s="60">
        <f t="shared" si="0"/>
        <v>80</v>
      </c>
      <c r="J52" s="18">
        <v>9678989404</v>
      </c>
      <c r="K52" s="18" t="s">
        <v>1064</v>
      </c>
      <c r="L52" s="18" t="s">
        <v>1277</v>
      </c>
      <c r="M52" s="18">
        <v>9854336649</v>
      </c>
      <c r="N52" s="18" t="s">
        <v>1164</v>
      </c>
      <c r="O52" s="18">
        <v>9678497092</v>
      </c>
      <c r="P52" s="24">
        <v>43630</v>
      </c>
      <c r="Q52" s="18" t="s">
        <v>1420</v>
      </c>
      <c r="R52" s="18" t="s">
        <v>1293</v>
      </c>
      <c r="S52" s="18" t="s">
        <v>1297</v>
      </c>
      <c r="T52" s="18" t="s">
        <v>1665</v>
      </c>
    </row>
    <row r="53" spans="1:20" ht="82.5">
      <c r="A53" s="4">
        <v>49</v>
      </c>
      <c r="B53" s="17" t="s">
        <v>62</v>
      </c>
      <c r="C53" s="18" t="s">
        <v>316</v>
      </c>
      <c r="D53" s="18" t="s">
        <v>25</v>
      </c>
      <c r="E53" s="19">
        <v>20</v>
      </c>
      <c r="F53" s="18"/>
      <c r="G53" s="19">
        <v>9</v>
      </c>
      <c r="H53" s="19">
        <v>7</v>
      </c>
      <c r="I53" s="60">
        <f t="shared" si="0"/>
        <v>16</v>
      </c>
      <c r="J53" s="18">
        <v>7399667067</v>
      </c>
      <c r="K53" s="18" t="s">
        <v>1084</v>
      </c>
      <c r="L53" s="18" t="s">
        <v>1260</v>
      </c>
      <c r="M53" s="18">
        <v>8876961626</v>
      </c>
      <c r="N53" s="18" t="s">
        <v>1324</v>
      </c>
      <c r="O53" s="18">
        <v>9859213313</v>
      </c>
      <c r="P53" s="24">
        <v>43631</v>
      </c>
      <c r="Q53" s="18" t="s">
        <v>1421</v>
      </c>
      <c r="R53" s="18" t="s">
        <v>1292</v>
      </c>
      <c r="S53" s="18" t="s">
        <v>1297</v>
      </c>
      <c r="T53" s="18" t="s">
        <v>1666</v>
      </c>
    </row>
    <row r="54" spans="1:20" ht="115.5">
      <c r="A54" s="4">
        <v>50</v>
      </c>
      <c r="B54" s="17" t="s">
        <v>62</v>
      </c>
      <c r="C54" s="18" t="s">
        <v>317</v>
      </c>
      <c r="D54" s="18" t="s">
        <v>23</v>
      </c>
      <c r="E54" s="19" t="s">
        <v>803</v>
      </c>
      <c r="F54" s="18" t="s">
        <v>1254</v>
      </c>
      <c r="G54" s="19">
        <v>14</v>
      </c>
      <c r="H54" s="19">
        <v>16</v>
      </c>
      <c r="I54" s="60">
        <f t="shared" si="0"/>
        <v>30</v>
      </c>
      <c r="J54" s="18" t="s">
        <v>980</v>
      </c>
      <c r="K54" s="18" t="s">
        <v>1068</v>
      </c>
      <c r="L54" s="18" t="s">
        <v>1276</v>
      </c>
      <c r="M54" s="18">
        <v>9854301436</v>
      </c>
      <c r="N54" s="18" t="s">
        <v>1382</v>
      </c>
      <c r="O54" s="18">
        <v>8721058689</v>
      </c>
      <c r="P54" s="24">
        <v>43631</v>
      </c>
      <c r="Q54" s="18" t="s">
        <v>1421</v>
      </c>
      <c r="R54" s="18" t="s">
        <v>1293</v>
      </c>
      <c r="S54" s="18" t="s">
        <v>1297</v>
      </c>
      <c r="T54" s="18" t="s">
        <v>1667</v>
      </c>
    </row>
    <row r="55" spans="1:20" ht="115.5">
      <c r="A55" s="4">
        <v>51</v>
      </c>
      <c r="B55" s="17" t="s">
        <v>62</v>
      </c>
      <c r="C55" s="18" t="s">
        <v>318</v>
      </c>
      <c r="D55" s="18" t="s">
        <v>23</v>
      </c>
      <c r="E55" s="19" t="s">
        <v>804</v>
      </c>
      <c r="F55" s="18" t="s">
        <v>1253</v>
      </c>
      <c r="G55" s="19">
        <v>17</v>
      </c>
      <c r="H55" s="19">
        <v>12</v>
      </c>
      <c r="I55" s="60">
        <f t="shared" si="0"/>
        <v>29</v>
      </c>
      <c r="J55" s="18" t="s">
        <v>981</v>
      </c>
      <c r="K55" s="18" t="s">
        <v>1068</v>
      </c>
      <c r="L55" s="18" t="s">
        <v>1276</v>
      </c>
      <c r="M55" s="18">
        <v>9854301436</v>
      </c>
      <c r="N55" s="18" t="s">
        <v>1382</v>
      </c>
      <c r="O55" s="18">
        <v>8721058689</v>
      </c>
      <c r="P55" s="24">
        <v>43631</v>
      </c>
      <c r="Q55" s="18" t="s">
        <v>1421</v>
      </c>
      <c r="R55" s="18" t="s">
        <v>1293</v>
      </c>
      <c r="S55" s="18" t="s">
        <v>1297</v>
      </c>
      <c r="T55" s="18" t="s">
        <v>1668</v>
      </c>
    </row>
    <row r="56" spans="1:20" ht="66">
      <c r="A56" s="4">
        <v>52</v>
      </c>
      <c r="B56" s="17" t="s">
        <v>63</v>
      </c>
      <c r="C56" s="18" t="s">
        <v>319</v>
      </c>
      <c r="D56" s="18" t="s">
        <v>25</v>
      </c>
      <c r="E56" s="19">
        <v>1</v>
      </c>
      <c r="F56" s="18"/>
      <c r="G56" s="19">
        <v>26</v>
      </c>
      <c r="H56" s="19">
        <v>39</v>
      </c>
      <c r="I56" s="60">
        <f t="shared" si="0"/>
        <v>65</v>
      </c>
      <c r="J56" s="18">
        <v>9678282831</v>
      </c>
      <c r="K56" s="18" t="s">
        <v>1069</v>
      </c>
      <c r="L56" s="18" t="s">
        <v>1264</v>
      </c>
      <c r="M56" s="18">
        <v>9854694191</v>
      </c>
      <c r="N56" s="18" t="s">
        <v>1165</v>
      </c>
      <c r="O56" s="18">
        <v>9577160794</v>
      </c>
      <c r="P56" s="24">
        <v>43631</v>
      </c>
      <c r="Q56" s="18" t="s">
        <v>1421</v>
      </c>
      <c r="R56" s="18" t="s">
        <v>1292</v>
      </c>
      <c r="S56" s="18" t="s">
        <v>1297</v>
      </c>
      <c r="T56" s="18" t="s">
        <v>1669</v>
      </c>
    </row>
    <row r="57" spans="1:20" ht="99">
      <c r="A57" s="4">
        <v>53</v>
      </c>
      <c r="B57" s="17" t="s">
        <v>63</v>
      </c>
      <c r="C57" s="58" t="s">
        <v>320</v>
      </c>
      <c r="D57" s="58" t="s">
        <v>23</v>
      </c>
      <c r="E57" s="17" t="s">
        <v>805</v>
      </c>
      <c r="F57" s="58" t="s">
        <v>1253</v>
      </c>
      <c r="G57" s="17">
        <v>27</v>
      </c>
      <c r="H57" s="17">
        <v>22</v>
      </c>
      <c r="I57" s="60">
        <f t="shared" si="0"/>
        <v>49</v>
      </c>
      <c r="J57" s="58">
        <v>9707722262</v>
      </c>
      <c r="K57" s="58" t="s">
        <v>1069</v>
      </c>
      <c r="L57" s="58" t="s">
        <v>1264</v>
      </c>
      <c r="M57" s="58">
        <v>9854694191</v>
      </c>
      <c r="N57" s="58" t="s">
        <v>1105</v>
      </c>
      <c r="O57" s="58">
        <v>9577160794</v>
      </c>
      <c r="P57" s="24">
        <v>43631</v>
      </c>
      <c r="Q57" s="18" t="s">
        <v>1421</v>
      </c>
      <c r="R57" s="18" t="s">
        <v>1292</v>
      </c>
      <c r="S57" s="18" t="s">
        <v>1297</v>
      </c>
      <c r="T57" s="18" t="s">
        <v>1670</v>
      </c>
    </row>
    <row r="58" spans="1:20" ht="82.5">
      <c r="A58" s="4">
        <v>54</v>
      </c>
      <c r="B58" s="17" t="s">
        <v>62</v>
      </c>
      <c r="C58" s="18" t="s">
        <v>321</v>
      </c>
      <c r="D58" s="18" t="s">
        <v>25</v>
      </c>
      <c r="E58" s="19">
        <v>16</v>
      </c>
      <c r="F58" s="18"/>
      <c r="G58" s="19">
        <v>14</v>
      </c>
      <c r="H58" s="19">
        <v>22</v>
      </c>
      <c r="I58" s="60">
        <f t="shared" si="0"/>
        <v>36</v>
      </c>
      <c r="J58" s="18" t="s">
        <v>982</v>
      </c>
      <c r="K58" s="18" t="s">
        <v>1070</v>
      </c>
      <c r="L58" s="18" t="s">
        <v>1091</v>
      </c>
      <c r="M58" s="18">
        <v>9954993266</v>
      </c>
      <c r="N58" s="18" t="s">
        <v>1339</v>
      </c>
      <c r="O58" s="18">
        <v>9127145412</v>
      </c>
      <c r="P58" s="24">
        <v>43633</v>
      </c>
      <c r="Q58" s="18" t="s">
        <v>1422</v>
      </c>
      <c r="R58" s="18" t="s">
        <v>1289</v>
      </c>
      <c r="S58" s="18" t="s">
        <v>1297</v>
      </c>
      <c r="T58" s="18" t="s">
        <v>1671</v>
      </c>
    </row>
    <row r="59" spans="1:20" ht="99">
      <c r="A59" s="4">
        <v>55</v>
      </c>
      <c r="B59" s="17" t="s">
        <v>62</v>
      </c>
      <c r="C59" s="18" t="s">
        <v>323</v>
      </c>
      <c r="D59" s="18" t="s">
        <v>25</v>
      </c>
      <c r="E59" s="19">
        <v>27</v>
      </c>
      <c r="F59" s="18"/>
      <c r="G59" s="19">
        <v>18</v>
      </c>
      <c r="H59" s="19">
        <v>17</v>
      </c>
      <c r="I59" s="60">
        <f t="shared" si="0"/>
        <v>35</v>
      </c>
      <c r="J59" s="18">
        <v>8486898353</v>
      </c>
      <c r="K59" s="18" t="s">
        <v>1070</v>
      </c>
      <c r="L59" s="18" t="s">
        <v>1091</v>
      </c>
      <c r="M59" s="18">
        <v>9954993266</v>
      </c>
      <c r="N59" s="18" t="s">
        <v>1151</v>
      </c>
      <c r="O59" s="18">
        <v>8876241300</v>
      </c>
      <c r="P59" s="24">
        <v>43633</v>
      </c>
      <c r="Q59" s="18" t="s">
        <v>1422</v>
      </c>
      <c r="R59" s="18" t="s">
        <v>1289</v>
      </c>
      <c r="S59" s="18" t="s">
        <v>1297</v>
      </c>
      <c r="T59" s="18" t="s">
        <v>1672</v>
      </c>
    </row>
    <row r="60" spans="1:20" ht="82.5">
      <c r="A60" s="4">
        <v>56</v>
      </c>
      <c r="B60" s="17" t="s">
        <v>62</v>
      </c>
      <c r="C60" s="18" t="s">
        <v>322</v>
      </c>
      <c r="D60" s="18" t="s">
        <v>23</v>
      </c>
      <c r="E60" s="19" t="s">
        <v>806</v>
      </c>
      <c r="F60" s="18" t="s">
        <v>1253</v>
      </c>
      <c r="G60" s="19">
        <v>25</v>
      </c>
      <c r="H60" s="19">
        <v>23</v>
      </c>
      <c r="I60" s="60">
        <f t="shared" si="0"/>
        <v>48</v>
      </c>
      <c r="J60" s="18">
        <v>7399318456</v>
      </c>
      <c r="K60" s="18" t="s">
        <v>1070</v>
      </c>
      <c r="L60" s="18" t="s">
        <v>1091</v>
      </c>
      <c r="M60" s="18">
        <v>9954993266</v>
      </c>
      <c r="N60" s="18" t="s">
        <v>1151</v>
      </c>
      <c r="O60" s="18">
        <v>8876241300</v>
      </c>
      <c r="P60" s="24">
        <v>43633</v>
      </c>
      <c r="Q60" s="18" t="s">
        <v>1422</v>
      </c>
      <c r="R60" s="18" t="s">
        <v>1289</v>
      </c>
      <c r="S60" s="18" t="s">
        <v>1297</v>
      </c>
      <c r="T60" s="18" t="s">
        <v>1673</v>
      </c>
    </row>
    <row r="61" spans="1:20" ht="99">
      <c r="A61" s="4">
        <v>57</v>
      </c>
      <c r="B61" s="17" t="s">
        <v>63</v>
      </c>
      <c r="C61" s="18" t="s">
        <v>324</v>
      </c>
      <c r="D61" s="18" t="s">
        <v>25</v>
      </c>
      <c r="E61" s="19">
        <v>15</v>
      </c>
      <c r="F61" s="18"/>
      <c r="G61" s="19">
        <v>11</v>
      </c>
      <c r="H61" s="19">
        <v>10</v>
      </c>
      <c r="I61" s="60">
        <f t="shared" si="0"/>
        <v>21</v>
      </c>
      <c r="J61" s="18" t="s">
        <v>983</v>
      </c>
      <c r="K61" s="18" t="s">
        <v>1084</v>
      </c>
      <c r="L61" s="18" t="s">
        <v>1260</v>
      </c>
      <c r="M61" s="18">
        <v>8876961626</v>
      </c>
      <c r="N61" s="18" t="s">
        <v>1166</v>
      </c>
      <c r="O61" s="18">
        <v>7637907625</v>
      </c>
      <c r="P61" s="24">
        <v>43633</v>
      </c>
      <c r="Q61" s="18" t="s">
        <v>1422</v>
      </c>
      <c r="R61" s="18" t="s">
        <v>1292</v>
      </c>
      <c r="S61" s="18" t="s">
        <v>1297</v>
      </c>
      <c r="T61" s="18" t="s">
        <v>1674</v>
      </c>
    </row>
    <row r="62" spans="1:20" ht="82.5">
      <c r="A62" s="4">
        <v>58</v>
      </c>
      <c r="B62" s="17" t="s">
        <v>63</v>
      </c>
      <c r="C62" s="18" t="s">
        <v>325</v>
      </c>
      <c r="D62" s="18" t="s">
        <v>23</v>
      </c>
      <c r="E62" s="19" t="s">
        <v>807</v>
      </c>
      <c r="F62" s="18" t="s">
        <v>1253</v>
      </c>
      <c r="G62" s="19">
        <v>19</v>
      </c>
      <c r="H62" s="19">
        <v>22</v>
      </c>
      <c r="I62" s="60">
        <f t="shared" si="0"/>
        <v>41</v>
      </c>
      <c r="J62" s="18" t="s">
        <v>984</v>
      </c>
      <c r="K62" s="18" t="s">
        <v>1084</v>
      </c>
      <c r="L62" s="18" t="s">
        <v>1260</v>
      </c>
      <c r="M62" s="18">
        <v>8876961626</v>
      </c>
      <c r="N62" s="18" t="s">
        <v>1166</v>
      </c>
      <c r="O62" s="18">
        <v>7637907625</v>
      </c>
      <c r="P62" s="24">
        <v>43633</v>
      </c>
      <c r="Q62" s="18" t="s">
        <v>1422</v>
      </c>
      <c r="R62" s="18" t="s">
        <v>1292</v>
      </c>
      <c r="S62" s="18" t="s">
        <v>1297</v>
      </c>
      <c r="T62" s="18" t="s">
        <v>1675</v>
      </c>
    </row>
    <row r="63" spans="1:20" ht="66">
      <c r="A63" s="4">
        <v>59</v>
      </c>
      <c r="B63" s="17" t="s">
        <v>62</v>
      </c>
      <c r="C63" s="18" t="s">
        <v>326</v>
      </c>
      <c r="D63" s="18" t="s">
        <v>25</v>
      </c>
      <c r="E63" s="19">
        <v>19</v>
      </c>
      <c r="F63" s="18"/>
      <c r="G63" s="19">
        <v>13</v>
      </c>
      <c r="H63" s="19">
        <v>10</v>
      </c>
      <c r="I63" s="60">
        <f t="shared" si="0"/>
        <v>23</v>
      </c>
      <c r="J63" s="18">
        <v>8011260918</v>
      </c>
      <c r="K63" s="18" t="s">
        <v>1068</v>
      </c>
      <c r="L63" s="18" t="s">
        <v>1276</v>
      </c>
      <c r="M63" s="18">
        <v>9854301436</v>
      </c>
      <c r="N63" s="18" t="s">
        <v>1167</v>
      </c>
      <c r="O63" s="18">
        <v>8723077281</v>
      </c>
      <c r="P63" s="24">
        <v>43634</v>
      </c>
      <c r="Q63" s="18" t="s">
        <v>1417</v>
      </c>
      <c r="R63" s="18" t="s">
        <v>1293</v>
      </c>
      <c r="S63" s="18" t="s">
        <v>1297</v>
      </c>
      <c r="T63" s="18" t="s">
        <v>1676</v>
      </c>
    </row>
    <row r="64" spans="1:20" ht="66">
      <c r="A64" s="4">
        <v>60</v>
      </c>
      <c r="B64" s="17" t="s">
        <v>62</v>
      </c>
      <c r="C64" s="18" t="s">
        <v>327</v>
      </c>
      <c r="D64" s="18" t="s">
        <v>25</v>
      </c>
      <c r="E64" s="19">
        <v>20</v>
      </c>
      <c r="F64" s="18"/>
      <c r="G64" s="19">
        <v>15</v>
      </c>
      <c r="H64" s="19">
        <v>16</v>
      </c>
      <c r="I64" s="60">
        <f t="shared" si="0"/>
        <v>31</v>
      </c>
      <c r="J64" s="18">
        <v>9613923226</v>
      </c>
      <c r="K64" s="18" t="s">
        <v>1068</v>
      </c>
      <c r="L64" s="18" t="s">
        <v>1276</v>
      </c>
      <c r="M64" s="18">
        <v>9854301436</v>
      </c>
      <c r="N64" s="18" t="s">
        <v>1168</v>
      </c>
      <c r="O64" s="18">
        <v>8486063113</v>
      </c>
      <c r="P64" s="24">
        <v>43634</v>
      </c>
      <c r="Q64" s="18" t="s">
        <v>1417</v>
      </c>
      <c r="R64" s="18" t="s">
        <v>1293</v>
      </c>
      <c r="S64" s="18" t="s">
        <v>1297</v>
      </c>
      <c r="T64" s="18" t="s">
        <v>1677</v>
      </c>
    </row>
    <row r="65" spans="1:20" ht="115.5">
      <c r="A65" s="4">
        <v>61</v>
      </c>
      <c r="B65" s="17" t="s">
        <v>62</v>
      </c>
      <c r="C65" s="18" t="s">
        <v>328</v>
      </c>
      <c r="D65" s="18" t="s">
        <v>23</v>
      </c>
      <c r="E65" s="19" t="s">
        <v>808</v>
      </c>
      <c r="F65" s="18" t="s">
        <v>1253</v>
      </c>
      <c r="G65" s="19">
        <v>17</v>
      </c>
      <c r="H65" s="19">
        <v>11</v>
      </c>
      <c r="I65" s="60">
        <f t="shared" si="0"/>
        <v>28</v>
      </c>
      <c r="J65" s="18">
        <v>9678962137</v>
      </c>
      <c r="K65" s="18" t="s">
        <v>1068</v>
      </c>
      <c r="L65" s="18" t="s">
        <v>1276</v>
      </c>
      <c r="M65" s="18">
        <v>9854301436</v>
      </c>
      <c r="N65" s="18" t="s">
        <v>1168</v>
      </c>
      <c r="O65" s="18">
        <v>8486063113</v>
      </c>
      <c r="P65" s="24">
        <v>43634</v>
      </c>
      <c r="Q65" s="18" t="s">
        <v>1417</v>
      </c>
      <c r="R65" s="18" t="s">
        <v>1293</v>
      </c>
      <c r="S65" s="18" t="s">
        <v>1297</v>
      </c>
      <c r="T65" s="18" t="s">
        <v>1678</v>
      </c>
    </row>
    <row r="66" spans="1:20" ht="66">
      <c r="A66" s="4">
        <v>62</v>
      </c>
      <c r="B66" s="17" t="s">
        <v>63</v>
      </c>
      <c r="C66" s="18" t="s">
        <v>329</v>
      </c>
      <c r="D66" s="18" t="s">
        <v>25</v>
      </c>
      <c r="E66" s="19">
        <v>25</v>
      </c>
      <c r="F66" s="18"/>
      <c r="G66" s="19">
        <v>11</v>
      </c>
      <c r="H66" s="19">
        <v>12</v>
      </c>
      <c r="I66" s="60">
        <f t="shared" si="0"/>
        <v>23</v>
      </c>
      <c r="J66" s="18">
        <v>9613956108</v>
      </c>
      <c r="K66" s="18" t="s">
        <v>1067</v>
      </c>
      <c r="L66" s="18" t="s">
        <v>1265</v>
      </c>
      <c r="M66" s="18">
        <v>9613008036</v>
      </c>
      <c r="N66" s="18" t="s">
        <v>1361</v>
      </c>
      <c r="O66" s="18">
        <v>9859373867</v>
      </c>
      <c r="P66" s="24">
        <v>43634</v>
      </c>
      <c r="Q66" s="18" t="s">
        <v>1417</v>
      </c>
      <c r="R66" s="18" t="s">
        <v>1292</v>
      </c>
      <c r="S66" s="18" t="s">
        <v>1297</v>
      </c>
      <c r="T66" s="18" t="s">
        <v>1679</v>
      </c>
    </row>
    <row r="67" spans="1:20" ht="66">
      <c r="A67" s="4">
        <v>63</v>
      </c>
      <c r="B67" s="17" t="s">
        <v>63</v>
      </c>
      <c r="C67" s="18" t="s">
        <v>330</v>
      </c>
      <c r="D67" s="18" t="s">
        <v>23</v>
      </c>
      <c r="E67" s="19" t="s">
        <v>809</v>
      </c>
      <c r="F67" s="18" t="s">
        <v>1254</v>
      </c>
      <c r="G67" s="19">
        <v>4</v>
      </c>
      <c r="H67" s="19">
        <v>12</v>
      </c>
      <c r="I67" s="60">
        <f t="shared" si="0"/>
        <v>16</v>
      </c>
      <c r="J67" s="18">
        <v>7577051183</v>
      </c>
      <c r="K67" s="18" t="s">
        <v>1067</v>
      </c>
      <c r="L67" s="18" t="s">
        <v>1265</v>
      </c>
      <c r="M67" s="18">
        <v>9613008036</v>
      </c>
      <c r="N67" s="18" t="s">
        <v>1169</v>
      </c>
      <c r="O67" s="18">
        <v>7399839319</v>
      </c>
      <c r="P67" s="24">
        <v>43634</v>
      </c>
      <c r="Q67" s="18" t="s">
        <v>1417</v>
      </c>
      <c r="R67" s="18" t="s">
        <v>1292</v>
      </c>
      <c r="S67" s="18" t="s">
        <v>1297</v>
      </c>
      <c r="T67" s="18" t="s">
        <v>1680</v>
      </c>
    </row>
    <row r="68" spans="1:20" ht="99">
      <c r="A68" s="4">
        <v>64</v>
      </c>
      <c r="B68" s="17" t="s">
        <v>63</v>
      </c>
      <c r="C68" s="18" t="s">
        <v>331</v>
      </c>
      <c r="D68" s="18" t="s">
        <v>23</v>
      </c>
      <c r="E68" s="19" t="s">
        <v>810</v>
      </c>
      <c r="F68" s="18" t="s">
        <v>1253</v>
      </c>
      <c r="G68" s="19">
        <v>25</v>
      </c>
      <c r="H68" s="19">
        <v>27</v>
      </c>
      <c r="I68" s="60">
        <f t="shared" si="0"/>
        <v>52</v>
      </c>
      <c r="J68" s="18">
        <v>9365104045</v>
      </c>
      <c r="K68" s="18" t="s">
        <v>1067</v>
      </c>
      <c r="L68" s="18" t="s">
        <v>1265</v>
      </c>
      <c r="M68" s="18">
        <v>9613008036</v>
      </c>
      <c r="N68" s="18" t="s">
        <v>1169</v>
      </c>
      <c r="O68" s="18">
        <v>7399839319</v>
      </c>
      <c r="P68" s="24">
        <v>43634</v>
      </c>
      <c r="Q68" s="18" t="s">
        <v>1417</v>
      </c>
      <c r="R68" s="18" t="s">
        <v>1292</v>
      </c>
      <c r="S68" s="18" t="s">
        <v>1297</v>
      </c>
      <c r="T68" s="18" t="s">
        <v>1681</v>
      </c>
    </row>
    <row r="69" spans="1:20" ht="82.5">
      <c r="A69" s="4">
        <v>65</v>
      </c>
      <c r="B69" s="17" t="s">
        <v>62</v>
      </c>
      <c r="C69" s="18" t="s">
        <v>332</v>
      </c>
      <c r="D69" s="18" t="s">
        <v>25</v>
      </c>
      <c r="E69" s="19">
        <v>13</v>
      </c>
      <c r="F69" s="18"/>
      <c r="G69" s="19">
        <v>25</v>
      </c>
      <c r="H69" s="19">
        <v>41</v>
      </c>
      <c r="I69" s="60">
        <f t="shared" si="0"/>
        <v>66</v>
      </c>
      <c r="J69" s="18">
        <v>7896078139</v>
      </c>
      <c r="K69" s="18" t="s">
        <v>1064</v>
      </c>
      <c r="L69" s="18" t="s">
        <v>1277</v>
      </c>
      <c r="M69" s="18">
        <v>9854336649</v>
      </c>
      <c r="N69" s="18" t="s">
        <v>1170</v>
      </c>
      <c r="O69" s="18">
        <v>7896455292</v>
      </c>
      <c r="P69" s="24">
        <v>43635</v>
      </c>
      <c r="Q69" s="18" t="s">
        <v>1418</v>
      </c>
      <c r="R69" s="18" t="s">
        <v>1293</v>
      </c>
      <c r="S69" s="18" t="s">
        <v>1297</v>
      </c>
      <c r="T69" s="18" t="s">
        <v>1682</v>
      </c>
    </row>
    <row r="70" spans="1:20" ht="115.5">
      <c r="A70" s="4">
        <v>66</v>
      </c>
      <c r="B70" s="17" t="s">
        <v>62</v>
      </c>
      <c r="C70" s="18" t="s">
        <v>333</v>
      </c>
      <c r="D70" s="18" t="s">
        <v>23</v>
      </c>
      <c r="E70" s="19" t="s">
        <v>811</v>
      </c>
      <c r="F70" s="18" t="s">
        <v>1253</v>
      </c>
      <c r="G70" s="19">
        <v>17</v>
      </c>
      <c r="H70" s="19">
        <v>31</v>
      </c>
      <c r="I70" s="60">
        <f t="shared" ref="I70:I133" si="1">SUM(G70:H70)</f>
        <v>48</v>
      </c>
      <c r="J70" s="18">
        <v>9531124098</v>
      </c>
      <c r="K70" s="18" t="s">
        <v>1064</v>
      </c>
      <c r="L70" s="18" t="s">
        <v>1277</v>
      </c>
      <c r="M70" s="18">
        <v>9854336649</v>
      </c>
      <c r="N70" s="18" t="s">
        <v>1393</v>
      </c>
      <c r="O70" s="18">
        <v>9859710618</v>
      </c>
      <c r="P70" s="24">
        <v>43635</v>
      </c>
      <c r="Q70" s="18" t="s">
        <v>1418</v>
      </c>
      <c r="R70" s="18" t="s">
        <v>1293</v>
      </c>
      <c r="S70" s="18" t="s">
        <v>1297</v>
      </c>
      <c r="T70" s="18" t="s">
        <v>1683</v>
      </c>
    </row>
    <row r="71" spans="1:20" ht="115.5">
      <c r="A71" s="4">
        <v>67</v>
      </c>
      <c r="B71" s="17" t="s">
        <v>63</v>
      </c>
      <c r="C71" s="18" t="s">
        <v>335</v>
      </c>
      <c r="D71" s="18" t="s">
        <v>25</v>
      </c>
      <c r="E71" s="19">
        <v>21</v>
      </c>
      <c r="F71" s="18"/>
      <c r="G71" s="19">
        <v>24</v>
      </c>
      <c r="H71" s="19">
        <v>46</v>
      </c>
      <c r="I71" s="60">
        <f t="shared" si="1"/>
        <v>70</v>
      </c>
      <c r="J71" s="18">
        <v>9613953241</v>
      </c>
      <c r="K71" s="18" t="s">
        <v>1084</v>
      </c>
      <c r="L71" s="18" t="s">
        <v>1261</v>
      </c>
      <c r="M71" s="18">
        <v>8749988096</v>
      </c>
      <c r="N71" s="18" t="s">
        <v>1325</v>
      </c>
      <c r="O71" s="18">
        <v>7637907625</v>
      </c>
      <c r="P71" s="24">
        <v>43635</v>
      </c>
      <c r="Q71" s="18" t="s">
        <v>1418</v>
      </c>
      <c r="R71" s="18" t="s">
        <v>1292</v>
      </c>
      <c r="S71" s="18" t="s">
        <v>1297</v>
      </c>
      <c r="T71" s="18" t="s">
        <v>1684</v>
      </c>
    </row>
    <row r="72" spans="1:20" ht="115.5">
      <c r="A72" s="4">
        <v>68</v>
      </c>
      <c r="B72" s="17" t="s">
        <v>63</v>
      </c>
      <c r="C72" s="18" t="s">
        <v>336</v>
      </c>
      <c r="D72" s="18" t="s">
        <v>23</v>
      </c>
      <c r="E72" s="19" t="s">
        <v>812</v>
      </c>
      <c r="F72" s="18" t="s">
        <v>1254</v>
      </c>
      <c r="G72" s="19">
        <v>30</v>
      </c>
      <c r="H72" s="19">
        <v>24</v>
      </c>
      <c r="I72" s="60">
        <f t="shared" si="1"/>
        <v>54</v>
      </c>
      <c r="J72" s="18">
        <v>7896075836</v>
      </c>
      <c r="K72" s="18" t="s">
        <v>1084</v>
      </c>
      <c r="L72" s="18" t="s">
        <v>1261</v>
      </c>
      <c r="M72" s="18">
        <v>8749988096</v>
      </c>
      <c r="N72" s="18" t="s">
        <v>1166</v>
      </c>
      <c r="O72" s="18">
        <v>7637907625</v>
      </c>
      <c r="P72" s="24">
        <v>43635</v>
      </c>
      <c r="Q72" s="18" t="s">
        <v>1418</v>
      </c>
      <c r="R72" s="18" t="s">
        <v>1292</v>
      </c>
      <c r="S72" s="18" t="s">
        <v>1297</v>
      </c>
      <c r="T72" s="18" t="s">
        <v>1685</v>
      </c>
    </row>
    <row r="73" spans="1:20" ht="99">
      <c r="A73" s="4">
        <v>69</v>
      </c>
      <c r="B73" s="17" t="s">
        <v>63</v>
      </c>
      <c r="C73" s="18" t="s">
        <v>337</v>
      </c>
      <c r="D73" s="18" t="s">
        <v>23</v>
      </c>
      <c r="E73" s="19" t="s">
        <v>813</v>
      </c>
      <c r="F73" s="18" t="s">
        <v>1253</v>
      </c>
      <c r="G73" s="19">
        <v>35</v>
      </c>
      <c r="H73" s="19">
        <v>22</v>
      </c>
      <c r="I73" s="60">
        <f t="shared" si="1"/>
        <v>57</v>
      </c>
      <c r="J73" s="18" t="s">
        <v>985</v>
      </c>
      <c r="K73" s="18" t="s">
        <v>1084</v>
      </c>
      <c r="L73" s="18" t="s">
        <v>1261</v>
      </c>
      <c r="M73" s="18">
        <v>8749988096</v>
      </c>
      <c r="N73" s="18" t="s">
        <v>1166</v>
      </c>
      <c r="O73" s="18">
        <v>7637907625</v>
      </c>
      <c r="P73" s="24">
        <v>43635</v>
      </c>
      <c r="Q73" s="18" t="s">
        <v>1418</v>
      </c>
      <c r="R73" s="18" t="s">
        <v>1292</v>
      </c>
      <c r="S73" s="18" t="s">
        <v>1297</v>
      </c>
      <c r="T73" s="18" t="s">
        <v>1686</v>
      </c>
    </row>
    <row r="74" spans="1:20" ht="49.5">
      <c r="A74" s="4">
        <v>70</v>
      </c>
      <c r="B74" s="17" t="s">
        <v>62</v>
      </c>
      <c r="C74" s="18" t="s">
        <v>338</v>
      </c>
      <c r="D74" s="18" t="s">
        <v>25</v>
      </c>
      <c r="E74" s="19">
        <v>11</v>
      </c>
      <c r="F74" s="18"/>
      <c r="G74" s="19">
        <v>10</v>
      </c>
      <c r="H74" s="19">
        <v>2</v>
      </c>
      <c r="I74" s="60">
        <f t="shared" si="1"/>
        <v>12</v>
      </c>
      <c r="J74" s="18">
        <v>9841286519</v>
      </c>
      <c r="K74" s="18" t="s">
        <v>1074</v>
      </c>
      <c r="L74" s="18" t="s">
        <v>1093</v>
      </c>
      <c r="M74" s="18">
        <v>9577018386</v>
      </c>
      <c r="N74" s="18" t="s">
        <v>1309</v>
      </c>
      <c r="O74" s="18">
        <v>8723082148</v>
      </c>
      <c r="P74" s="24">
        <v>43636</v>
      </c>
      <c r="Q74" s="18" t="s">
        <v>1419</v>
      </c>
      <c r="R74" s="18" t="s">
        <v>1289</v>
      </c>
      <c r="S74" s="18" t="s">
        <v>1297</v>
      </c>
      <c r="T74" s="18" t="s">
        <v>1687</v>
      </c>
    </row>
    <row r="75" spans="1:20" ht="132">
      <c r="A75" s="4">
        <v>71</v>
      </c>
      <c r="B75" s="17" t="s">
        <v>62</v>
      </c>
      <c r="C75" s="18" t="s">
        <v>339</v>
      </c>
      <c r="D75" s="18" t="s">
        <v>23</v>
      </c>
      <c r="E75" s="19" t="s">
        <v>814</v>
      </c>
      <c r="F75" s="18" t="s">
        <v>1254</v>
      </c>
      <c r="G75" s="19">
        <v>21</v>
      </c>
      <c r="H75" s="19">
        <v>12</v>
      </c>
      <c r="I75" s="60">
        <f t="shared" si="1"/>
        <v>33</v>
      </c>
      <c r="J75" s="18">
        <v>8876675728</v>
      </c>
      <c r="K75" s="18" t="s">
        <v>1074</v>
      </c>
      <c r="L75" s="18" t="s">
        <v>1093</v>
      </c>
      <c r="M75" s="18">
        <v>9577018386</v>
      </c>
      <c r="N75" s="18" t="s">
        <v>1309</v>
      </c>
      <c r="O75" s="18">
        <v>8723082148</v>
      </c>
      <c r="P75" s="24">
        <v>43636</v>
      </c>
      <c r="Q75" s="18" t="s">
        <v>1419</v>
      </c>
      <c r="R75" s="18" t="s">
        <v>1289</v>
      </c>
      <c r="S75" s="18" t="s">
        <v>1297</v>
      </c>
      <c r="T75" s="18" t="s">
        <v>1688</v>
      </c>
    </row>
    <row r="76" spans="1:20" ht="66">
      <c r="A76" s="4">
        <v>72</v>
      </c>
      <c r="B76" s="17" t="s">
        <v>63</v>
      </c>
      <c r="C76" s="18" t="s">
        <v>340</v>
      </c>
      <c r="D76" s="18" t="s">
        <v>25</v>
      </c>
      <c r="E76" s="19">
        <v>6</v>
      </c>
      <c r="F76" s="18"/>
      <c r="G76" s="19">
        <v>26</v>
      </c>
      <c r="H76" s="19">
        <v>16</v>
      </c>
      <c r="I76" s="60">
        <f t="shared" si="1"/>
        <v>42</v>
      </c>
      <c r="J76" s="18">
        <v>8721962105</v>
      </c>
      <c r="K76" s="18" t="s">
        <v>1081</v>
      </c>
      <c r="L76" s="18" t="s">
        <v>1283</v>
      </c>
      <c r="M76" s="18">
        <v>9577269359</v>
      </c>
      <c r="N76" s="18" t="s">
        <v>1407</v>
      </c>
      <c r="O76" s="18">
        <v>9957794683</v>
      </c>
      <c r="P76" s="24">
        <v>43636</v>
      </c>
      <c r="Q76" s="18" t="s">
        <v>1419</v>
      </c>
      <c r="R76" s="18" t="s">
        <v>1293</v>
      </c>
      <c r="S76" s="18" t="s">
        <v>1297</v>
      </c>
      <c r="T76" s="18" t="s">
        <v>1689</v>
      </c>
    </row>
    <row r="77" spans="1:20" ht="115.5">
      <c r="A77" s="4">
        <v>73</v>
      </c>
      <c r="B77" s="17" t="s">
        <v>63</v>
      </c>
      <c r="C77" s="18" t="s">
        <v>341</v>
      </c>
      <c r="D77" s="18" t="s">
        <v>23</v>
      </c>
      <c r="E77" s="19" t="s">
        <v>815</v>
      </c>
      <c r="F77" s="18" t="s">
        <v>1253</v>
      </c>
      <c r="G77" s="19">
        <v>38</v>
      </c>
      <c r="H77" s="19">
        <v>38</v>
      </c>
      <c r="I77" s="60">
        <f t="shared" si="1"/>
        <v>76</v>
      </c>
      <c r="J77" s="18" t="s">
        <v>986</v>
      </c>
      <c r="K77" s="18" t="s">
        <v>1081</v>
      </c>
      <c r="L77" s="18" t="s">
        <v>1283</v>
      </c>
      <c r="M77" s="18">
        <v>9577269359</v>
      </c>
      <c r="N77" s="18" t="s">
        <v>1408</v>
      </c>
      <c r="O77" s="18">
        <v>9613540214</v>
      </c>
      <c r="P77" s="24">
        <v>43636</v>
      </c>
      <c r="Q77" s="18" t="s">
        <v>1419</v>
      </c>
      <c r="R77" s="18" t="s">
        <v>1293</v>
      </c>
      <c r="S77" s="18" t="s">
        <v>1297</v>
      </c>
      <c r="T77" s="18" t="s">
        <v>1690</v>
      </c>
    </row>
    <row r="78" spans="1:20" ht="82.5">
      <c r="A78" s="4">
        <v>74</v>
      </c>
      <c r="B78" s="17" t="s">
        <v>62</v>
      </c>
      <c r="C78" s="18" t="s">
        <v>342</v>
      </c>
      <c r="D78" s="18" t="s">
        <v>25</v>
      </c>
      <c r="E78" s="19">
        <v>15</v>
      </c>
      <c r="F78" s="18"/>
      <c r="G78" s="19">
        <v>32</v>
      </c>
      <c r="H78" s="19">
        <v>25</v>
      </c>
      <c r="I78" s="60">
        <f t="shared" si="1"/>
        <v>57</v>
      </c>
      <c r="J78" s="18">
        <v>9678300699</v>
      </c>
      <c r="K78" s="18" t="s">
        <v>1085</v>
      </c>
      <c r="L78" s="18" t="s">
        <v>1255</v>
      </c>
      <c r="M78" s="18">
        <v>8134904930</v>
      </c>
      <c r="N78" s="18" t="s">
        <v>1171</v>
      </c>
      <c r="O78" s="18">
        <v>9957510793</v>
      </c>
      <c r="P78" s="24">
        <v>43637</v>
      </c>
      <c r="Q78" s="18" t="s">
        <v>1420</v>
      </c>
      <c r="R78" s="18" t="s">
        <v>1288</v>
      </c>
      <c r="S78" s="18" t="s">
        <v>1297</v>
      </c>
      <c r="T78" s="18" t="s">
        <v>1691</v>
      </c>
    </row>
    <row r="79" spans="1:20" ht="115.5">
      <c r="A79" s="4">
        <v>75</v>
      </c>
      <c r="B79" s="17" t="s">
        <v>62</v>
      </c>
      <c r="C79" s="18" t="s">
        <v>343</v>
      </c>
      <c r="D79" s="18" t="s">
        <v>23</v>
      </c>
      <c r="E79" s="19" t="s">
        <v>816</v>
      </c>
      <c r="F79" s="18" t="s">
        <v>1253</v>
      </c>
      <c r="G79" s="19">
        <v>32</v>
      </c>
      <c r="H79" s="19">
        <v>25</v>
      </c>
      <c r="I79" s="60">
        <f t="shared" si="1"/>
        <v>57</v>
      </c>
      <c r="J79" s="18">
        <v>8486214617</v>
      </c>
      <c r="K79" s="18" t="s">
        <v>1085</v>
      </c>
      <c r="L79" s="18" t="s">
        <v>1255</v>
      </c>
      <c r="M79" s="18">
        <v>8134904930</v>
      </c>
      <c r="N79" s="18" t="s">
        <v>1171</v>
      </c>
      <c r="O79" s="18">
        <v>9957510793</v>
      </c>
      <c r="P79" s="24">
        <v>43637</v>
      </c>
      <c r="Q79" s="18" t="s">
        <v>1420</v>
      </c>
      <c r="R79" s="18" t="s">
        <v>1288</v>
      </c>
      <c r="S79" s="18" t="s">
        <v>1297</v>
      </c>
      <c r="T79" s="18" t="s">
        <v>1692</v>
      </c>
    </row>
    <row r="80" spans="1:20" ht="99">
      <c r="A80" s="4">
        <v>76</v>
      </c>
      <c r="B80" s="17" t="s">
        <v>63</v>
      </c>
      <c r="C80" s="18" t="s">
        <v>344</v>
      </c>
      <c r="D80" s="18" t="s">
        <v>25</v>
      </c>
      <c r="E80" s="19">
        <v>1</v>
      </c>
      <c r="F80" s="18"/>
      <c r="G80" s="19">
        <v>21</v>
      </c>
      <c r="H80" s="19">
        <v>17</v>
      </c>
      <c r="I80" s="60">
        <f t="shared" si="1"/>
        <v>38</v>
      </c>
      <c r="J80" s="18">
        <v>7896649816</v>
      </c>
      <c r="K80" s="18" t="s">
        <v>1084</v>
      </c>
      <c r="L80" s="18" t="s">
        <v>1261</v>
      </c>
      <c r="M80" s="18">
        <v>8749988096</v>
      </c>
      <c r="N80" s="18" t="s">
        <v>1145</v>
      </c>
      <c r="O80" s="18">
        <v>7896573853</v>
      </c>
      <c r="P80" s="24">
        <v>43637</v>
      </c>
      <c r="Q80" s="18" t="s">
        <v>1420</v>
      </c>
      <c r="R80" s="18" t="s">
        <v>1292</v>
      </c>
      <c r="S80" s="18" t="s">
        <v>1297</v>
      </c>
      <c r="T80" s="18" t="s">
        <v>1693</v>
      </c>
    </row>
    <row r="81" spans="1:20" ht="132">
      <c r="A81" s="4">
        <v>77</v>
      </c>
      <c r="B81" s="17" t="s">
        <v>63</v>
      </c>
      <c r="C81" s="18" t="s">
        <v>345</v>
      </c>
      <c r="D81" s="18" t="s">
        <v>23</v>
      </c>
      <c r="E81" s="19" t="s">
        <v>817</v>
      </c>
      <c r="F81" s="18" t="s">
        <v>1254</v>
      </c>
      <c r="G81" s="19">
        <v>20</v>
      </c>
      <c r="H81" s="19">
        <v>18</v>
      </c>
      <c r="I81" s="60">
        <f t="shared" si="1"/>
        <v>38</v>
      </c>
      <c r="J81" s="18">
        <v>6000459616</v>
      </c>
      <c r="K81" s="18" t="s">
        <v>1084</v>
      </c>
      <c r="L81" s="18" t="s">
        <v>1261</v>
      </c>
      <c r="M81" s="18">
        <v>8749988096</v>
      </c>
      <c r="N81" s="18" t="s">
        <v>1140</v>
      </c>
      <c r="O81" s="18">
        <v>7896573853</v>
      </c>
      <c r="P81" s="24">
        <v>43637</v>
      </c>
      <c r="Q81" s="18" t="s">
        <v>1420</v>
      </c>
      <c r="R81" s="18" t="s">
        <v>1292</v>
      </c>
      <c r="S81" s="18" t="s">
        <v>1297</v>
      </c>
      <c r="T81" s="18" t="s">
        <v>1694</v>
      </c>
    </row>
    <row r="82" spans="1:20" ht="132">
      <c r="A82" s="4">
        <v>78</v>
      </c>
      <c r="B82" s="17" t="s">
        <v>63</v>
      </c>
      <c r="C82" s="18" t="s">
        <v>346</v>
      </c>
      <c r="D82" s="18" t="s">
        <v>23</v>
      </c>
      <c r="E82" s="19" t="s">
        <v>818</v>
      </c>
      <c r="F82" s="18" t="s">
        <v>1253</v>
      </c>
      <c r="G82" s="19">
        <v>15</v>
      </c>
      <c r="H82" s="19">
        <v>7</v>
      </c>
      <c r="I82" s="60">
        <f t="shared" si="1"/>
        <v>22</v>
      </c>
      <c r="J82" s="18">
        <v>9864035569</v>
      </c>
      <c r="K82" s="18" t="s">
        <v>1084</v>
      </c>
      <c r="L82" s="18" t="s">
        <v>1261</v>
      </c>
      <c r="M82" s="18">
        <v>8749988096</v>
      </c>
      <c r="N82" s="18" t="s">
        <v>1140</v>
      </c>
      <c r="O82" s="18">
        <v>7896573853</v>
      </c>
      <c r="P82" s="24">
        <v>43637</v>
      </c>
      <c r="Q82" s="18" t="s">
        <v>1420</v>
      </c>
      <c r="R82" s="18" t="s">
        <v>1292</v>
      </c>
      <c r="S82" s="18" t="s">
        <v>1297</v>
      </c>
      <c r="T82" s="18" t="s">
        <v>1695</v>
      </c>
    </row>
    <row r="83" spans="1:20" ht="82.5">
      <c r="A83" s="4">
        <v>79</v>
      </c>
      <c r="B83" s="17" t="s">
        <v>62</v>
      </c>
      <c r="C83" s="18" t="s">
        <v>347</v>
      </c>
      <c r="D83" s="18" t="s">
        <v>25</v>
      </c>
      <c r="E83" s="19">
        <v>13</v>
      </c>
      <c r="F83" s="18"/>
      <c r="G83" s="19">
        <v>10</v>
      </c>
      <c r="H83" s="19">
        <v>15</v>
      </c>
      <c r="I83" s="60">
        <f t="shared" si="1"/>
        <v>25</v>
      </c>
      <c r="J83" s="18">
        <v>7896430752</v>
      </c>
      <c r="K83" s="18" t="s">
        <v>1085</v>
      </c>
      <c r="L83" s="18" t="s">
        <v>1255</v>
      </c>
      <c r="M83" s="18">
        <v>8134904930</v>
      </c>
      <c r="N83" s="18" t="s">
        <v>1171</v>
      </c>
      <c r="O83" s="18">
        <v>9957510793</v>
      </c>
      <c r="P83" s="24">
        <v>43638</v>
      </c>
      <c r="Q83" s="18" t="s">
        <v>1421</v>
      </c>
      <c r="R83" s="18" t="s">
        <v>1288</v>
      </c>
      <c r="S83" s="18" t="s">
        <v>1297</v>
      </c>
      <c r="T83" s="18" t="s">
        <v>1696</v>
      </c>
    </row>
    <row r="84" spans="1:20" ht="99">
      <c r="A84" s="4">
        <v>80</v>
      </c>
      <c r="B84" s="17" t="s">
        <v>62</v>
      </c>
      <c r="C84" s="18" t="s">
        <v>348</v>
      </c>
      <c r="D84" s="18" t="s">
        <v>23</v>
      </c>
      <c r="E84" s="19" t="s">
        <v>819</v>
      </c>
      <c r="F84" s="18" t="s">
        <v>1254</v>
      </c>
      <c r="G84" s="19">
        <v>15</v>
      </c>
      <c r="H84" s="19">
        <v>25</v>
      </c>
      <c r="I84" s="60">
        <f t="shared" si="1"/>
        <v>40</v>
      </c>
      <c r="J84" s="18">
        <v>9365114979</v>
      </c>
      <c r="K84" s="18" t="s">
        <v>1072</v>
      </c>
      <c r="L84" s="18" t="s">
        <v>1259</v>
      </c>
      <c r="M84" s="18">
        <v>9854879212</v>
      </c>
      <c r="N84" s="18" t="s">
        <v>1161</v>
      </c>
      <c r="O84" s="18">
        <v>7399575102</v>
      </c>
      <c r="P84" s="24">
        <v>43638</v>
      </c>
      <c r="Q84" s="18" t="s">
        <v>1421</v>
      </c>
      <c r="R84" s="18" t="s">
        <v>1291</v>
      </c>
      <c r="S84" s="18" t="s">
        <v>1297</v>
      </c>
      <c r="T84" s="18" t="s">
        <v>1697</v>
      </c>
    </row>
    <row r="85" spans="1:20" ht="82.5">
      <c r="A85" s="4">
        <v>81</v>
      </c>
      <c r="B85" s="17" t="s">
        <v>62</v>
      </c>
      <c r="C85" s="18" t="s">
        <v>349</v>
      </c>
      <c r="D85" s="18" t="s">
        <v>23</v>
      </c>
      <c r="E85" s="19" t="s">
        <v>820</v>
      </c>
      <c r="F85" s="18" t="s">
        <v>1253</v>
      </c>
      <c r="G85" s="19">
        <v>24</v>
      </c>
      <c r="H85" s="19">
        <v>29</v>
      </c>
      <c r="I85" s="60">
        <f t="shared" si="1"/>
        <v>53</v>
      </c>
      <c r="J85" s="18" t="s">
        <v>987</v>
      </c>
      <c r="K85" s="18" t="s">
        <v>1085</v>
      </c>
      <c r="L85" s="18" t="s">
        <v>1255</v>
      </c>
      <c r="M85" s="18">
        <v>8134904930</v>
      </c>
      <c r="N85" s="18" t="s">
        <v>1171</v>
      </c>
      <c r="O85" s="18">
        <v>9957510793</v>
      </c>
      <c r="P85" s="24">
        <v>43638</v>
      </c>
      <c r="Q85" s="18" t="s">
        <v>1421</v>
      </c>
      <c r="R85" s="18" t="s">
        <v>1288</v>
      </c>
      <c r="S85" s="18" t="s">
        <v>1297</v>
      </c>
      <c r="T85" s="18" t="s">
        <v>1698</v>
      </c>
    </row>
    <row r="86" spans="1:20" ht="99">
      <c r="A86" s="4">
        <v>82</v>
      </c>
      <c r="B86" s="17" t="s">
        <v>63</v>
      </c>
      <c r="C86" s="18" t="s">
        <v>350</v>
      </c>
      <c r="D86" s="18" t="s">
        <v>25</v>
      </c>
      <c r="E86" s="19">
        <v>15</v>
      </c>
      <c r="F86" s="18"/>
      <c r="G86" s="19">
        <v>28</v>
      </c>
      <c r="H86" s="19">
        <v>30</v>
      </c>
      <c r="I86" s="60">
        <f t="shared" si="1"/>
        <v>58</v>
      </c>
      <c r="J86" s="18">
        <v>9707875521</v>
      </c>
      <c r="K86" s="18" t="s">
        <v>1075</v>
      </c>
      <c r="L86" s="18" t="s">
        <v>1095</v>
      </c>
      <c r="M86" s="18">
        <v>8876676027</v>
      </c>
      <c r="N86" s="18" t="s">
        <v>1354</v>
      </c>
      <c r="O86" s="18">
        <v>9678944350</v>
      </c>
      <c r="P86" s="24">
        <v>43638</v>
      </c>
      <c r="Q86" s="18" t="s">
        <v>1421</v>
      </c>
      <c r="R86" s="18" t="s">
        <v>1293</v>
      </c>
      <c r="S86" s="18" t="s">
        <v>1297</v>
      </c>
      <c r="T86" s="18" t="s">
        <v>1699</v>
      </c>
    </row>
    <row r="87" spans="1:20" ht="99">
      <c r="A87" s="4">
        <v>83</v>
      </c>
      <c r="B87" s="17" t="s">
        <v>63</v>
      </c>
      <c r="C87" s="18" t="s">
        <v>351</v>
      </c>
      <c r="D87" s="18" t="s">
        <v>23</v>
      </c>
      <c r="E87" s="19" t="s">
        <v>821</v>
      </c>
      <c r="F87" s="18" t="s">
        <v>1253</v>
      </c>
      <c r="G87" s="19">
        <v>65</v>
      </c>
      <c r="H87" s="19">
        <v>56</v>
      </c>
      <c r="I87" s="60">
        <f t="shared" si="1"/>
        <v>121</v>
      </c>
      <c r="J87" s="18">
        <v>6000643814</v>
      </c>
      <c r="K87" s="18" t="s">
        <v>1075</v>
      </c>
      <c r="L87" s="18" t="s">
        <v>1095</v>
      </c>
      <c r="M87" s="18">
        <v>8876676027</v>
      </c>
      <c r="N87" s="18" t="s">
        <v>1354</v>
      </c>
      <c r="O87" s="18">
        <v>9678944350</v>
      </c>
      <c r="P87" s="24">
        <v>43638</v>
      </c>
      <c r="Q87" s="18" t="s">
        <v>1421</v>
      </c>
      <c r="R87" s="18" t="s">
        <v>1293</v>
      </c>
      <c r="S87" s="18" t="s">
        <v>1297</v>
      </c>
      <c r="T87" s="18" t="s">
        <v>1700</v>
      </c>
    </row>
    <row r="88" spans="1:20" ht="66">
      <c r="A88" s="4">
        <v>84</v>
      </c>
      <c r="B88" s="17" t="s">
        <v>62</v>
      </c>
      <c r="C88" s="18" t="s">
        <v>352</v>
      </c>
      <c r="D88" s="18" t="s">
        <v>23</v>
      </c>
      <c r="E88" s="19" t="s">
        <v>822</v>
      </c>
      <c r="F88" s="18" t="s">
        <v>925</v>
      </c>
      <c r="G88" s="19">
        <v>60</v>
      </c>
      <c r="H88" s="19">
        <v>60</v>
      </c>
      <c r="I88" s="60">
        <f t="shared" si="1"/>
        <v>120</v>
      </c>
      <c r="J88" s="18">
        <v>9101628617</v>
      </c>
      <c r="K88" s="18" t="s">
        <v>1078</v>
      </c>
      <c r="L88" s="18" t="s">
        <v>1276</v>
      </c>
      <c r="M88" s="18">
        <v>9854301436</v>
      </c>
      <c r="N88" s="18" t="s">
        <v>1147</v>
      </c>
      <c r="O88" s="18">
        <v>8011376136</v>
      </c>
      <c r="P88" s="24">
        <v>43640</v>
      </c>
      <c r="Q88" s="18" t="s">
        <v>1422</v>
      </c>
      <c r="R88" s="18" t="s">
        <v>1293</v>
      </c>
      <c r="S88" s="18" t="s">
        <v>1297</v>
      </c>
      <c r="T88" s="18" t="s">
        <v>1701</v>
      </c>
    </row>
    <row r="89" spans="1:20" ht="115.5">
      <c r="A89" s="4">
        <v>85</v>
      </c>
      <c r="B89" s="17" t="s">
        <v>62</v>
      </c>
      <c r="C89" s="18" t="s">
        <v>353</v>
      </c>
      <c r="D89" s="18" t="s">
        <v>23</v>
      </c>
      <c r="E89" s="19" t="s">
        <v>823</v>
      </c>
      <c r="F89" s="18" t="s">
        <v>1254</v>
      </c>
      <c r="G89" s="19">
        <v>54</v>
      </c>
      <c r="H89" s="19">
        <v>43</v>
      </c>
      <c r="I89" s="60">
        <f t="shared" si="1"/>
        <v>97</v>
      </c>
      <c r="J89" s="18" t="s">
        <v>988</v>
      </c>
      <c r="K89" s="18" t="s">
        <v>1068</v>
      </c>
      <c r="L89" s="18" t="s">
        <v>1286</v>
      </c>
      <c r="M89" s="18">
        <v>9854349738</v>
      </c>
      <c r="N89" s="18" t="s">
        <v>1121</v>
      </c>
      <c r="O89" s="18">
        <v>8876377103</v>
      </c>
      <c r="P89" s="24">
        <v>43640</v>
      </c>
      <c r="Q89" s="18" t="s">
        <v>1422</v>
      </c>
      <c r="R89" s="18" t="s">
        <v>1292</v>
      </c>
      <c r="S89" s="18" t="s">
        <v>1297</v>
      </c>
      <c r="T89" s="18" t="s">
        <v>1702</v>
      </c>
    </row>
    <row r="90" spans="1:20" ht="99">
      <c r="A90" s="4">
        <v>86</v>
      </c>
      <c r="B90" s="17" t="s">
        <v>63</v>
      </c>
      <c r="C90" s="18" t="s">
        <v>355</v>
      </c>
      <c r="D90" s="18" t="s">
        <v>25</v>
      </c>
      <c r="E90" s="19">
        <v>11</v>
      </c>
      <c r="F90" s="18"/>
      <c r="G90" s="19">
        <v>36</v>
      </c>
      <c r="H90" s="19">
        <v>29</v>
      </c>
      <c r="I90" s="60">
        <f t="shared" si="1"/>
        <v>65</v>
      </c>
      <c r="J90" s="18">
        <v>9613024936</v>
      </c>
      <c r="K90" s="18" t="s">
        <v>1078</v>
      </c>
      <c r="L90" s="18" t="s">
        <v>1286</v>
      </c>
      <c r="M90" s="18">
        <v>9854349738</v>
      </c>
      <c r="N90" s="18" t="s">
        <v>1385</v>
      </c>
      <c r="O90" s="18">
        <v>9678940988</v>
      </c>
      <c r="P90" s="24">
        <v>43640</v>
      </c>
      <c r="Q90" s="18" t="s">
        <v>1422</v>
      </c>
      <c r="R90" s="18" t="s">
        <v>1292</v>
      </c>
      <c r="S90" s="18" t="s">
        <v>1297</v>
      </c>
      <c r="T90" s="18" t="s">
        <v>1703</v>
      </c>
    </row>
    <row r="91" spans="1:20" ht="115.5">
      <c r="A91" s="4">
        <v>87</v>
      </c>
      <c r="B91" s="17" t="s">
        <v>63</v>
      </c>
      <c r="C91" s="18" t="s">
        <v>354</v>
      </c>
      <c r="D91" s="18" t="s">
        <v>23</v>
      </c>
      <c r="E91" s="19" t="s">
        <v>824</v>
      </c>
      <c r="F91" s="18" t="s">
        <v>1254</v>
      </c>
      <c r="G91" s="19">
        <v>60</v>
      </c>
      <c r="H91" s="19">
        <v>60</v>
      </c>
      <c r="I91" s="60">
        <f t="shared" si="1"/>
        <v>120</v>
      </c>
      <c r="J91" s="18" t="s">
        <v>989</v>
      </c>
      <c r="K91" s="18" t="s">
        <v>1078</v>
      </c>
      <c r="L91" s="18" t="s">
        <v>1286</v>
      </c>
      <c r="M91" s="18">
        <v>9854349738</v>
      </c>
      <c r="N91" s="18" t="s">
        <v>1385</v>
      </c>
      <c r="O91" s="18">
        <v>9678940988</v>
      </c>
      <c r="P91" s="24">
        <v>43640</v>
      </c>
      <c r="Q91" s="18" t="s">
        <v>1422</v>
      </c>
      <c r="R91" s="18" t="s">
        <v>1292</v>
      </c>
      <c r="S91" s="18" t="s">
        <v>1297</v>
      </c>
      <c r="T91" s="18" t="s">
        <v>1704</v>
      </c>
    </row>
    <row r="92" spans="1:20" ht="66">
      <c r="A92" s="4">
        <v>88</v>
      </c>
      <c r="B92" s="17" t="s">
        <v>62</v>
      </c>
      <c r="C92" s="18" t="s">
        <v>357</v>
      </c>
      <c r="D92" s="18" t="s">
        <v>25</v>
      </c>
      <c r="E92" s="19">
        <v>19</v>
      </c>
      <c r="F92" s="18"/>
      <c r="G92" s="19">
        <v>25</v>
      </c>
      <c r="H92" s="19">
        <v>31</v>
      </c>
      <c r="I92" s="60">
        <f t="shared" si="1"/>
        <v>56</v>
      </c>
      <c r="J92" s="18">
        <v>8403989085</v>
      </c>
      <c r="K92" s="18" t="s">
        <v>1086</v>
      </c>
      <c r="L92" s="18" t="s">
        <v>1099</v>
      </c>
      <c r="M92" s="18">
        <v>9613086098</v>
      </c>
      <c r="N92" s="18" t="s">
        <v>1172</v>
      </c>
      <c r="O92" s="18">
        <v>6900767849</v>
      </c>
      <c r="P92" s="24">
        <v>43641</v>
      </c>
      <c r="Q92" s="18" t="s">
        <v>1417</v>
      </c>
      <c r="R92" s="18" t="s">
        <v>1287</v>
      </c>
      <c r="S92" s="18" t="s">
        <v>1297</v>
      </c>
      <c r="T92" s="18" t="s">
        <v>1705</v>
      </c>
    </row>
    <row r="93" spans="1:20" ht="115.5">
      <c r="A93" s="4">
        <v>89</v>
      </c>
      <c r="B93" s="17" t="s">
        <v>62</v>
      </c>
      <c r="C93" s="18" t="s">
        <v>356</v>
      </c>
      <c r="D93" s="18" t="s">
        <v>23</v>
      </c>
      <c r="E93" s="19" t="s">
        <v>825</v>
      </c>
      <c r="F93" s="18" t="s">
        <v>1254</v>
      </c>
      <c r="G93" s="19">
        <v>60</v>
      </c>
      <c r="H93" s="19">
        <v>60</v>
      </c>
      <c r="I93" s="60">
        <f t="shared" si="1"/>
        <v>120</v>
      </c>
      <c r="J93" s="18" t="s">
        <v>990</v>
      </c>
      <c r="K93" s="18" t="s">
        <v>1086</v>
      </c>
      <c r="L93" s="18" t="s">
        <v>1099</v>
      </c>
      <c r="M93" s="18">
        <v>9613086098</v>
      </c>
      <c r="N93" s="18" t="s">
        <v>1301</v>
      </c>
      <c r="O93" s="18">
        <v>8751078168</v>
      </c>
      <c r="P93" s="24">
        <v>43641</v>
      </c>
      <c r="Q93" s="18" t="s">
        <v>1417</v>
      </c>
      <c r="R93" s="18" t="s">
        <v>1287</v>
      </c>
      <c r="S93" s="18" t="s">
        <v>1297</v>
      </c>
      <c r="T93" s="18" t="s">
        <v>1706</v>
      </c>
    </row>
    <row r="94" spans="1:20" ht="132">
      <c r="A94" s="4">
        <v>90</v>
      </c>
      <c r="B94" s="17" t="s">
        <v>63</v>
      </c>
      <c r="C94" s="18" t="s">
        <v>358</v>
      </c>
      <c r="D94" s="18" t="s">
        <v>23</v>
      </c>
      <c r="E94" s="19" t="s">
        <v>826</v>
      </c>
      <c r="F94" s="18" t="s">
        <v>1253</v>
      </c>
      <c r="G94" s="19">
        <v>25</v>
      </c>
      <c r="H94" s="19">
        <v>51</v>
      </c>
      <c r="I94" s="60">
        <f t="shared" si="1"/>
        <v>76</v>
      </c>
      <c r="J94" s="18" t="s">
        <v>991</v>
      </c>
      <c r="K94" s="18" t="s">
        <v>1064</v>
      </c>
      <c r="L94" s="18" t="s">
        <v>1277</v>
      </c>
      <c r="M94" s="18">
        <v>9854336649</v>
      </c>
      <c r="N94" s="18" t="s">
        <v>1393</v>
      </c>
      <c r="O94" s="18">
        <v>9859710618</v>
      </c>
      <c r="P94" s="24">
        <v>43641</v>
      </c>
      <c r="Q94" s="18" t="s">
        <v>1417</v>
      </c>
      <c r="R94" s="18" t="s">
        <v>1293</v>
      </c>
      <c r="S94" s="18" t="s">
        <v>1297</v>
      </c>
      <c r="T94" s="18" t="s">
        <v>1707</v>
      </c>
    </row>
    <row r="95" spans="1:20" ht="115.5">
      <c r="A95" s="4">
        <v>91</v>
      </c>
      <c r="B95" s="17" t="s">
        <v>62</v>
      </c>
      <c r="C95" s="18" t="s">
        <v>359</v>
      </c>
      <c r="D95" s="18" t="s">
        <v>23</v>
      </c>
      <c r="E95" s="19" t="s">
        <v>827</v>
      </c>
      <c r="F95" s="18" t="s">
        <v>925</v>
      </c>
      <c r="G95" s="19">
        <v>78</v>
      </c>
      <c r="H95" s="19">
        <v>87</v>
      </c>
      <c r="I95" s="60">
        <f t="shared" si="1"/>
        <v>165</v>
      </c>
      <c r="J95" s="18">
        <v>995717561</v>
      </c>
      <c r="K95" s="18" t="s">
        <v>1086</v>
      </c>
      <c r="L95" s="18" t="s">
        <v>1099</v>
      </c>
      <c r="M95" s="18">
        <v>9613086098</v>
      </c>
      <c r="N95" s="18" t="s">
        <v>1301</v>
      </c>
      <c r="O95" s="18">
        <v>8751078168</v>
      </c>
      <c r="P95" s="24">
        <v>43642</v>
      </c>
      <c r="Q95" s="18" t="s">
        <v>1418</v>
      </c>
      <c r="R95" s="18" t="s">
        <v>1287</v>
      </c>
      <c r="S95" s="18" t="s">
        <v>1297</v>
      </c>
      <c r="T95" s="18" t="s">
        <v>1708</v>
      </c>
    </row>
    <row r="96" spans="1:20" ht="115.5">
      <c r="A96" s="4">
        <v>92</v>
      </c>
      <c r="B96" s="17" t="s">
        <v>62</v>
      </c>
      <c r="C96" s="18" t="s">
        <v>360</v>
      </c>
      <c r="D96" s="18" t="s">
        <v>23</v>
      </c>
      <c r="E96" s="19" t="s">
        <v>828</v>
      </c>
      <c r="F96" s="18" t="s">
        <v>1253</v>
      </c>
      <c r="G96" s="19">
        <v>55</v>
      </c>
      <c r="H96" s="19">
        <v>54</v>
      </c>
      <c r="I96" s="60">
        <f t="shared" si="1"/>
        <v>109</v>
      </c>
      <c r="J96" s="18" t="s">
        <v>992</v>
      </c>
      <c r="K96" s="18" t="s">
        <v>1086</v>
      </c>
      <c r="L96" s="18" t="s">
        <v>1099</v>
      </c>
      <c r="M96" s="18">
        <v>9613086098</v>
      </c>
      <c r="N96" s="18" t="s">
        <v>1301</v>
      </c>
      <c r="O96" s="18">
        <v>8751078168</v>
      </c>
      <c r="P96" s="24">
        <v>43642</v>
      </c>
      <c r="Q96" s="18" t="s">
        <v>1418</v>
      </c>
      <c r="R96" s="18" t="s">
        <v>1287</v>
      </c>
      <c r="S96" s="18" t="s">
        <v>1297</v>
      </c>
      <c r="T96" s="18" t="s">
        <v>1709</v>
      </c>
    </row>
    <row r="97" spans="1:20" ht="82.5">
      <c r="A97" s="4">
        <v>93</v>
      </c>
      <c r="B97" s="17" t="s">
        <v>63</v>
      </c>
      <c r="C97" s="18" t="s">
        <v>361</v>
      </c>
      <c r="D97" s="18" t="s">
        <v>25</v>
      </c>
      <c r="E97" s="19">
        <v>7</v>
      </c>
      <c r="F97" s="18"/>
      <c r="G97" s="19">
        <v>22</v>
      </c>
      <c r="H97" s="19">
        <v>30</v>
      </c>
      <c r="I97" s="60">
        <f t="shared" si="1"/>
        <v>52</v>
      </c>
      <c r="J97" s="18">
        <v>9954095164</v>
      </c>
      <c r="K97" s="18" t="s">
        <v>1081</v>
      </c>
      <c r="L97" s="18" t="s">
        <v>1283</v>
      </c>
      <c r="M97" s="18">
        <v>9577269359</v>
      </c>
      <c r="N97" s="18" t="s">
        <v>1408</v>
      </c>
      <c r="O97" s="18">
        <v>9613540214</v>
      </c>
      <c r="P97" s="24">
        <v>43642</v>
      </c>
      <c r="Q97" s="18" t="s">
        <v>1418</v>
      </c>
      <c r="R97" s="18" t="s">
        <v>1293</v>
      </c>
      <c r="S97" s="18" t="s">
        <v>1297</v>
      </c>
      <c r="T97" s="18" t="s">
        <v>1710</v>
      </c>
    </row>
    <row r="98" spans="1:20" ht="115.5">
      <c r="A98" s="4">
        <v>94</v>
      </c>
      <c r="B98" s="17" t="s">
        <v>63</v>
      </c>
      <c r="C98" s="18" t="s">
        <v>362</v>
      </c>
      <c r="D98" s="18" t="s">
        <v>23</v>
      </c>
      <c r="E98" s="19" t="s">
        <v>829</v>
      </c>
      <c r="F98" s="18" t="s">
        <v>1254</v>
      </c>
      <c r="G98" s="19">
        <v>50</v>
      </c>
      <c r="H98" s="19">
        <v>28</v>
      </c>
      <c r="I98" s="60">
        <f t="shared" si="1"/>
        <v>78</v>
      </c>
      <c r="J98" s="18" t="s">
        <v>993</v>
      </c>
      <c r="K98" s="18" t="s">
        <v>1081</v>
      </c>
      <c r="L98" s="18" t="s">
        <v>1283</v>
      </c>
      <c r="M98" s="18">
        <v>9577269359</v>
      </c>
      <c r="N98" s="18" t="s">
        <v>1173</v>
      </c>
      <c r="O98" s="18">
        <v>9957882908</v>
      </c>
      <c r="P98" s="24">
        <v>43642</v>
      </c>
      <c r="Q98" s="18" t="s">
        <v>1418</v>
      </c>
      <c r="R98" s="18" t="s">
        <v>1293</v>
      </c>
      <c r="S98" s="18" t="s">
        <v>1297</v>
      </c>
      <c r="T98" s="18" t="s">
        <v>1711</v>
      </c>
    </row>
    <row r="99" spans="1:20" ht="82.5">
      <c r="A99" s="4">
        <v>95</v>
      </c>
      <c r="B99" s="17" t="s">
        <v>62</v>
      </c>
      <c r="C99" s="18" t="s">
        <v>364</v>
      </c>
      <c r="D99" s="18" t="s">
        <v>25</v>
      </c>
      <c r="E99" s="19">
        <v>1</v>
      </c>
      <c r="F99" s="18"/>
      <c r="G99" s="19">
        <v>22</v>
      </c>
      <c r="H99" s="19">
        <v>25</v>
      </c>
      <c r="I99" s="60">
        <f t="shared" si="1"/>
        <v>47</v>
      </c>
      <c r="J99" s="18">
        <v>8812013434</v>
      </c>
      <c r="K99" s="18" t="s">
        <v>1085</v>
      </c>
      <c r="L99" s="18" t="s">
        <v>1255</v>
      </c>
      <c r="M99" s="18">
        <v>8134904930</v>
      </c>
      <c r="N99" s="18" t="s">
        <v>1174</v>
      </c>
      <c r="O99" s="18">
        <v>8723969040</v>
      </c>
      <c r="P99" s="24">
        <v>43643</v>
      </c>
      <c r="Q99" s="18" t="s">
        <v>1419</v>
      </c>
      <c r="R99" s="18" t="s">
        <v>1288</v>
      </c>
      <c r="S99" s="18" t="s">
        <v>1297</v>
      </c>
      <c r="T99" s="18" t="s">
        <v>1712</v>
      </c>
    </row>
    <row r="100" spans="1:20" ht="99">
      <c r="A100" s="4">
        <v>96</v>
      </c>
      <c r="B100" s="17" t="s">
        <v>62</v>
      </c>
      <c r="C100" s="18" t="s">
        <v>363</v>
      </c>
      <c r="D100" s="18" t="s">
        <v>23</v>
      </c>
      <c r="E100" s="19" t="s">
        <v>830</v>
      </c>
      <c r="F100" s="18" t="s">
        <v>925</v>
      </c>
      <c r="G100" s="19">
        <v>42</v>
      </c>
      <c r="H100" s="19">
        <v>55</v>
      </c>
      <c r="I100" s="60">
        <f t="shared" si="1"/>
        <v>97</v>
      </c>
      <c r="J100" s="18">
        <v>901999835</v>
      </c>
      <c r="K100" s="18" t="s">
        <v>1085</v>
      </c>
      <c r="L100" s="18" t="s">
        <v>1255</v>
      </c>
      <c r="M100" s="18">
        <v>8134904930</v>
      </c>
      <c r="N100" s="18" t="s">
        <v>1171</v>
      </c>
      <c r="O100" s="18">
        <v>9957510793</v>
      </c>
      <c r="P100" s="24">
        <v>43643</v>
      </c>
      <c r="Q100" s="18" t="s">
        <v>1419</v>
      </c>
      <c r="R100" s="18" t="s">
        <v>1288</v>
      </c>
      <c r="S100" s="18" t="s">
        <v>1297</v>
      </c>
      <c r="T100" s="18" t="s">
        <v>1713</v>
      </c>
    </row>
    <row r="101" spans="1:20" ht="99">
      <c r="A101" s="4">
        <v>97</v>
      </c>
      <c r="B101" s="17" t="s">
        <v>62</v>
      </c>
      <c r="C101" s="18" t="s">
        <v>365</v>
      </c>
      <c r="D101" s="18" t="s">
        <v>23</v>
      </c>
      <c r="E101" s="19" t="s">
        <v>831</v>
      </c>
      <c r="F101" s="18" t="s">
        <v>1254</v>
      </c>
      <c r="G101" s="19">
        <v>32</v>
      </c>
      <c r="H101" s="19">
        <v>33</v>
      </c>
      <c r="I101" s="60">
        <f t="shared" si="1"/>
        <v>65</v>
      </c>
      <c r="J101" s="18">
        <v>901999835</v>
      </c>
      <c r="K101" s="18" t="s">
        <v>1085</v>
      </c>
      <c r="L101" s="18" t="s">
        <v>1255</v>
      </c>
      <c r="M101" s="18">
        <v>8134904930</v>
      </c>
      <c r="N101" s="18" t="s">
        <v>1174</v>
      </c>
      <c r="O101" s="18">
        <v>8723969040</v>
      </c>
      <c r="P101" s="24">
        <v>43643</v>
      </c>
      <c r="Q101" s="18" t="s">
        <v>1419</v>
      </c>
      <c r="R101" s="18" t="s">
        <v>1288</v>
      </c>
      <c r="S101" s="18" t="s">
        <v>1297</v>
      </c>
      <c r="T101" s="18" t="s">
        <v>1714</v>
      </c>
    </row>
    <row r="102" spans="1:20" ht="82.5">
      <c r="A102" s="4">
        <v>98</v>
      </c>
      <c r="B102" s="17" t="s">
        <v>63</v>
      </c>
      <c r="C102" s="18" t="s">
        <v>366</v>
      </c>
      <c r="D102" s="18" t="s">
        <v>25</v>
      </c>
      <c r="E102" s="19">
        <v>35</v>
      </c>
      <c r="F102" s="18"/>
      <c r="G102" s="19">
        <v>7</v>
      </c>
      <c r="H102" s="19">
        <v>6</v>
      </c>
      <c r="I102" s="60">
        <f t="shared" si="1"/>
        <v>13</v>
      </c>
      <c r="J102" s="18" t="s">
        <v>994</v>
      </c>
      <c r="K102" s="18" t="s">
        <v>1087</v>
      </c>
      <c r="L102" s="18" t="s">
        <v>1100</v>
      </c>
      <c r="M102" s="18">
        <v>7399553485</v>
      </c>
      <c r="N102" s="18" t="s">
        <v>1175</v>
      </c>
      <c r="O102" s="18">
        <v>9954198313</v>
      </c>
      <c r="P102" s="24">
        <v>43643</v>
      </c>
      <c r="Q102" s="18" t="s">
        <v>1419</v>
      </c>
      <c r="R102" s="18" t="s">
        <v>1293</v>
      </c>
      <c r="S102" s="18" t="s">
        <v>1297</v>
      </c>
      <c r="T102" s="18" t="s">
        <v>1715</v>
      </c>
    </row>
    <row r="103" spans="1:20" ht="99">
      <c r="A103" s="4">
        <v>99</v>
      </c>
      <c r="B103" s="17" t="s">
        <v>63</v>
      </c>
      <c r="C103" s="18" t="s">
        <v>367</v>
      </c>
      <c r="D103" s="18" t="s">
        <v>23</v>
      </c>
      <c r="E103" s="19" t="s">
        <v>832</v>
      </c>
      <c r="F103" s="18" t="s">
        <v>1253</v>
      </c>
      <c r="G103" s="19">
        <v>23</v>
      </c>
      <c r="H103" s="19">
        <v>35</v>
      </c>
      <c r="I103" s="60">
        <f t="shared" si="1"/>
        <v>58</v>
      </c>
      <c r="J103" s="18">
        <v>9859863266</v>
      </c>
      <c r="K103" s="18" t="s">
        <v>1087</v>
      </c>
      <c r="L103" s="18" t="s">
        <v>1100</v>
      </c>
      <c r="M103" s="18">
        <v>7399553485</v>
      </c>
      <c r="N103" s="18" t="s">
        <v>1176</v>
      </c>
      <c r="O103" s="18">
        <v>7637872217</v>
      </c>
      <c r="P103" s="24">
        <v>43643</v>
      </c>
      <c r="Q103" s="18" t="s">
        <v>1419</v>
      </c>
      <c r="R103" s="18" t="s">
        <v>1293</v>
      </c>
      <c r="S103" s="18" t="s">
        <v>1297</v>
      </c>
      <c r="T103" s="18" t="s">
        <v>1716</v>
      </c>
    </row>
    <row r="104" spans="1:20" ht="82.5">
      <c r="A104" s="4">
        <v>100</v>
      </c>
      <c r="B104" s="17" t="s">
        <v>62</v>
      </c>
      <c r="C104" s="18" t="s">
        <v>368</v>
      </c>
      <c r="D104" s="18" t="s">
        <v>25</v>
      </c>
      <c r="E104" s="19">
        <v>29</v>
      </c>
      <c r="F104" s="18"/>
      <c r="G104" s="19">
        <v>15</v>
      </c>
      <c r="H104" s="19">
        <v>18</v>
      </c>
      <c r="I104" s="60">
        <f t="shared" si="1"/>
        <v>33</v>
      </c>
      <c r="J104" s="18">
        <v>6900518703</v>
      </c>
      <c r="K104" s="18" t="s">
        <v>1086</v>
      </c>
      <c r="L104" s="18" t="s">
        <v>1099</v>
      </c>
      <c r="M104" s="18">
        <v>9613086098</v>
      </c>
      <c r="N104" s="18" t="s">
        <v>1302</v>
      </c>
      <c r="O104" s="18">
        <v>9365628632</v>
      </c>
      <c r="P104" s="24">
        <v>43644</v>
      </c>
      <c r="Q104" s="18" t="s">
        <v>1420</v>
      </c>
      <c r="R104" s="18" t="s">
        <v>1287</v>
      </c>
      <c r="S104" s="18" t="s">
        <v>1297</v>
      </c>
      <c r="T104" s="18" t="s">
        <v>1717</v>
      </c>
    </row>
    <row r="105" spans="1:20" ht="66">
      <c r="A105" s="4">
        <v>101</v>
      </c>
      <c r="B105" s="17" t="s">
        <v>62</v>
      </c>
      <c r="C105" s="18" t="s">
        <v>369</v>
      </c>
      <c r="D105" s="18" t="s">
        <v>25</v>
      </c>
      <c r="E105" s="19">
        <v>34</v>
      </c>
      <c r="F105" s="18"/>
      <c r="G105" s="19">
        <v>16</v>
      </c>
      <c r="H105" s="19">
        <v>14</v>
      </c>
      <c r="I105" s="60">
        <f t="shared" si="1"/>
        <v>30</v>
      </c>
      <c r="J105" s="18">
        <v>7086801087</v>
      </c>
      <c r="K105" s="18" t="s">
        <v>1086</v>
      </c>
      <c r="L105" s="18" t="s">
        <v>1099</v>
      </c>
      <c r="M105" s="18">
        <v>9613086098</v>
      </c>
      <c r="N105" s="18" t="s">
        <v>1177</v>
      </c>
      <c r="O105" s="18">
        <v>7896078315</v>
      </c>
      <c r="P105" s="24">
        <v>43644</v>
      </c>
      <c r="Q105" s="18" t="s">
        <v>1420</v>
      </c>
      <c r="R105" s="18" t="s">
        <v>1287</v>
      </c>
      <c r="S105" s="18" t="s">
        <v>1297</v>
      </c>
      <c r="T105" s="18" t="s">
        <v>1718</v>
      </c>
    </row>
    <row r="106" spans="1:20" ht="115.5">
      <c r="A106" s="4">
        <v>102</v>
      </c>
      <c r="B106" s="17" t="s">
        <v>62</v>
      </c>
      <c r="C106" s="18" t="s">
        <v>370</v>
      </c>
      <c r="D106" s="18" t="s">
        <v>23</v>
      </c>
      <c r="E106" s="19" t="s">
        <v>833</v>
      </c>
      <c r="F106" s="18" t="s">
        <v>1253</v>
      </c>
      <c r="G106" s="19">
        <v>16</v>
      </c>
      <c r="H106" s="19">
        <v>26</v>
      </c>
      <c r="I106" s="60">
        <f t="shared" si="1"/>
        <v>42</v>
      </c>
      <c r="J106" s="18" t="s">
        <v>995</v>
      </c>
      <c r="K106" s="18" t="s">
        <v>1086</v>
      </c>
      <c r="L106" s="18" t="s">
        <v>1099</v>
      </c>
      <c r="M106" s="18">
        <v>9613086098</v>
      </c>
      <c r="N106" s="18" t="s">
        <v>1177</v>
      </c>
      <c r="O106" s="18">
        <v>7896078315</v>
      </c>
      <c r="P106" s="24">
        <v>43644</v>
      </c>
      <c r="Q106" s="18" t="s">
        <v>1420</v>
      </c>
      <c r="R106" s="18" t="s">
        <v>1287</v>
      </c>
      <c r="S106" s="18" t="s">
        <v>1297</v>
      </c>
      <c r="T106" s="18" t="s">
        <v>1719</v>
      </c>
    </row>
    <row r="107" spans="1:20" ht="66">
      <c r="A107" s="4">
        <v>103</v>
      </c>
      <c r="B107" s="17" t="s">
        <v>63</v>
      </c>
      <c r="C107" s="18" t="s">
        <v>371</v>
      </c>
      <c r="D107" s="18" t="s">
        <v>25</v>
      </c>
      <c r="E107" s="19">
        <v>26</v>
      </c>
      <c r="F107" s="18"/>
      <c r="G107" s="19">
        <v>11</v>
      </c>
      <c r="H107" s="19">
        <v>8</v>
      </c>
      <c r="I107" s="60">
        <f t="shared" si="1"/>
        <v>19</v>
      </c>
      <c r="J107" s="18">
        <v>7637919149</v>
      </c>
      <c r="K107" s="18" t="s">
        <v>1067</v>
      </c>
      <c r="L107" s="18" t="s">
        <v>1266</v>
      </c>
      <c r="M107" s="18">
        <v>9859065662</v>
      </c>
      <c r="N107" s="18" t="s">
        <v>1365</v>
      </c>
      <c r="O107" s="18">
        <v>9127858835</v>
      </c>
      <c r="P107" s="24">
        <v>43644</v>
      </c>
      <c r="Q107" s="18" t="s">
        <v>1420</v>
      </c>
      <c r="R107" s="18" t="s">
        <v>1292</v>
      </c>
      <c r="S107" s="18" t="s">
        <v>1297</v>
      </c>
      <c r="T107" s="18" t="s">
        <v>1720</v>
      </c>
    </row>
    <row r="108" spans="1:20" ht="82.5">
      <c r="A108" s="4">
        <v>104</v>
      </c>
      <c r="B108" s="17" t="s">
        <v>63</v>
      </c>
      <c r="C108" s="18" t="s">
        <v>372</v>
      </c>
      <c r="D108" s="18" t="s">
        <v>25</v>
      </c>
      <c r="E108" s="19">
        <v>8</v>
      </c>
      <c r="F108" s="18"/>
      <c r="G108" s="19">
        <v>6</v>
      </c>
      <c r="H108" s="19">
        <v>13</v>
      </c>
      <c r="I108" s="60">
        <f t="shared" si="1"/>
        <v>19</v>
      </c>
      <c r="J108" s="18">
        <v>6000916940</v>
      </c>
      <c r="K108" s="18" t="s">
        <v>1067</v>
      </c>
      <c r="L108" s="18" t="s">
        <v>1266</v>
      </c>
      <c r="M108" s="18">
        <v>9859065662</v>
      </c>
      <c r="N108" s="18" t="s">
        <v>1366</v>
      </c>
      <c r="O108" s="18">
        <v>9577160908</v>
      </c>
      <c r="P108" s="24">
        <v>43644</v>
      </c>
      <c r="Q108" s="18" t="s">
        <v>1420</v>
      </c>
      <c r="R108" s="18" t="s">
        <v>1292</v>
      </c>
      <c r="S108" s="18" t="s">
        <v>1297</v>
      </c>
      <c r="T108" s="18" t="s">
        <v>1721</v>
      </c>
    </row>
    <row r="109" spans="1:20" ht="33">
      <c r="A109" s="4">
        <v>105</v>
      </c>
      <c r="B109" s="17" t="s">
        <v>62</v>
      </c>
      <c r="C109" s="18" t="s">
        <v>580</v>
      </c>
      <c r="D109" s="18"/>
      <c r="E109" s="19"/>
      <c r="F109" s="18"/>
      <c r="G109" s="19"/>
      <c r="H109" s="19"/>
      <c r="I109" s="60">
        <f t="shared" si="1"/>
        <v>0</v>
      </c>
      <c r="J109" s="18"/>
      <c r="K109" s="18"/>
      <c r="L109" s="18"/>
      <c r="M109" s="18"/>
      <c r="N109" s="18"/>
      <c r="O109" s="18"/>
      <c r="P109" s="24">
        <v>43645</v>
      </c>
      <c r="Q109" s="18" t="s">
        <v>1421</v>
      </c>
      <c r="R109" s="18"/>
      <c r="S109" s="18"/>
      <c r="T109" s="18"/>
    </row>
    <row r="110" spans="1:20" ht="33">
      <c r="A110" s="4">
        <v>106</v>
      </c>
      <c r="B110" s="17" t="s">
        <v>63</v>
      </c>
      <c r="C110" s="18" t="s">
        <v>580</v>
      </c>
      <c r="D110" s="18"/>
      <c r="E110" s="19"/>
      <c r="F110" s="18"/>
      <c r="G110" s="19"/>
      <c r="H110" s="19"/>
      <c r="I110" s="60">
        <f t="shared" si="1"/>
        <v>0</v>
      </c>
      <c r="J110" s="18"/>
      <c r="K110" s="18"/>
      <c r="L110" s="18"/>
      <c r="M110" s="18"/>
      <c r="N110" s="18"/>
      <c r="O110" s="18"/>
      <c r="P110" s="24">
        <v>43645</v>
      </c>
      <c r="Q110" s="18" t="s">
        <v>1421</v>
      </c>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106</v>
      </c>
      <c r="D165" s="21"/>
      <c r="E165" s="13"/>
      <c r="F165" s="21"/>
      <c r="G165" s="61">
        <f>SUM(G5:G164)</f>
        <v>2780</v>
      </c>
      <c r="H165" s="61">
        <f>SUM(H5:H164)</f>
        <v>2816</v>
      </c>
      <c r="I165" s="61">
        <f>SUM(I5:I164)</f>
        <v>5596</v>
      </c>
      <c r="J165" s="21"/>
      <c r="K165" s="21"/>
      <c r="L165" s="21"/>
      <c r="M165" s="21"/>
      <c r="N165" s="21"/>
      <c r="O165" s="21"/>
      <c r="P165" s="14"/>
      <c r="Q165" s="21"/>
      <c r="R165" s="21"/>
      <c r="S165" s="21"/>
      <c r="T165" s="12"/>
    </row>
    <row r="166" spans="1:20">
      <c r="A166" s="44" t="s">
        <v>62</v>
      </c>
      <c r="B166" s="10">
        <f>COUNTIF(B$5:B$164,"Team 1")</f>
        <v>58</v>
      </c>
      <c r="C166" s="44" t="s">
        <v>25</v>
      </c>
      <c r="D166" s="10">
        <f>COUNTIF(D5:D164,"Anganwadi")</f>
        <v>51</v>
      </c>
    </row>
    <row r="167" spans="1:20">
      <c r="A167" s="44" t="s">
        <v>63</v>
      </c>
      <c r="B167" s="10">
        <f>COUNTIF(B$6:B$164,"Team 2")</f>
        <v>48</v>
      </c>
      <c r="C167" s="44" t="s">
        <v>23</v>
      </c>
      <c r="D167" s="10">
        <f>COUNTIF(D5:D164,"School")</f>
        <v>51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40" activePane="bottomRight" state="frozen"/>
      <selection pane="topRight" activeCell="C1" sqref="C1"/>
      <selection pane="bottomLeft" activeCell="A5" sqref="A5"/>
      <selection pane="bottomRight" activeCell="D42" sqref="D42"/>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28" t="s">
        <v>70</v>
      </c>
      <c r="B1" s="128"/>
      <c r="C1" s="128"/>
      <c r="D1" s="56"/>
      <c r="E1" s="56"/>
      <c r="F1" s="56"/>
      <c r="G1" s="56"/>
      <c r="H1" s="56"/>
      <c r="I1" s="56"/>
      <c r="J1" s="56"/>
      <c r="K1" s="56"/>
      <c r="L1" s="56"/>
      <c r="M1" s="130"/>
      <c r="N1" s="130"/>
      <c r="O1" s="130"/>
      <c r="P1" s="130"/>
      <c r="Q1" s="130"/>
      <c r="R1" s="130"/>
      <c r="S1" s="130"/>
      <c r="T1" s="130"/>
    </row>
    <row r="2" spans="1:20">
      <c r="A2" s="124" t="s">
        <v>59</v>
      </c>
      <c r="B2" s="125"/>
      <c r="C2" s="125"/>
      <c r="D2" s="25">
        <v>43647</v>
      </c>
      <c r="E2" s="22"/>
      <c r="F2" s="22"/>
      <c r="G2" s="22"/>
      <c r="H2" s="22"/>
      <c r="I2" s="22"/>
      <c r="J2" s="22"/>
      <c r="K2" s="22"/>
      <c r="L2" s="22"/>
      <c r="M2" s="22"/>
      <c r="N2" s="22"/>
      <c r="O2" s="22"/>
      <c r="P2" s="22"/>
      <c r="Q2" s="22"/>
      <c r="R2" s="22"/>
      <c r="S2" s="22"/>
    </row>
    <row r="3" spans="1:20" ht="24" customHeight="1">
      <c r="A3" s="120" t="s">
        <v>14</v>
      </c>
      <c r="B3" s="122" t="s">
        <v>61</v>
      </c>
      <c r="C3" s="119" t="s">
        <v>7</v>
      </c>
      <c r="D3" s="119" t="s">
        <v>55</v>
      </c>
      <c r="E3" s="119" t="s">
        <v>16</v>
      </c>
      <c r="F3" s="126" t="s">
        <v>17</v>
      </c>
      <c r="G3" s="119" t="s">
        <v>8</v>
      </c>
      <c r="H3" s="119"/>
      <c r="I3" s="119"/>
      <c r="J3" s="119" t="s">
        <v>31</v>
      </c>
      <c r="K3" s="122" t="s">
        <v>33</v>
      </c>
      <c r="L3" s="122" t="s">
        <v>50</v>
      </c>
      <c r="M3" s="122" t="s">
        <v>51</v>
      </c>
      <c r="N3" s="122" t="s">
        <v>34</v>
      </c>
      <c r="O3" s="122" t="s">
        <v>35</v>
      </c>
      <c r="P3" s="120" t="s">
        <v>54</v>
      </c>
      <c r="Q3" s="119" t="s">
        <v>52</v>
      </c>
      <c r="R3" s="119" t="s">
        <v>32</v>
      </c>
      <c r="S3" s="119" t="s">
        <v>53</v>
      </c>
      <c r="T3" s="119" t="s">
        <v>13</v>
      </c>
    </row>
    <row r="4" spans="1:20" ht="25.5" customHeight="1">
      <c r="A4" s="120"/>
      <c r="B4" s="127"/>
      <c r="C4" s="119"/>
      <c r="D4" s="119"/>
      <c r="E4" s="119"/>
      <c r="F4" s="126"/>
      <c r="G4" s="23" t="s">
        <v>9</v>
      </c>
      <c r="H4" s="23" t="s">
        <v>10</v>
      </c>
      <c r="I4" s="23" t="s">
        <v>11</v>
      </c>
      <c r="J4" s="119"/>
      <c r="K4" s="123"/>
      <c r="L4" s="123"/>
      <c r="M4" s="123"/>
      <c r="N4" s="123"/>
      <c r="O4" s="123"/>
      <c r="P4" s="120"/>
      <c r="Q4" s="120"/>
      <c r="R4" s="119"/>
      <c r="S4" s="119"/>
      <c r="T4" s="119"/>
    </row>
    <row r="5" spans="1:20" ht="99">
      <c r="A5" s="4">
        <v>1</v>
      </c>
      <c r="B5" s="17" t="s">
        <v>62</v>
      </c>
      <c r="C5" s="48" t="s">
        <v>373</v>
      </c>
      <c r="D5" s="48" t="s">
        <v>25</v>
      </c>
      <c r="E5" s="19">
        <v>15</v>
      </c>
      <c r="F5" s="48"/>
      <c r="G5" s="19">
        <v>31</v>
      </c>
      <c r="H5" s="19">
        <v>31</v>
      </c>
      <c r="I5" s="60">
        <f>SUM(G5:H5)</f>
        <v>62</v>
      </c>
      <c r="J5" s="48">
        <v>7637992163</v>
      </c>
      <c r="K5" s="48" t="s">
        <v>1064</v>
      </c>
      <c r="L5" s="48" t="s">
        <v>1277</v>
      </c>
      <c r="M5" s="48">
        <v>9854336649</v>
      </c>
      <c r="N5" s="48" t="s">
        <v>1178</v>
      </c>
      <c r="O5" s="48">
        <v>7896455292</v>
      </c>
      <c r="P5" s="49">
        <v>43647</v>
      </c>
      <c r="Q5" s="48" t="s">
        <v>1422</v>
      </c>
      <c r="R5" s="48" t="s">
        <v>1293</v>
      </c>
      <c r="S5" s="18" t="s">
        <v>1297</v>
      </c>
      <c r="T5" s="18" t="s">
        <v>1722</v>
      </c>
    </row>
    <row r="6" spans="1:20" ht="82.5">
      <c r="A6" s="4">
        <v>2</v>
      </c>
      <c r="B6" s="17" t="s">
        <v>62</v>
      </c>
      <c r="C6" s="48" t="s">
        <v>374</v>
      </c>
      <c r="D6" s="48" t="s">
        <v>25</v>
      </c>
      <c r="E6" s="19">
        <v>16</v>
      </c>
      <c r="F6" s="48"/>
      <c r="G6" s="19">
        <v>19</v>
      </c>
      <c r="H6" s="19">
        <v>27</v>
      </c>
      <c r="I6" s="60">
        <f t="shared" ref="I6:I69" si="0">SUM(G6:H6)</f>
        <v>46</v>
      </c>
      <c r="J6" s="48">
        <v>8011747194</v>
      </c>
      <c r="K6" s="48" t="s">
        <v>1064</v>
      </c>
      <c r="L6" s="48" t="s">
        <v>1277</v>
      </c>
      <c r="M6" s="48">
        <v>9854336649</v>
      </c>
      <c r="N6" s="48" t="s">
        <v>1170</v>
      </c>
      <c r="O6" s="48">
        <v>7896455292</v>
      </c>
      <c r="P6" s="49">
        <v>43647</v>
      </c>
      <c r="Q6" s="48" t="s">
        <v>1422</v>
      </c>
      <c r="R6" s="48" t="s">
        <v>1293</v>
      </c>
      <c r="S6" s="18" t="s">
        <v>1297</v>
      </c>
      <c r="T6" s="18" t="s">
        <v>1723</v>
      </c>
    </row>
    <row r="7" spans="1:20" ht="99">
      <c r="A7" s="4">
        <v>3</v>
      </c>
      <c r="B7" s="17" t="s">
        <v>63</v>
      </c>
      <c r="C7" s="48" t="s">
        <v>375</v>
      </c>
      <c r="D7" s="48" t="s">
        <v>25</v>
      </c>
      <c r="E7" s="19">
        <v>9</v>
      </c>
      <c r="F7" s="48"/>
      <c r="G7" s="19">
        <v>11</v>
      </c>
      <c r="H7" s="19">
        <v>9</v>
      </c>
      <c r="I7" s="60">
        <f t="shared" si="0"/>
        <v>20</v>
      </c>
      <c r="J7" s="48">
        <v>9954143941</v>
      </c>
      <c r="K7" s="48" t="s">
        <v>1082</v>
      </c>
      <c r="L7" s="48" t="s">
        <v>1101</v>
      </c>
      <c r="M7" s="48">
        <v>9854202933</v>
      </c>
      <c r="N7" s="48" t="s">
        <v>1330</v>
      </c>
      <c r="O7" s="48">
        <v>8724016316</v>
      </c>
      <c r="P7" s="49">
        <v>43647</v>
      </c>
      <c r="Q7" s="48" t="s">
        <v>1422</v>
      </c>
      <c r="R7" s="48" t="s">
        <v>1289</v>
      </c>
      <c r="S7" s="18" t="s">
        <v>1297</v>
      </c>
      <c r="T7" s="18" t="s">
        <v>1724</v>
      </c>
    </row>
    <row r="8" spans="1:20" ht="82.5">
      <c r="A8" s="4">
        <v>4</v>
      </c>
      <c r="B8" s="17" t="s">
        <v>63</v>
      </c>
      <c r="C8" s="48" t="s">
        <v>376</v>
      </c>
      <c r="D8" s="48" t="s">
        <v>25</v>
      </c>
      <c r="E8" s="19">
        <v>6</v>
      </c>
      <c r="F8" s="48"/>
      <c r="G8" s="19">
        <v>19</v>
      </c>
      <c r="H8" s="19">
        <v>28</v>
      </c>
      <c r="I8" s="60">
        <f t="shared" si="0"/>
        <v>47</v>
      </c>
      <c r="J8" s="17">
        <v>9613781207</v>
      </c>
      <c r="K8" s="48" t="s">
        <v>1082</v>
      </c>
      <c r="L8" s="48" t="s">
        <v>1101</v>
      </c>
      <c r="M8" s="48">
        <v>9854202933</v>
      </c>
      <c r="N8" s="48" t="s">
        <v>1179</v>
      </c>
      <c r="O8" s="48">
        <v>9954143967</v>
      </c>
      <c r="P8" s="49">
        <v>43647</v>
      </c>
      <c r="Q8" s="48" t="s">
        <v>1422</v>
      </c>
      <c r="R8" s="48" t="s">
        <v>1289</v>
      </c>
      <c r="S8" s="18" t="s">
        <v>1297</v>
      </c>
      <c r="T8" s="18" t="s">
        <v>1725</v>
      </c>
    </row>
    <row r="9" spans="1:20" ht="82.5">
      <c r="A9" s="4">
        <v>5</v>
      </c>
      <c r="B9" s="17" t="s">
        <v>63</v>
      </c>
      <c r="C9" s="48" t="s">
        <v>377</v>
      </c>
      <c r="D9" s="48" t="s">
        <v>25</v>
      </c>
      <c r="E9" s="19">
        <v>4</v>
      </c>
      <c r="F9" s="48"/>
      <c r="G9" s="19">
        <v>24</v>
      </c>
      <c r="H9" s="19">
        <v>24</v>
      </c>
      <c r="I9" s="60">
        <f t="shared" si="0"/>
        <v>48</v>
      </c>
      <c r="J9" s="48">
        <v>9365867150</v>
      </c>
      <c r="K9" s="48" t="s">
        <v>1082</v>
      </c>
      <c r="L9" s="48" t="s">
        <v>1098</v>
      </c>
      <c r="M9" s="48">
        <v>9577388561</v>
      </c>
      <c r="N9" s="48" t="s">
        <v>1335</v>
      </c>
      <c r="O9" s="48">
        <v>7896380097</v>
      </c>
      <c r="P9" s="49">
        <v>43647</v>
      </c>
      <c r="Q9" s="48" t="s">
        <v>1422</v>
      </c>
      <c r="R9" s="48" t="s">
        <v>1289</v>
      </c>
      <c r="S9" s="18" t="s">
        <v>1297</v>
      </c>
      <c r="T9" s="18" t="s">
        <v>1726</v>
      </c>
    </row>
    <row r="10" spans="1:20" ht="99">
      <c r="A10" s="4">
        <v>6</v>
      </c>
      <c r="B10" s="17" t="s">
        <v>62</v>
      </c>
      <c r="C10" s="48" t="s">
        <v>378</v>
      </c>
      <c r="D10" s="48" t="s">
        <v>25</v>
      </c>
      <c r="E10" s="19">
        <v>25</v>
      </c>
      <c r="F10" s="48"/>
      <c r="G10" s="19">
        <v>20</v>
      </c>
      <c r="H10" s="19">
        <v>20</v>
      </c>
      <c r="I10" s="60">
        <f t="shared" si="0"/>
        <v>40</v>
      </c>
      <c r="J10" s="48">
        <v>7697886216</v>
      </c>
      <c r="K10" s="48" t="s">
        <v>1069</v>
      </c>
      <c r="L10" s="48" t="s">
        <v>1264</v>
      </c>
      <c r="M10" s="48">
        <v>9854694191</v>
      </c>
      <c r="N10" s="48" t="s">
        <v>1349</v>
      </c>
      <c r="O10" s="48">
        <v>8403827049</v>
      </c>
      <c r="P10" s="49">
        <v>43648</v>
      </c>
      <c r="Q10" s="48" t="s">
        <v>1417</v>
      </c>
      <c r="R10" s="48" t="s">
        <v>1292</v>
      </c>
      <c r="S10" s="18" t="s">
        <v>1297</v>
      </c>
      <c r="T10" s="18" t="s">
        <v>1727</v>
      </c>
    </row>
    <row r="11" spans="1:20" ht="99">
      <c r="A11" s="4">
        <v>7</v>
      </c>
      <c r="B11" s="17" t="s">
        <v>62</v>
      </c>
      <c r="C11" s="58" t="s">
        <v>379</v>
      </c>
      <c r="D11" s="58" t="s">
        <v>25</v>
      </c>
      <c r="E11" s="17">
        <v>9</v>
      </c>
      <c r="F11" s="58"/>
      <c r="G11" s="17">
        <v>30</v>
      </c>
      <c r="H11" s="17">
        <v>31</v>
      </c>
      <c r="I11" s="60">
        <f t="shared" si="0"/>
        <v>61</v>
      </c>
      <c r="J11" s="58">
        <v>9678994591</v>
      </c>
      <c r="K11" s="58" t="s">
        <v>1069</v>
      </c>
      <c r="L11" s="58" t="s">
        <v>1264</v>
      </c>
      <c r="M11" s="58">
        <v>9854694191</v>
      </c>
      <c r="N11" s="58" t="s">
        <v>1350</v>
      </c>
      <c r="O11" s="58">
        <v>9508082670</v>
      </c>
      <c r="P11" s="49">
        <v>43648</v>
      </c>
      <c r="Q11" s="48" t="s">
        <v>1417</v>
      </c>
      <c r="R11" s="48" t="s">
        <v>1292</v>
      </c>
      <c r="S11" s="18" t="s">
        <v>1297</v>
      </c>
      <c r="T11" s="18" t="s">
        <v>1728</v>
      </c>
    </row>
    <row r="12" spans="1:20" ht="82.5">
      <c r="A12" s="4">
        <v>8</v>
      </c>
      <c r="B12" s="17" t="s">
        <v>62</v>
      </c>
      <c r="C12" s="48" t="s">
        <v>380</v>
      </c>
      <c r="D12" s="48" t="s">
        <v>25</v>
      </c>
      <c r="E12" s="19">
        <v>11</v>
      </c>
      <c r="F12" s="48"/>
      <c r="G12" s="19">
        <v>15</v>
      </c>
      <c r="H12" s="19">
        <v>12</v>
      </c>
      <c r="I12" s="60">
        <f t="shared" si="0"/>
        <v>27</v>
      </c>
      <c r="J12" s="48">
        <v>8011159825</v>
      </c>
      <c r="K12" s="48" t="s">
        <v>1069</v>
      </c>
      <c r="L12" s="48" t="s">
        <v>1264</v>
      </c>
      <c r="M12" s="48">
        <v>9854694191</v>
      </c>
      <c r="N12" s="48" t="s">
        <v>1148</v>
      </c>
      <c r="O12" s="48">
        <v>9577160794</v>
      </c>
      <c r="P12" s="49">
        <v>43648</v>
      </c>
      <c r="Q12" s="48" t="s">
        <v>1417</v>
      </c>
      <c r="R12" s="48" t="s">
        <v>1292</v>
      </c>
      <c r="S12" s="18" t="s">
        <v>1297</v>
      </c>
      <c r="T12" s="18" t="s">
        <v>1729</v>
      </c>
    </row>
    <row r="13" spans="1:20" ht="82.5">
      <c r="A13" s="4">
        <v>9</v>
      </c>
      <c r="B13" s="17" t="s">
        <v>63</v>
      </c>
      <c r="C13" s="48" t="s">
        <v>381</v>
      </c>
      <c r="D13" s="48" t="s">
        <v>25</v>
      </c>
      <c r="E13" s="19">
        <v>10</v>
      </c>
      <c r="F13" s="48"/>
      <c r="G13" s="19">
        <v>11</v>
      </c>
      <c r="H13" s="19">
        <v>22</v>
      </c>
      <c r="I13" s="60">
        <f t="shared" si="0"/>
        <v>33</v>
      </c>
      <c r="J13" s="48" t="s">
        <v>996</v>
      </c>
      <c r="K13" s="48" t="s">
        <v>1068</v>
      </c>
      <c r="L13" s="48" t="s">
        <v>1276</v>
      </c>
      <c r="M13" s="48">
        <v>9854301436</v>
      </c>
      <c r="N13" s="48" t="s">
        <v>1180</v>
      </c>
      <c r="O13" s="48">
        <v>9678087307</v>
      </c>
      <c r="P13" s="49">
        <v>43648</v>
      </c>
      <c r="Q13" s="48" t="s">
        <v>1417</v>
      </c>
      <c r="R13" s="48" t="s">
        <v>1293</v>
      </c>
      <c r="S13" s="18" t="s">
        <v>1297</v>
      </c>
      <c r="T13" s="18" t="s">
        <v>1730</v>
      </c>
    </row>
    <row r="14" spans="1:20" ht="99">
      <c r="A14" s="4">
        <v>10</v>
      </c>
      <c r="B14" s="17" t="s">
        <v>63</v>
      </c>
      <c r="C14" s="48" t="s">
        <v>382</v>
      </c>
      <c r="D14" s="48" t="s">
        <v>25</v>
      </c>
      <c r="E14" s="19">
        <v>1</v>
      </c>
      <c r="F14" s="48"/>
      <c r="G14" s="19">
        <v>11</v>
      </c>
      <c r="H14" s="19">
        <v>14</v>
      </c>
      <c r="I14" s="60">
        <f t="shared" si="0"/>
        <v>25</v>
      </c>
      <c r="J14" s="48">
        <v>6000468102</v>
      </c>
      <c r="K14" s="48" t="s">
        <v>1068</v>
      </c>
      <c r="L14" s="48" t="s">
        <v>1276</v>
      </c>
      <c r="M14" s="48">
        <v>9854301436</v>
      </c>
      <c r="N14" s="48" t="s">
        <v>1299</v>
      </c>
      <c r="O14" s="48">
        <v>8486372008</v>
      </c>
      <c r="P14" s="49">
        <v>43648</v>
      </c>
      <c r="Q14" s="48" t="s">
        <v>1417</v>
      </c>
      <c r="R14" s="48" t="s">
        <v>1293</v>
      </c>
      <c r="S14" s="18" t="s">
        <v>1297</v>
      </c>
      <c r="T14" s="18" t="s">
        <v>1731</v>
      </c>
    </row>
    <row r="15" spans="1:20" ht="66">
      <c r="A15" s="4">
        <v>11</v>
      </c>
      <c r="B15" s="17" t="s">
        <v>63</v>
      </c>
      <c r="C15" s="48" t="s">
        <v>383</v>
      </c>
      <c r="D15" s="48" t="s">
        <v>25</v>
      </c>
      <c r="E15" s="19">
        <v>2</v>
      </c>
      <c r="F15" s="48"/>
      <c r="G15" s="19">
        <v>20</v>
      </c>
      <c r="H15" s="19">
        <v>29</v>
      </c>
      <c r="I15" s="60">
        <f t="shared" si="0"/>
        <v>49</v>
      </c>
      <c r="J15" s="48">
        <v>8876869894</v>
      </c>
      <c r="K15" s="48" t="s">
        <v>1068</v>
      </c>
      <c r="L15" s="48" t="s">
        <v>1276</v>
      </c>
      <c r="M15" s="48">
        <v>9854301436</v>
      </c>
      <c r="N15" s="48" t="s">
        <v>1383</v>
      </c>
      <c r="O15" s="48">
        <v>9127482598</v>
      </c>
      <c r="P15" s="49">
        <v>43648</v>
      </c>
      <c r="Q15" s="48" t="s">
        <v>1417</v>
      </c>
      <c r="R15" s="48" t="s">
        <v>1293</v>
      </c>
      <c r="S15" s="18" t="s">
        <v>1297</v>
      </c>
      <c r="T15" s="18" t="s">
        <v>1732</v>
      </c>
    </row>
    <row r="16" spans="1:20" ht="66">
      <c r="A16" s="4">
        <v>12</v>
      </c>
      <c r="B16" s="17" t="s">
        <v>62</v>
      </c>
      <c r="C16" s="48" t="s">
        <v>384</v>
      </c>
      <c r="D16" s="48" t="s">
        <v>25</v>
      </c>
      <c r="E16" s="19">
        <v>2</v>
      </c>
      <c r="F16" s="48"/>
      <c r="G16" s="19">
        <v>50</v>
      </c>
      <c r="H16" s="19">
        <v>36</v>
      </c>
      <c r="I16" s="60">
        <f t="shared" si="0"/>
        <v>86</v>
      </c>
      <c r="J16" s="48">
        <v>8723881451</v>
      </c>
      <c r="K16" s="48" t="s">
        <v>1069</v>
      </c>
      <c r="L16" s="48" t="s">
        <v>1264</v>
      </c>
      <c r="M16" s="48">
        <v>9854694191</v>
      </c>
      <c r="N16" s="48" t="s">
        <v>1125</v>
      </c>
      <c r="O16" s="48">
        <v>9678388365</v>
      </c>
      <c r="P16" s="49">
        <v>43649</v>
      </c>
      <c r="Q16" s="48" t="s">
        <v>1418</v>
      </c>
      <c r="R16" s="48" t="s">
        <v>1292</v>
      </c>
      <c r="S16" s="18" t="s">
        <v>1297</v>
      </c>
      <c r="T16" s="18" t="s">
        <v>1733</v>
      </c>
    </row>
    <row r="17" spans="1:20" ht="82.5">
      <c r="A17" s="4">
        <v>13</v>
      </c>
      <c r="B17" s="17" t="s">
        <v>62</v>
      </c>
      <c r="C17" s="48" t="s">
        <v>385</v>
      </c>
      <c r="D17" s="48" t="s">
        <v>25</v>
      </c>
      <c r="E17" s="19">
        <v>22</v>
      </c>
      <c r="F17" s="48"/>
      <c r="G17" s="19">
        <v>31</v>
      </c>
      <c r="H17" s="19">
        <v>23</v>
      </c>
      <c r="I17" s="60">
        <f t="shared" si="0"/>
        <v>54</v>
      </c>
      <c r="J17" s="48">
        <v>7578813047</v>
      </c>
      <c r="K17" s="48" t="s">
        <v>1069</v>
      </c>
      <c r="L17" s="48" t="s">
        <v>1264</v>
      </c>
      <c r="M17" s="48">
        <v>9854694191</v>
      </c>
      <c r="N17" s="48" t="s">
        <v>1350</v>
      </c>
      <c r="O17" s="48">
        <v>9508082670</v>
      </c>
      <c r="P17" s="49">
        <v>43649</v>
      </c>
      <c r="Q17" s="48" t="s">
        <v>1418</v>
      </c>
      <c r="R17" s="48" t="s">
        <v>1292</v>
      </c>
      <c r="S17" s="18" t="s">
        <v>1297</v>
      </c>
      <c r="T17" s="18" t="s">
        <v>1734</v>
      </c>
    </row>
    <row r="18" spans="1:20" ht="99">
      <c r="A18" s="4">
        <v>14</v>
      </c>
      <c r="B18" s="17" t="s">
        <v>63</v>
      </c>
      <c r="C18" s="58" t="s">
        <v>386</v>
      </c>
      <c r="D18" s="58" t="s">
        <v>25</v>
      </c>
      <c r="E18" s="17">
        <v>24</v>
      </c>
      <c r="F18" s="58"/>
      <c r="G18" s="17">
        <v>21</v>
      </c>
      <c r="H18" s="17">
        <v>41</v>
      </c>
      <c r="I18" s="60">
        <f t="shared" si="0"/>
        <v>62</v>
      </c>
      <c r="J18" s="58" t="s">
        <v>997</v>
      </c>
      <c r="K18" s="58" t="s">
        <v>1075</v>
      </c>
      <c r="L18" s="58" t="s">
        <v>1095</v>
      </c>
      <c r="M18" s="58">
        <v>8876676027</v>
      </c>
      <c r="N18" s="58" t="s">
        <v>1181</v>
      </c>
      <c r="O18" s="58">
        <v>6000180834</v>
      </c>
      <c r="P18" s="49">
        <v>43649</v>
      </c>
      <c r="Q18" s="48" t="s">
        <v>1418</v>
      </c>
      <c r="R18" s="48" t="s">
        <v>1293</v>
      </c>
      <c r="S18" s="18" t="s">
        <v>1297</v>
      </c>
      <c r="T18" s="18" t="s">
        <v>1735</v>
      </c>
    </row>
    <row r="19" spans="1:20" ht="99">
      <c r="A19" s="4">
        <v>15</v>
      </c>
      <c r="B19" s="17" t="s">
        <v>63</v>
      </c>
      <c r="C19" s="48" t="s">
        <v>387</v>
      </c>
      <c r="D19" s="48" t="s">
        <v>25</v>
      </c>
      <c r="E19" s="19">
        <v>25</v>
      </c>
      <c r="F19" s="48"/>
      <c r="G19" s="19">
        <v>31</v>
      </c>
      <c r="H19" s="19">
        <v>37</v>
      </c>
      <c r="I19" s="60">
        <f t="shared" si="0"/>
        <v>68</v>
      </c>
      <c r="J19" s="48">
        <v>9613376728</v>
      </c>
      <c r="K19" s="48" t="s">
        <v>1075</v>
      </c>
      <c r="L19" s="48" t="s">
        <v>1095</v>
      </c>
      <c r="M19" s="48">
        <v>8876676027</v>
      </c>
      <c r="N19" s="48" t="s">
        <v>1181</v>
      </c>
      <c r="O19" s="48">
        <v>6000180834</v>
      </c>
      <c r="P19" s="49">
        <v>43649</v>
      </c>
      <c r="Q19" s="48" t="s">
        <v>1418</v>
      </c>
      <c r="R19" s="48" t="s">
        <v>1293</v>
      </c>
      <c r="S19" s="18" t="s">
        <v>1297</v>
      </c>
      <c r="T19" s="18" t="s">
        <v>1736</v>
      </c>
    </row>
    <row r="20" spans="1:20" ht="99">
      <c r="A20" s="4">
        <v>16</v>
      </c>
      <c r="B20" s="17" t="s">
        <v>62</v>
      </c>
      <c r="C20" s="48" t="s">
        <v>388</v>
      </c>
      <c r="D20" s="48" t="s">
        <v>25</v>
      </c>
      <c r="E20" s="19">
        <v>16</v>
      </c>
      <c r="F20" s="48"/>
      <c r="G20" s="19">
        <v>20</v>
      </c>
      <c r="H20" s="19">
        <v>12</v>
      </c>
      <c r="I20" s="60">
        <f t="shared" si="0"/>
        <v>32</v>
      </c>
      <c r="J20" s="48">
        <v>9854349681</v>
      </c>
      <c r="K20" s="48" t="s">
        <v>1068</v>
      </c>
      <c r="L20" s="48" t="s">
        <v>1276</v>
      </c>
      <c r="M20" s="48">
        <v>9854301436</v>
      </c>
      <c r="N20" s="48" t="s">
        <v>1182</v>
      </c>
      <c r="O20" s="48">
        <v>9957462838</v>
      </c>
      <c r="P20" s="49">
        <v>43650</v>
      </c>
      <c r="Q20" s="48" t="s">
        <v>1419</v>
      </c>
      <c r="R20" s="48" t="s">
        <v>1293</v>
      </c>
      <c r="S20" s="18" t="s">
        <v>1297</v>
      </c>
      <c r="T20" s="18" t="s">
        <v>1737</v>
      </c>
    </row>
    <row r="21" spans="1:20" ht="66">
      <c r="A21" s="4">
        <v>17</v>
      </c>
      <c r="B21" s="17" t="s">
        <v>62</v>
      </c>
      <c r="C21" s="48" t="s">
        <v>389</v>
      </c>
      <c r="D21" s="48" t="s">
        <v>25</v>
      </c>
      <c r="E21" s="19">
        <v>18</v>
      </c>
      <c r="F21" s="48"/>
      <c r="G21" s="19">
        <v>17</v>
      </c>
      <c r="H21" s="19">
        <v>16</v>
      </c>
      <c r="I21" s="60">
        <f t="shared" si="0"/>
        <v>33</v>
      </c>
      <c r="J21" s="48">
        <v>9854392934</v>
      </c>
      <c r="K21" s="48" t="s">
        <v>1068</v>
      </c>
      <c r="L21" s="48" t="s">
        <v>1276</v>
      </c>
      <c r="M21" s="48">
        <v>9854301436</v>
      </c>
      <c r="N21" s="48" t="s">
        <v>1182</v>
      </c>
      <c r="O21" s="48">
        <v>9957462838</v>
      </c>
      <c r="P21" s="49">
        <v>43650</v>
      </c>
      <c r="Q21" s="48" t="s">
        <v>1419</v>
      </c>
      <c r="R21" s="48" t="s">
        <v>1293</v>
      </c>
      <c r="S21" s="18" t="s">
        <v>1297</v>
      </c>
      <c r="T21" s="18" t="s">
        <v>1738</v>
      </c>
    </row>
    <row r="22" spans="1:20" ht="66">
      <c r="A22" s="4">
        <v>18</v>
      </c>
      <c r="B22" s="17" t="s">
        <v>62</v>
      </c>
      <c r="C22" s="48" t="s">
        <v>390</v>
      </c>
      <c r="D22" s="48" t="s">
        <v>25</v>
      </c>
      <c r="E22" s="19">
        <v>15</v>
      </c>
      <c r="F22" s="48"/>
      <c r="G22" s="19">
        <v>26</v>
      </c>
      <c r="H22" s="19">
        <v>25</v>
      </c>
      <c r="I22" s="60">
        <f t="shared" si="0"/>
        <v>51</v>
      </c>
      <c r="J22" s="48">
        <v>9508082486</v>
      </c>
      <c r="K22" s="48" t="s">
        <v>1068</v>
      </c>
      <c r="L22" s="48" t="s">
        <v>1276</v>
      </c>
      <c r="M22" s="48">
        <v>9854301436</v>
      </c>
      <c r="N22" s="48" t="s">
        <v>1182</v>
      </c>
      <c r="O22" s="48">
        <v>9957462838</v>
      </c>
      <c r="P22" s="49">
        <v>43650</v>
      </c>
      <c r="Q22" s="48" t="s">
        <v>1419</v>
      </c>
      <c r="R22" s="48" t="s">
        <v>1293</v>
      </c>
      <c r="S22" s="18" t="s">
        <v>1297</v>
      </c>
      <c r="T22" s="18" t="s">
        <v>1739</v>
      </c>
    </row>
    <row r="23" spans="1:20" ht="99">
      <c r="A23" s="4">
        <v>19</v>
      </c>
      <c r="B23" s="17" t="s">
        <v>63</v>
      </c>
      <c r="C23" s="48" t="s">
        <v>391</v>
      </c>
      <c r="D23" s="48" t="s">
        <v>25</v>
      </c>
      <c r="E23" s="19">
        <v>18</v>
      </c>
      <c r="F23" s="48"/>
      <c r="G23" s="19">
        <v>20</v>
      </c>
      <c r="H23" s="19">
        <v>32</v>
      </c>
      <c r="I23" s="60">
        <f t="shared" si="0"/>
        <v>52</v>
      </c>
      <c r="J23" s="48">
        <v>8011160646</v>
      </c>
      <c r="K23" s="48" t="s">
        <v>1075</v>
      </c>
      <c r="L23" s="48" t="s">
        <v>1096</v>
      </c>
      <c r="M23" s="48">
        <v>8011337077</v>
      </c>
      <c r="N23" s="48" t="s">
        <v>1183</v>
      </c>
      <c r="O23" s="48">
        <v>8723824670</v>
      </c>
      <c r="P23" s="49">
        <v>43650</v>
      </c>
      <c r="Q23" s="48" t="s">
        <v>1419</v>
      </c>
      <c r="R23" s="48" t="s">
        <v>1293</v>
      </c>
      <c r="S23" s="18" t="s">
        <v>1297</v>
      </c>
      <c r="T23" s="18" t="s">
        <v>1740</v>
      </c>
    </row>
    <row r="24" spans="1:20" ht="82.5">
      <c r="A24" s="4">
        <v>20</v>
      </c>
      <c r="B24" s="17" t="s">
        <v>63</v>
      </c>
      <c r="C24" s="48" t="s">
        <v>392</v>
      </c>
      <c r="D24" s="48" t="s">
        <v>25</v>
      </c>
      <c r="E24" s="19">
        <v>12</v>
      </c>
      <c r="F24" s="48"/>
      <c r="G24" s="19">
        <v>27</v>
      </c>
      <c r="H24" s="19">
        <v>45</v>
      </c>
      <c r="I24" s="60">
        <f t="shared" si="0"/>
        <v>72</v>
      </c>
      <c r="J24" s="48">
        <v>9854624162</v>
      </c>
      <c r="K24" s="48" t="s">
        <v>1075</v>
      </c>
      <c r="L24" s="48" t="s">
        <v>1095</v>
      </c>
      <c r="M24" s="48">
        <v>8876676027</v>
      </c>
      <c r="N24" s="48" t="s">
        <v>1184</v>
      </c>
      <c r="O24" s="48">
        <v>9678442172</v>
      </c>
      <c r="P24" s="49">
        <v>43650</v>
      </c>
      <c r="Q24" s="48" t="s">
        <v>1419</v>
      </c>
      <c r="R24" s="48" t="s">
        <v>1293</v>
      </c>
      <c r="S24" s="18" t="s">
        <v>1297</v>
      </c>
      <c r="T24" s="18" t="s">
        <v>1741</v>
      </c>
    </row>
    <row r="25" spans="1:20" ht="49.5">
      <c r="A25" s="4">
        <v>21</v>
      </c>
      <c r="B25" s="17" t="s">
        <v>62</v>
      </c>
      <c r="C25" s="58" t="s">
        <v>393</v>
      </c>
      <c r="D25" s="58" t="s">
        <v>25</v>
      </c>
      <c r="E25" s="17">
        <v>3</v>
      </c>
      <c r="F25" s="58"/>
      <c r="G25" s="17">
        <v>36</v>
      </c>
      <c r="H25" s="17">
        <v>32</v>
      </c>
      <c r="I25" s="60">
        <f t="shared" si="0"/>
        <v>68</v>
      </c>
      <c r="J25" s="58">
        <v>8876658303</v>
      </c>
      <c r="K25" s="58" t="s">
        <v>1069</v>
      </c>
      <c r="L25" s="58" t="s">
        <v>1264</v>
      </c>
      <c r="M25" s="58">
        <v>9854694191</v>
      </c>
      <c r="N25" s="58" t="s">
        <v>1353</v>
      </c>
      <c r="O25" s="58">
        <v>7637893766</v>
      </c>
      <c r="P25" s="49">
        <v>43651</v>
      </c>
      <c r="Q25" s="48" t="s">
        <v>1420</v>
      </c>
      <c r="R25" s="48" t="s">
        <v>1292</v>
      </c>
      <c r="S25" s="18" t="s">
        <v>1297</v>
      </c>
      <c r="T25" s="18" t="s">
        <v>1742</v>
      </c>
    </row>
    <row r="26" spans="1:20" ht="132">
      <c r="A26" s="4">
        <v>22</v>
      </c>
      <c r="B26" s="17" t="s">
        <v>62</v>
      </c>
      <c r="C26" s="48" t="s">
        <v>394</v>
      </c>
      <c r="D26" s="48" t="s">
        <v>25</v>
      </c>
      <c r="E26" s="19">
        <v>4</v>
      </c>
      <c r="F26" s="48"/>
      <c r="G26" s="19">
        <v>18</v>
      </c>
      <c r="H26" s="19">
        <v>16</v>
      </c>
      <c r="I26" s="60">
        <f t="shared" si="0"/>
        <v>34</v>
      </c>
      <c r="J26" s="48">
        <v>7638044280</v>
      </c>
      <c r="K26" s="48" t="s">
        <v>1069</v>
      </c>
      <c r="L26" s="48" t="s">
        <v>1264</v>
      </c>
      <c r="M26" s="48">
        <v>9854694191</v>
      </c>
      <c r="N26" s="48" t="s">
        <v>1353</v>
      </c>
      <c r="O26" s="48">
        <v>7637893766</v>
      </c>
      <c r="P26" s="49">
        <v>43651</v>
      </c>
      <c r="Q26" s="48" t="s">
        <v>1420</v>
      </c>
      <c r="R26" s="48" t="s">
        <v>1292</v>
      </c>
      <c r="S26" s="18" t="s">
        <v>1297</v>
      </c>
      <c r="T26" s="18" t="s">
        <v>1743</v>
      </c>
    </row>
    <row r="27" spans="1:20" ht="82.5">
      <c r="A27" s="4">
        <v>23</v>
      </c>
      <c r="B27" s="17" t="s">
        <v>63</v>
      </c>
      <c r="C27" s="48" t="s">
        <v>395</v>
      </c>
      <c r="D27" s="48" t="s">
        <v>25</v>
      </c>
      <c r="E27" s="19">
        <v>23</v>
      </c>
      <c r="F27" s="48"/>
      <c r="G27" s="19">
        <v>23</v>
      </c>
      <c r="H27" s="19">
        <v>26</v>
      </c>
      <c r="I27" s="60">
        <f t="shared" si="0"/>
        <v>49</v>
      </c>
      <c r="J27" s="48">
        <v>7399637096</v>
      </c>
      <c r="K27" s="48" t="s">
        <v>1075</v>
      </c>
      <c r="L27" s="48" t="s">
        <v>1095</v>
      </c>
      <c r="M27" s="48">
        <v>8876676027</v>
      </c>
      <c r="N27" s="48" t="s">
        <v>1185</v>
      </c>
      <c r="O27" s="48">
        <v>9954266476</v>
      </c>
      <c r="P27" s="49">
        <v>43651</v>
      </c>
      <c r="Q27" s="48" t="s">
        <v>1420</v>
      </c>
      <c r="R27" s="48" t="s">
        <v>1293</v>
      </c>
      <c r="S27" s="18" t="s">
        <v>1297</v>
      </c>
      <c r="T27" s="18" t="s">
        <v>1744</v>
      </c>
    </row>
    <row r="28" spans="1:20" ht="99">
      <c r="A28" s="4">
        <v>24</v>
      </c>
      <c r="B28" s="17" t="s">
        <v>63</v>
      </c>
      <c r="C28" s="48" t="s">
        <v>410</v>
      </c>
      <c r="D28" s="48" t="s">
        <v>25</v>
      </c>
      <c r="E28" s="19">
        <v>9</v>
      </c>
      <c r="F28" s="48"/>
      <c r="G28" s="19">
        <v>26</v>
      </c>
      <c r="H28" s="19">
        <v>30</v>
      </c>
      <c r="I28" s="60">
        <f t="shared" si="0"/>
        <v>56</v>
      </c>
      <c r="J28" s="48">
        <v>9854535758</v>
      </c>
      <c r="K28" s="48" t="s">
        <v>1075</v>
      </c>
      <c r="L28" s="48" t="s">
        <v>1095</v>
      </c>
      <c r="M28" s="48">
        <v>8876676027</v>
      </c>
      <c r="N28" s="48" t="s">
        <v>1185</v>
      </c>
      <c r="O28" s="48">
        <v>9954266476</v>
      </c>
      <c r="P28" s="49">
        <v>43651</v>
      </c>
      <c r="Q28" s="48" t="s">
        <v>1420</v>
      </c>
      <c r="R28" s="48" t="s">
        <v>1293</v>
      </c>
      <c r="S28" s="18" t="s">
        <v>1297</v>
      </c>
      <c r="T28" s="18" t="s">
        <v>1745</v>
      </c>
    </row>
    <row r="29" spans="1:20" ht="66">
      <c r="A29" s="4">
        <v>25</v>
      </c>
      <c r="B29" s="17" t="s">
        <v>62</v>
      </c>
      <c r="C29" s="48" t="s">
        <v>397</v>
      </c>
      <c r="D29" s="48" t="s">
        <v>25</v>
      </c>
      <c r="E29" s="19">
        <v>23</v>
      </c>
      <c r="F29" s="48"/>
      <c r="G29" s="19">
        <v>21</v>
      </c>
      <c r="H29" s="19">
        <v>24</v>
      </c>
      <c r="I29" s="60">
        <f t="shared" si="0"/>
        <v>45</v>
      </c>
      <c r="J29" s="48">
        <v>8134881246</v>
      </c>
      <c r="K29" s="48" t="s">
        <v>1072</v>
      </c>
      <c r="L29" s="48" t="s">
        <v>1257</v>
      </c>
      <c r="M29" s="48">
        <v>8473008297</v>
      </c>
      <c r="N29" s="48" t="s">
        <v>1186</v>
      </c>
      <c r="O29" s="48">
        <v>9859894784</v>
      </c>
      <c r="P29" s="49">
        <v>43652</v>
      </c>
      <c r="Q29" s="48" t="s">
        <v>1421</v>
      </c>
      <c r="R29" s="48" t="s">
        <v>1290</v>
      </c>
      <c r="S29" s="18" t="s">
        <v>1297</v>
      </c>
      <c r="T29" s="18" t="s">
        <v>1746</v>
      </c>
    </row>
    <row r="30" spans="1:20" ht="99">
      <c r="A30" s="4">
        <v>26</v>
      </c>
      <c r="B30" s="17" t="s">
        <v>62</v>
      </c>
      <c r="C30" s="48" t="s">
        <v>398</v>
      </c>
      <c r="D30" s="48" t="s">
        <v>25</v>
      </c>
      <c r="E30" s="19">
        <v>19</v>
      </c>
      <c r="F30" s="48"/>
      <c r="G30" s="19">
        <v>30</v>
      </c>
      <c r="H30" s="19">
        <v>35</v>
      </c>
      <c r="I30" s="60">
        <f t="shared" si="0"/>
        <v>65</v>
      </c>
      <c r="J30" s="48">
        <v>9365306325</v>
      </c>
      <c r="K30" s="48" t="s">
        <v>1072</v>
      </c>
      <c r="L30" s="48" t="s">
        <v>1257</v>
      </c>
      <c r="M30" s="48">
        <v>8473008297</v>
      </c>
      <c r="N30" s="48" t="s">
        <v>1318</v>
      </c>
      <c r="O30" s="48">
        <v>9859644128</v>
      </c>
      <c r="P30" s="49">
        <v>43652</v>
      </c>
      <c r="Q30" s="48" t="s">
        <v>1421</v>
      </c>
      <c r="R30" s="48" t="s">
        <v>1290</v>
      </c>
      <c r="S30" s="18" t="s">
        <v>1297</v>
      </c>
      <c r="T30" s="18" t="s">
        <v>1747</v>
      </c>
    </row>
    <row r="31" spans="1:20" ht="82.5">
      <c r="A31" s="4">
        <v>27</v>
      </c>
      <c r="B31" s="17" t="s">
        <v>63</v>
      </c>
      <c r="C31" s="48" t="s">
        <v>399</v>
      </c>
      <c r="D31" s="48" t="s">
        <v>25</v>
      </c>
      <c r="E31" s="19">
        <v>13</v>
      </c>
      <c r="F31" s="48"/>
      <c r="G31" s="19">
        <v>20</v>
      </c>
      <c r="H31" s="19">
        <v>26</v>
      </c>
      <c r="I31" s="60">
        <f t="shared" si="0"/>
        <v>46</v>
      </c>
      <c r="J31" s="48">
        <v>9613540434</v>
      </c>
      <c r="K31" s="48" t="s">
        <v>1073</v>
      </c>
      <c r="L31" s="48" t="s">
        <v>1271</v>
      </c>
      <c r="M31" s="48">
        <v>9957132639</v>
      </c>
      <c r="N31" s="48" t="s">
        <v>1369</v>
      </c>
      <c r="O31" s="48">
        <v>9954936060</v>
      </c>
      <c r="P31" s="49">
        <v>43652</v>
      </c>
      <c r="Q31" s="48" t="s">
        <v>1421</v>
      </c>
      <c r="R31" s="48" t="s">
        <v>1293</v>
      </c>
      <c r="S31" s="18" t="s">
        <v>1297</v>
      </c>
      <c r="T31" s="18" t="s">
        <v>1748</v>
      </c>
    </row>
    <row r="32" spans="1:20" ht="82.5">
      <c r="A32" s="4">
        <v>28</v>
      </c>
      <c r="B32" s="17" t="s">
        <v>63</v>
      </c>
      <c r="C32" s="58" t="s">
        <v>400</v>
      </c>
      <c r="D32" s="58" t="s">
        <v>25</v>
      </c>
      <c r="E32" s="17">
        <v>17</v>
      </c>
      <c r="F32" s="58"/>
      <c r="G32" s="17">
        <v>26</v>
      </c>
      <c r="H32" s="17">
        <v>15</v>
      </c>
      <c r="I32" s="60">
        <f t="shared" si="0"/>
        <v>41</v>
      </c>
      <c r="J32" s="58">
        <v>9957511508</v>
      </c>
      <c r="K32" s="58" t="s">
        <v>1073</v>
      </c>
      <c r="L32" s="58" t="s">
        <v>1271</v>
      </c>
      <c r="M32" s="58">
        <v>9957132639</v>
      </c>
      <c r="N32" s="58" t="s">
        <v>1370</v>
      </c>
      <c r="O32" s="58">
        <v>8011411496</v>
      </c>
      <c r="P32" s="49">
        <v>43652</v>
      </c>
      <c r="Q32" s="48" t="s">
        <v>1421</v>
      </c>
      <c r="R32" s="48" t="s">
        <v>1293</v>
      </c>
      <c r="S32" s="18" t="s">
        <v>1297</v>
      </c>
      <c r="T32" s="18" t="s">
        <v>1749</v>
      </c>
    </row>
    <row r="33" spans="1:20" ht="99">
      <c r="A33" s="4">
        <v>29</v>
      </c>
      <c r="B33" s="17" t="s">
        <v>62</v>
      </c>
      <c r="C33" s="48" t="s">
        <v>401</v>
      </c>
      <c r="D33" s="48" t="s">
        <v>25</v>
      </c>
      <c r="E33" s="19">
        <v>10</v>
      </c>
      <c r="F33" s="48"/>
      <c r="G33" s="19">
        <v>24</v>
      </c>
      <c r="H33" s="19">
        <v>35</v>
      </c>
      <c r="I33" s="60">
        <f t="shared" si="0"/>
        <v>59</v>
      </c>
      <c r="J33" s="48">
        <v>9365658011</v>
      </c>
      <c r="K33" s="48" t="s">
        <v>1076</v>
      </c>
      <c r="L33" s="48" t="s">
        <v>1262</v>
      </c>
      <c r="M33" s="48">
        <v>8011734745</v>
      </c>
      <c r="N33" s="48" t="s">
        <v>1187</v>
      </c>
      <c r="O33" s="48">
        <v>7086683669</v>
      </c>
      <c r="P33" s="49">
        <v>43654</v>
      </c>
      <c r="Q33" s="48" t="s">
        <v>1422</v>
      </c>
      <c r="R33" s="48" t="s">
        <v>1288</v>
      </c>
      <c r="S33" s="18" t="s">
        <v>1297</v>
      </c>
      <c r="T33" s="18" t="s">
        <v>1750</v>
      </c>
    </row>
    <row r="34" spans="1:20" ht="82.5">
      <c r="A34" s="4">
        <v>30</v>
      </c>
      <c r="B34" s="17" t="s">
        <v>62</v>
      </c>
      <c r="C34" s="48" t="s">
        <v>402</v>
      </c>
      <c r="D34" s="48" t="s">
        <v>25</v>
      </c>
      <c r="E34" s="19">
        <v>95</v>
      </c>
      <c r="F34" s="48"/>
      <c r="G34" s="19">
        <v>12</v>
      </c>
      <c r="H34" s="19">
        <v>14</v>
      </c>
      <c r="I34" s="60">
        <f t="shared" si="0"/>
        <v>26</v>
      </c>
      <c r="J34" s="48">
        <v>9859103448</v>
      </c>
      <c r="K34" s="48" t="s">
        <v>1076</v>
      </c>
      <c r="L34" s="48" t="s">
        <v>1262</v>
      </c>
      <c r="M34" s="48">
        <v>8011734745</v>
      </c>
      <c r="N34" s="48" t="s">
        <v>1187</v>
      </c>
      <c r="O34" s="48">
        <v>7086683669</v>
      </c>
      <c r="P34" s="49">
        <v>43654</v>
      </c>
      <c r="Q34" s="48" t="s">
        <v>1422</v>
      </c>
      <c r="R34" s="48" t="s">
        <v>1288</v>
      </c>
      <c r="S34" s="18" t="s">
        <v>1297</v>
      </c>
      <c r="T34" s="18" t="s">
        <v>1751</v>
      </c>
    </row>
    <row r="35" spans="1:20" ht="82.5">
      <c r="A35" s="4">
        <v>31</v>
      </c>
      <c r="B35" s="17" t="s">
        <v>62</v>
      </c>
      <c r="C35" s="48" t="s">
        <v>403</v>
      </c>
      <c r="D35" s="48" t="s">
        <v>25</v>
      </c>
      <c r="E35" s="19">
        <v>89</v>
      </c>
      <c r="F35" s="48"/>
      <c r="G35" s="19">
        <v>6</v>
      </c>
      <c r="H35" s="19">
        <v>8</v>
      </c>
      <c r="I35" s="60">
        <f t="shared" si="0"/>
        <v>14</v>
      </c>
      <c r="J35" s="48">
        <v>8723926696</v>
      </c>
      <c r="K35" s="48" t="s">
        <v>1077</v>
      </c>
      <c r="L35" s="48" t="s">
        <v>1269</v>
      </c>
      <c r="M35" s="48">
        <v>9859400710</v>
      </c>
      <c r="N35" s="48" t="s">
        <v>1312</v>
      </c>
      <c r="O35" s="48">
        <v>7896148240</v>
      </c>
      <c r="P35" s="49">
        <v>43654</v>
      </c>
      <c r="Q35" s="48" t="s">
        <v>1422</v>
      </c>
      <c r="R35" s="48" t="s">
        <v>1288</v>
      </c>
      <c r="S35" s="18" t="s">
        <v>1297</v>
      </c>
      <c r="T35" s="18" t="s">
        <v>1752</v>
      </c>
    </row>
    <row r="36" spans="1:20" ht="66">
      <c r="A36" s="4">
        <v>32</v>
      </c>
      <c r="B36" s="17" t="s">
        <v>62</v>
      </c>
      <c r="C36" s="48" t="s">
        <v>404</v>
      </c>
      <c r="D36" s="48" t="s">
        <v>25</v>
      </c>
      <c r="E36" s="19">
        <v>5</v>
      </c>
      <c r="F36" s="48"/>
      <c r="G36" s="19">
        <v>13</v>
      </c>
      <c r="H36" s="19">
        <v>10</v>
      </c>
      <c r="I36" s="60">
        <f t="shared" si="0"/>
        <v>23</v>
      </c>
      <c r="J36" s="48">
        <v>8723083040</v>
      </c>
      <c r="K36" s="48" t="s">
        <v>1072</v>
      </c>
      <c r="L36" s="48" t="s">
        <v>1259</v>
      </c>
      <c r="M36" s="48">
        <v>9854879212</v>
      </c>
      <c r="N36" s="48" t="s">
        <v>1312</v>
      </c>
      <c r="O36" s="48">
        <v>7896148240</v>
      </c>
      <c r="P36" s="49">
        <v>43654</v>
      </c>
      <c r="Q36" s="48" t="s">
        <v>1422</v>
      </c>
      <c r="R36" s="48" t="s">
        <v>1291</v>
      </c>
      <c r="S36" s="18" t="s">
        <v>1297</v>
      </c>
      <c r="T36" s="18" t="s">
        <v>1753</v>
      </c>
    </row>
    <row r="37" spans="1:20" ht="82.5">
      <c r="A37" s="4">
        <v>33</v>
      </c>
      <c r="B37" s="17" t="s">
        <v>63</v>
      </c>
      <c r="C37" s="48" t="s">
        <v>405</v>
      </c>
      <c r="D37" s="48" t="s">
        <v>25</v>
      </c>
      <c r="E37" s="19">
        <v>15</v>
      </c>
      <c r="F37" s="48"/>
      <c r="G37" s="19">
        <v>20</v>
      </c>
      <c r="H37" s="19">
        <v>24</v>
      </c>
      <c r="I37" s="60">
        <f t="shared" si="0"/>
        <v>44</v>
      </c>
      <c r="J37" s="48">
        <v>8876825711</v>
      </c>
      <c r="K37" s="48" t="s">
        <v>1073</v>
      </c>
      <c r="L37" s="48" t="s">
        <v>1271</v>
      </c>
      <c r="M37" s="48">
        <v>9957132639</v>
      </c>
      <c r="N37" s="48" t="s">
        <v>1369</v>
      </c>
      <c r="O37" s="48">
        <v>9954936060</v>
      </c>
      <c r="P37" s="49">
        <v>43654</v>
      </c>
      <c r="Q37" s="48" t="s">
        <v>1422</v>
      </c>
      <c r="R37" s="48" t="s">
        <v>1293</v>
      </c>
      <c r="S37" s="18" t="s">
        <v>1297</v>
      </c>
      <c r="T37" s="18" t="s">
        <v>1754</v>
      </c>
    </row>
    <row r="38" spans="1:20" ht="82.5">
      <c r="A38" s="4">
        <v>34</v>
      </c>
      <c r="B38" s="17" t="s">
        <v>63</v>
      </c>
      <c r="C38" s="48" t="s">
        <v>406</v>
      </c>
      <c r="D38" s="48" t="s">
        <v>25</v>
      </c>
      <c r="E38" s="19">
        <v>14</v>
      </c>
      <c r="F38" s="48"/>
      <c r="G38" s="19">
        <v>26</v>
      </c>
      <c r="H38" s="19">
        <v>26</v>
      </c>
      <c r="I38" s="60">
        <f t="shared" si="0"/>
        <v>52</v>
      </c>
      <c r="J38" s="48">
        <v>8011283612</v>
      </c>
      <c r="K38" s="48" t="s">
        <v>1073</v>
      </c>
      <c r="L38" s="48" t="s">
        <v>1271</v>
      </c>
      <c r="M38" s="48">
        <v>9957132639</v>
      </c>
      <c r="N38" s="48" t="s">
        <v>1188</v>
      </c>
      <c r="O38" s="48">
        <v>9954936060</v>
      </c>
      <c r="P38" s="49">
        <v>43654</v>
      </c>
      <c r="Q38" s="48" t="s">
        <v>1422</v>
      </c>
      <c r="R38" s="48" t="s">
        <v>1293</v>
      </c>
      <c r="S38" s="18" t="s">
        <v>1297</v>
      </c>
      <c r="T38" s="18" t="s">
        <v>1755</v>
      </c>
    </row>
    <row r="39" spans="1:20" ht="82.5">
      <c r="A39" s="4">
        <v>35</v>
      </c>
      <c r="B39" s="17" t="s">
        <v>62</v>
      </c>
      <c r="C39" s="48" t="s">
        <v>407</v>
      </c>
      <c r="D39" s="48" t="s">
        <v>25</v>
      </c>
      <c r="E39" s="19">
        <v>15</v>
      </c>
      <c r="F39" s="48"/>
      <c r="G39" s="19">
        <v>22</v>
      </c>
      <c r="H39" s="19">
        <v>22</v>
      </c>
      <c r="I39" s="60">
        <f t="shared" si="0"/>
        <v>44</v>
      </c>
      <c r="J39" s="48">
        <v>9859101863</v>
      </c>
      <c r="K39" s="48" t="s">
        <v>1076</v>
      </c>
      <c r="L39" s="48" t="s">
        <v>1262</v>
      </c>
      <c r="M39" s="48">
        <v>8011734745</v>
      </c>
      <c r="N39" s="48" t="s">
        <v>1189</v>
      </c>
      <c r="O39" s="48">
        <v>0</v>
      </c>
      <c r="P39" s="49">
        <v>43655</v>
      </c>
      <c r="Q39" s="48" t="s">
        <v>1417</v>
      </c>
      <c r="R39" s="48" t="s">
        <v>1288</v>
      </c>
      <c r="S39" s="18" t="s">
        <v>1297</v>
      </c>
      <c r="T39" s="18" t="s">
        <v>1756</v>
      </c>
    </row>
    <row r="40" spans="1:20" ht="66">
      <c r="A40" s="4">
        <v>36</v>
      </c>
      <c r="B40" s="17" t="s">
        <v>62</v>
      </c>
      <c r="C40" s="48" t="s">
        <v>408</v>
      </c>
      <c r="D40" s="48" t="s">
        <v>25</v>
      </c>
      <c r="E40" s="19">
        <v>16</v>
      </c>
      <c r="F40" s="48"/>
      <c r="G40" s="19">
        <v>38</v>
      </c>
      <c r="H40" s="19">
        <v>29</v>
      </c>
      <c r="I40" s="60">
        <f t="shared" si="0"/>
        <v>67</v>
      </c>
      <c r="J40" s="48" t="s">
        <v>998</v>
      </c>
      <c r="K40" s="48" t="s">
        <v>1076</v>
      </c>
      <c r="L40" s="48" t="s">
        <v>1263</v>
      </c>
      <c r="M40" s="48">
        <v>9954635205</v>
      </c>
      <c r="N40" s="48" t="s">
        <v>1189</v>
      </c>
      <c r="O40" s="48">
        <v>0</v>
      </c>
      <c r="P40" s="49">
        <v>43655</v>
      </c>
      <c r="Q40" s="48" t="s">
        <v>1417</v>
      </c>
      <c r="R40" s="48" t="s">
        <v>1288</v>
      </c>
      <c r="S40" s="18" t="s">
        <v>1297</v>
      </c>
      <c r="T40" s="18" t="s">
        <v>1757</v>
      </c>
    </row>
    <row r="41" spans="1:20" ht="66">
      <c r="A41" s="4">
        <v>37</v>
      </c>
      <c r="B41" s="17" t="s">
        <v>62</v>
      </c>
      <c r="C41" s="48" t="s">
        <v>409</v>
      </c>
      <c r="D41" s="48" t="s">
        <v>25</v>
      </c>
      <c r="E41" s="19">
        <v>17</v>
      </c>
      <c r="F41" s="48"/>
      <c r="G41" s="19">
        <v>33</v>
      </c>
      <c r="H41" s="19">
        <v>23</v>
      </c>
      <c r="I41" s="60">
        <f t="shared" si="0"/>
        <v>56</v>
      </c>
      <c r="J41" s="48">
        <v>8723985519</v>
      </c>
      <c r="K41" s="48" t="s">
        <v>1076</v>
      </c>
      <c r="L41" s="48" t="s">
        <v>1263</v>
      </c>
      <c r="M41" s="48">
        <v>9954635205</v>
      </c>
      <c r="N41" s="48" t="s">
        <v>1190</v>
      </c>
      <c r="O41" s="48">
        <v>9854636044</v>
      </c>
      <c r="P41" s="49">
        <v>43655</v>
      </c>
      <c r="Q41" s="48" t="s">
        <v>1417</v>
      </c>
      <c r="R41" s="48" t="s">
        <v>1288</v>
      </c>
      <c r="S41" s="18" t="s">
        <v>1297</v>
      </c>
      <c r="T41" s="18" t="s">
        <v>1758</v>
      </c>
    </row>
    <row r="42" spans="1:20" ht="82.5">
      <c r="A42" s="4">
        <v>38</v>
      </c>
      <c r="B42" s="17" t="s">
        <v>63</v>
      </c>
      <c r="C42" s="58" t="s">
        <v>396</v>
      </c>
      <c r="D42" s="58" t="s">
        <v>25</v>
      </c>
      <c r="E42" s="17">
        <v>3</v>
      </c>
      <c r="F42" s="58"/>
      <c r="G42" s="17">
        <v>27</v>
      </c>
      <c r="H42" s="17">
        <v>21</v>
      </c>
      <c r="I42" s="60">
        <f t="shared" si="0"/>
        <v>48</v>
      </c>
      <c r="J42" s="58">
        <v>9859390028</v>
      </c>
      <c r="K42" s="58" t="s">
        <v>1073</v>
      </c>
      <c r="L42" s="58" t="s">
        <v>1271</v>
      </c>
      <c r="M42" s="58">
        <v>9957132639</v>
      </c>
      <c r="N42" s="58" t="s">
        <v>1128</v>
      </c>
      <c r="O42" s="58">
        <v>9706668649</v>
      </c>
      <c r="P42" s="49">
        <v>43655</v>
      </c>
      <c r="Q42" s="48" t="s">
        <v>1417</v>
      </c>
      <c r="R42" s="48" t="s">
        <v>1293</v>
      </c>
      <c r="S42" s="18" t="s">
        <v>1297</v>
      </c>
      <c r="T42" s="18" t="s">
        <v>1759</v>
      </c>
    </row>
    <row r="43" spans="1:20" ht="115.5">
      <c r="A43" s="4">
        <v>39</v>
      </c>
      <c r="B43" s="17" t="s">
        <v>63</v>
      </c>
      <c r="C43" s="48" t="s">
        <v>411</v>
      </c>
      <c r="D43" s="48" t="s">
        <v>25</v>
      </c>
      <c r="E43" s="19">
        <v>25</v>
      </c>
      <c r="F43" s="48"/>
      <c r="G43" s="19">
        <v>35</v>
      </c>
      <c r="H43" s="19">
        <v>44</v>
      </c>
      <c r="I43" s="60">
        <f t="shared" si="0"/>
        <v>79</v>
      </c>
      <c r="J43" s="48">
        <v>7086569029</v>
      </c>
      <c r="K43" s="48" t="s">
        <v>1073</v>
      </c>
      <c r="L43" s="48" t="s">
        <v>1271</v>
      </c>
      <c r="M43" s="48">
        <v>9957132639</v>
      </c>
      <c r="N43" s="48" t="s">
        <v>1128</v>
      </c>
      <c r="O43" s="48">
        <v>9706668649</v>
      </c>
      <c r="P43" s="49">
        <v>43655</v>
      </c>
      <c r="Q43" s="48" t="s">
        <v>1417</v>
      </c>
      <c r="R43" s="48" t="s">
        <v>1293</v>
      </c>
      <c r="S43" s="18" t="s">
        <v>1297</v>
      </c>
      <c r="T43" s="18" t="s">
        <v>1760</v>
      </c>
    </row>
    <row r="44" spans="1:20" ht="49.5">
      <c r="A44" s="4">
        <v>40</v>
      </c>
      <c r="B44" s="17" t="s">
        <v>62</v>
      </c>
      <c r="C44" s="48" t="s">
        <v>412</v>
      </c>
      <c r="D44" s="48" t="s">
        <v>25</v>
      </c>
      <c r="E44" s="19">
        <v>16</v>
      </c>
      <c r="F44" s="48"/>
      <c r="G44" s="19">
        <v>27</v>
      </c>
      <c r="H44" s="19">
        <v>26</v>
      </c>
      <c r="I44" s="60">
        <f t="shared" si="0"/>
        <v>53</v>
      </c>
      <c r="J44" s="48">
        <v>9678270228</v>
      </c>
      <c r="K44" s="48" t="s">
        <v>1069</v>
      </c>
      <c r="L44" s="48" t="s">
        <v>1264</v>
      </c>
      <c r="M44" s="48">
        <v>9854694191</v>
      </c>
      <c r="N44" s="48" t="s">
        <v>1191</v>
      </c>
      <c r="O44" s="48">
        <v>9859006947</v>
      </c>
      <c r="P44" s="49">
        <v>43656</v>
      </c>
      <c r="Q44" s="48" t="s">
        <v>1418</v>
      </c>
      <c r="R44" s="48" t="s">
        <v>1292</v>
      </c>
      <c r="S44" s="18" t="s">
        <v>1297</v>
      </c>
      <c r="T44" s="18" t="s">
        <v>1761</v>
      </c>
    </row>
    <row r="45" spans="1:20" ht="82.5">
      <c r="A45" s="4">
        <v>41</v>
      </c>
      <c r="B45" s="17" t="s">
        <v>62</v>
      </c>
      <c r="C45" s="48" t="s">
        <v>413</v>
      </c>
      <c r="D45" s="48" t="s">
        <v>25</v>
      </c>
      <c r="E45" s="19">
        <v>15</v>
      </c>
      <c r="F45" s="48"/>
      <c r="G45" s="19">
        <v>26</v>
      </c>
      <c r="H45" s="19">
        <v>23</v>
      </c>
      <c r="I45" s="60">
        <f t="shared" si="0"/>
        <v>49</v>
      </c>
      <c r="J45" s="48">
        <v>9613955533</v>
      </c>
      <c r="K45" s="48" t="s">
        <v>1069</v>
      </c>
      <c r="L45" s="48" t="s">
        <v>1264</v>
      </c>
      <c r="M45" s="48">
        <v>9854694191</v>
      </c>
      <c r="N45" s="48" t="s">
        <v>1191</v>
      </c>
      <c r="O45" s="48">
        <v>9859006947</v>
      </c>
      <c r="P45" s="49">
        <v>43656</v>
      </c>
      <c r="Q45" s="48" t="s">
        <v>1418</v>
      </c>
      <c r="R45" s="48" t="s">
        <v>1292</v>
      </c>
      <c r="S45" s="18" t="s">
        <v>1297</v>
      </c>
      <c r="T45" s="18" t="s">
        <v>1762</v>
      </c>
    </row>
    <row r="46" spans="1:20" ht="99">
      <c r="A46" s="4">
        <v>42</v>
      </c>
      <c r="B46" s="17" t="s">
        <v>62</v>
      </c>
      <c r="C46" s="48" t="s">
        <v>414</v>
      </c>
      <c r="D46" s="48" t="s">
        <v>25</v>
      </c>
      <c r="E46" s="19">
        <v>4</v>
      </c>
      <c r="F46" s="48"/>
      <c r="G46" s="19">
        <v>11</v>
      </c>
      <c r="H46" s="19">
        <v>8</v>
      </c>
      <c r="I46" s="60">
        <f t="shared" si="0"/>
        <v>19</v>
      </c>
      <c r="J46" s="48" t="s">
        <v>999</v>
      </c>
      <c r="K46" s="48" t="s">
        <v>1069</v>
      </c>
      <c r="L46" s="48" t="s">
        <v>1264</v>
      </c>
      <c r="M46" s="48">
        <v>9854694191</v>
      </c>
      <c r="N46" s="48" t="s">
        <v>1251</v>
      </c>
      <c r="O46" s="48">
        <v>9613011033</v>
      </c>
      <c r="P46" s="24">
        <v>43656</v>
      </c>
      <c r="Q46" s="18" t="s">
        <v>1418</v>
      </c>
      <c r="R46" s="18" t="s">
        <v>1292</v>
      </c>
      <c r="S46" s="18" t="s">
        <v>1297</v>
      </c>
      <c r="T46" s="18" t="s">
        <v>1763</v>
      </c>
    </row>
    <row r="47" spans="1:20" ht="99">
      <c r="A47" s="4">
        <v>43</v>
      </c>
      <c r="B47" s="17" t="s">
        <v>63</v>
      </c>
      <c r="C47" s="18" t="s">
        <v>415</v>
      </c>
      <c r="D47" s="18" t="s">
        <v>25</v>
      </c>
      <c r="E47" s="19">
        <v>16</v>
      </c>
      <c r="F47" s="18"/>
      <c r="G47" s="19">
        <v>23</v>
      </c>
      <c r="H47" s="19">
        <v>21</v>
      </c>
      <c r="I47" s="60">
        <f t="shared" si="0"/>
        <v>44</v>
      </c>
      <c r="J47" s="18">
        <v>8761080369</v>
      </c>
      <c r="K47" s="18" t="s">
        <v>1073</v>
      </c>
      <c r="L47" s="18" t="s">
        <v>1271</v>
      </c>
      <c r="M47" s="18">
        <v>9957132639</v>
      </c>
      <c r="N47" s="18" t="s">
        <v>1192</v>
      </c>
      <c r="O47" s="18">
        <v>9127110267</v>
      </c>
      <c r="P47" s="24">
        <v>43656</v>
      </c>
      <c r="Q47" s="18" t="s">
        <v>1418</v>
      </c>
      <c r="R47" s="18" t="s">
        <v>1293</v>
      </c>
      <c r="S47" s="18" t="s">
        <v>1297</v>
      </c>
      <c r="T47" s="18" t="s">
        <v>1764</v>
      </c>
    </row>
    <row r="48" spans="1:20" ht="115.5">
      <c r="A48" s="4">
        <v>44</v>
      </c>
      <c r="B48" s="17" t="s">
        <v>63</v>
      </c>
      <c r="C48" s="18" t="s">
        <v>416</v>
      </c>
      <c r="D48" s="18" t="s">
        <v>25</v>
      </c>
      <c r="E48" s="19">
        <v>21</v>
      </c>
      <c r="F48" s="18"/>
      <c r="G48" s="19">
        <v>35</v>
      </c>
      <c r="H48" s="19">
        <v>27</v>
      </c>
      <c r="I48" s="60">
        <f t="shared" si="0"/>
        <v>62</v>
      </c>
      <c r="J48" s="18">
        <v>9854101105</v>
      </c>
      <c r="K48" s="18" t="s">
        <v>1073</v>
      </c>
      <c r="L48" s="18" t="s">
        <v>1271</v>
      </c>
      <c r="M48" s="18">
        <v>9957132639</v>
      </c>
      <c r="N48" s="18" t="s">
        <v>1372</v>
      </c>
      <c r="O48" s="18">
        <v>9127110267</v>
      </c>
      <c r="P48" s="24">
        <v>43656</v>
      </c>
      <c r="Q48" s="18" t="s">
        <v>1418</v>
      </c>
      <c r="R48" s="18" t="s">
        <v>1293</v>
      </c>
      <c r="S48" s="18" t="s">
        <v>1297</v>
      </c>
      <c r="T48" s="18" t="s">
        <v>1765</v>
      </c>
    </row>
    <row r="49" spans="1:20" ht="132">
      <c r="A49" s="4">
        <v>45</v>
      </c>
      <c r="B49" s="17" t="s">
        <v>62</v>
      </c>
      <c r="C49" s="58" t="s">
        <v>417</v>
      </c>
      <c r="D49" s="58" t="s">
        <v>25</v>
      </c>
      <c r="E49" s="17">
        <v>10</v>
      </c>
      <c r="F49" s="58"/>
      <c r="G49" s="17">
        <v>25</v>
      </c>
      <c r="H49" s="17">
        <v>25</v>
      </c>
      <c r="I49" s="60">
        <f t="shared" si="0"/>
        <v>50</v>
      </c>
      <c r="J49" s="58">
        <v>9706932634</v>
      </c>
      <c r="K49" s="58" t="s">
        <v>1082</v>
      </c>
      <c r="L49" s="58" t="s">
        <v>1101</v>
      </c>
      <c r="M49" s="58">
        <v>9854202933</v>
      </c>
      <c r="N49" s="58" t="s">
        <v>1193</v>
      </c>
      <c r="O49" s="58">
        <v>8486980157</v>
      </c>
      <c r="P49" s="24">
        <v>43657</v>
      </c>
      <c r="Q49" s="18" t="s">
        <v>1419</v>
      </c>
      <c r="R49" s="18" t="s">
        <v>1289</v>
      </c>
      <c r="S49" s="18" t="s">
        <v>1297</v>
      </c>
      <c r="T49" s="18" t="s">
        <v>1766</v>
      </c>
    </row>
    <row r="50" spans="1:20" ht="82.5">
      <c r="A50" s="4">
        <v>46</v>
      </c>
      <c r="B50" s="17" t="s">
        <v>62</v>
      </c>
      <c r="C50" s="18" t="s">
        <v>418</v>
      </c>
      <c r="D50" s="18" t="s">
        <v>25</v>
      </c>
      <c r="E50" s="19">
        <v>7</v>
      </c>
      <c r="F50" s="18"/>
      <c r="G50" s="19">
        <v>12</v>
      </c>
      <c r="H50" s="19">
        <v>20</v>
      </c>
      <c r="I50" s="60">
        <f t="shared" si="0"/>
        <v>32</v>
      </c>
      <c r="J50" s="18">
        <v>7637985171</v>
      </c>
      <c r="K50" s="18" t="s">
        <v>1082</v>
      </c>
      <c r="L50" s="18" t="s">
        <v>1101</v>
      </c>
      <c r="M50" s="18">
        <v>9854202933</v>
      </c>
      <c r="N50" s="18" t="s">
        <v>1330</v>
      </c>
      <c r="O50" s="18">
        <v>8724016316</v>
      </c>
      <c r="P50" s="24">
        <v>43657</v>
      </c>
      <c r="Q50" s="18" t="s">
        <v>1419</v>
      </c>
      <c r="R50" s="18" t="s">
        <v>1289</v>
      </c>
      <c r="S50" s="18" t="s">
        <v>1297</v>
      </c>
      <c r="T50" s="18" t="s">
        <v>1767</v>
      </c>
    </row>
    <row r="51" spans="1:20" ht="115.5">
      <c r="A51" s="4">
        <v>47</v>
      </c>
      <c r="B51" s="17" t="s">
        <v>62</v>
      </c>
      <c r="C51" s="48" t="s">
        <v>419</v>
      </c>
      <c r="D51" s="48" t="s">
        <v>25</v>
      </c>
      <c r="E51" s="19">
        <v>8</v>
      </c>
      <c r="F51" s="48"/>
      <c r="G51" s="19">
        <v>17</v>
      </c>
      <c r="H51" s="19">
        <v>14</v>
      </c>
      <c r="I51" s="60">
        <f t="shared" si="0"/>
        <v>31</v>
      </c>
      <c r="J51" s="48" t="s">
        <v>1000</v>
      </c>
      <c r="K51" s="48" t="s">
        <v>1082</v>
      </c>
      <c r="L51" s="48" t="s">
        <v>1101</v>
      </c>
      <c r="M51" s="48">
        <v>9854202933</v>
      </c>
      <c r="N51" s="48" t="s">
        <v>1193</v>
      </c>
      <c r="O51" s="48">
        <v>8486980157</v>
      </c>
      <c r="P51" s="24">
        <v>43657</v>
      </c>
      <c r="Q51" s="18" t="s">
        <v>1419</v>
      </c>
      <c r="R51" s="18" t="s">
        <v>1289</v>
      </c>
      <c r="S51" s="18" t="s">
        <v>1297</v>
      </c>
      <c r="T51" s="18" t="s">
        <v>1768</v>
      </c>
    </row>
    <row r="52" spans="1:20" ht="82.5">
      <c r="A52" s="4">
        <v>48</v>
      </c>
      <c r="B52" s="17" t="s">
        <v>63</v>
      </c>
      <c r="C52" s="18" t="s">
        <v>420</v>
      </c>
      <c r="D52" s="18" t="s">
        <v>25</v>
      </c>
      <c r="E52" s="19">
        <v>16</v>
      </c>
      <c r="F52" s="18"/>
      <c r="G52" s="19">
        <v>28</v>
      </c>
      <c r="H52" s="19">
        <v>32</v>
      </c>
      <c r="I52" s="60">
        <f t="shared" si="0"/>
        <v>60</v>
      </c>
      <c r="J52" s="18">
        <v>8134554663</v>
      </c>
      <c r="K52" s="18" t="s">
        <v>1075</v>
      </c>
      <c r="L52" s="18" t="s">
        <v>1096</v>
      </c>
      <c r="M52" s="18">
        <v>8011337077</v>
      </c>
      <c r="N52" s="18" t="s">
        <v>1194</v>
      </c>
      <c r="O52" s="18">
        <v>9957794601</v>
      </c>
      <c r="P52" s="24">
        <v>43657</v>
      </c>
      <c r="Q52" s="18" t="s">
        <v>1419</v>
      </c>
      <c r="R52" s="18" t="s">
        <v>1293</v>
      </c>
      <c r="S52" s="18" t="s">
        <v>1297</v>
      </c>
      <c r="T52" s="18" t="s">
        <v>1769</v>
      </c>
    </row>
    <row r="53" spans="1:20" ht="99">
      <c r="A53" s="4">
        <v>49</v>
      </c>
      <c r="B53" s="17" t="s">
        <v>63</v>
      </c>
      <c r="C53" s="18" t="s">
        <v>421</v>
      </c>
      <c r="D53" s="18" t="s">
        <v>25</v>
      </c>
      <c r="E53" s="19">
        <v>18</v>
      </c>
      <c r="F53" s="18"/>
      <c r="G53" s="19">
        <v>38</v>
      </c>
      <c r="H53" s="19">
        <v>75</v>
      </c>
      <c r="I53" s="60">
        <f t="shared" si="0"/>
        <v>113</v>
      </c>
      <c r="J53" s="18">
        <v>8473810818</v>
      </c>
      <c r="K53" s="18" t="s">
        <v>1075</v>
      </c>
      <c r="L53" s="18" t="s">
        <v>1096</v>
      </c>
      <c r="M53" s="18">
        <v>8011337077</v>
      </c>
      <c r="N53" s="18" t="s">
        <v>1355</v>
      </c>
      <c r="O53" s="18">
        <v>9957794601</v>
      </c>
      <c r="P53" s="24">
        <v>43657</v>
      </c>
      <c r="Q53" s="18" t="s">
        <v>1419</v>
      </c>
      <c r="R53" s="18" t="s">
        <v>1293</v>
      </c>
      <c r="S53" s="18" t="s">
        <v>1297</v>
      </c>
      <c r="T53" s="18" t="s">
        <v>1770</v>
      </c>
    </row>
    <row r="54" spans="1:20" ht="66">
      <c r="A54" s="4">
        <v>50</v>
      </c>
      <c r="B54" s="17" t="s">
        <v>62</v>
      </c>
      <c r="C54" s="18" t="s">
        <v>422</v>
      </c>
      <c r="D54" s="18" t="s">
        <v>25</v>
      </c>
      <c r="E54" s="19">
        <v>2</v>
      </c>
      <c r="F54" s="18"/>
      <c r="G54" s="19">
        <v>27</v>
      </c>
      <c r="H54" s="19">
        <v>25</v>
      </c>
      <c r="I54" s="60">
        <f t="shared" si="0"/>
        <v>52</v>
      </c>
      <c r="J54" s="18">
        <v>9859010569</v>
      </c>
      <c r="K54" s="18" t="s">
        <v>1064</v>
      </c>
      <c r="L54" s="18" t="s">
        <v>1277</v>
      </c>
      <c r="M54" s="18">
        <v>9854336649</v>
      </c>
      <c r="N54" s="18" t="s">
        <v>1394</v>
      </c>
      <c r="O54" s="18">
        <v>8486797121</v>
      </c>
      <c r="P54" s="24">
        <v>43658</v>
      </c>
      <c r="Q54" s="18" t="s">
        <v>1420</v>
      </c>
      <c r="R54" s="18" t="s">
        <v>1293</v>
      </c>
      <c r="S54" s="18" t="s">
        <v>1297</v>
      </c>
      <c r="T54" s="18" t="s">
        <v>1771</v>
      </c>
    </row>
    <row r="55" spans="1:20" ht="66">
      <c r="A55" s="4">
        <v>51</v>
      </c>
      <c r="B55" s="17" t="s">
        <v>62</v>
      </c>
      <c r="C55" s="18" t="s">
        <v>423</v>
      </c>
      <c r="D55" s="18" t="s">
        <v>25</v>
      </c>
      <c r="E55" s="19">
        <v>13</v>
      </c>
      <c r="F55" s="18"/>
      <c r="G55" s="19">
        <v>32</v>
      </c>
      <c r="H55" s="19">
        <v>19</v>
      </c>
      <c r="I55" s="60">
        <f t="shared" si="0"/>
        <v>51</v>
      </c>
      <c r="J55" s="18">
        <v>7896131796</v>
      </c>
      <c r="K55" s="18" t="s">
        <v>1064</v>
      </c>
      <c r="L55" s="18" t="s">
        <v>1277</v>
      </c>
      <c r="M55" s="18">
        <v>9854336649</v>
      </c>
      <c r="N55" s="18" t="s">
        <v>1395</v>
      </c>
      <c r="O55" s="18">
        <v>8876406576</v>
      </c>
      <c r="P55" s="24">
        <v>43658</v>
      </c>
      <c r="Q55" s="18" t="s">
        <v>1420</v>
      </c>
      <c r="R55" s="18" t="s">
        <v>1293</v>
      </c>
      <c r="S55" s="18" t="s">
        <v>1297</v>
      </c>
      <c r="T55" s="18" t="s">
        <v>1772</v>
      </c>
    </row>
    <row r="56" spans="1:20" ht="82.5">
      <c r="A56" s="4">
        <v>52</v>
      </c>
      <c r="B56" s="17" t="s">
        <v>63</v>
      </c>
      <c r="C56" s="58" t="s">
        <v>424</v>
      </c>
      <c r="D56" s="58" t="s">
        <v>25</v>
      </c>
      <c r="E56" s="17">
        <v>21</v>
      </c>
      <c r="F56" s="58"/>
      <c r="G56" s="17">
        <v>32</v>
      </c>
      <c r="H56" s="17">
        <v>30</v>
      </c>
      <c r="I56" s="60">
        <f t="shared" si="0"/>
        <v>62</v>
      </c>
      <c r="J56" s="58">
        <v>8812875224</v>
      </c>
      <c r="K56" s="58" t="s">
        <v>1064</v>
      </c>
      <c r="L56" s="58" t="s">
        <v>1277</v>
      </c>
      <c r="M56" s="58">
        <v>9854336649</v>
      </c>
      <c r="N56" s="58" t="s">
        <v>1396</v>
      </c>
      <c r="O56" s="58">
        <v>9854674591</v>
      </c>
      <c r="P56" s="24">
        <v>43658</v>
      </c>
      <c r="Q56" s="18" t="s">
        <v>1420</v>
      </c>
      <c r="R56" s="18" t="s">
        <v>1293</v>
      </c>
      <c r="S56" s="18" t="s">
        <v>1297</v>
      </c>
      <c r="T56" s="18" t="s">
        <v>1773</v>
      </c>
    </row>
    <row r="57" spans="1:20" ht="82.5">
      <c r="A57" s="4">
        <v>53</v>
      </c>
      <c r="B57" s="17" t="s">
        <v>63</v>
      </c>
      <c r="C57" s="18" t="s">
        <v>425</v>
      </c>
      <c r="D57" s="18" t="s">
        <v>25</v>
      </c>
      <c r="E57" s="19">
        <v>22</v>
      </c>
      <c r="F57" s="18"/>
      <c r="G57" s="19">
        <v>17</v>
      </c>
      <c r="H57" s="19">
        <v>28</v>
      </c>
      <c r="I57" s="60">
        <f t="shared" si="0"/>
        <v>45</v>
      </c>
      <c r="J57" s="18">
        <v>9854462061</v>
      </c>
      <c r="K57" s="18" t="s">
        <v>1064</v>
      </c>
      <c r="L57" s="18" t="s">
        <v>1277</v>
      </c>
      <c r="M57" s="18">
        <v>9854336649</v>
      </c>
      <c r="N57" s="18" t="s">
        <v>1396</v>
      </c>
      <c r="O57" s="18">
        <v>9854674591</v>
      </c>
      <c r="P57" s="24">
        <v>43658</v>
      </c>
      <c r="Q57" s="18" t="s">
        <v>1420</v>
      </c>
      <c r="R57" s="18" t="s">
        <v>1293</v>
      </c>
      <c r="S57" s="18" t="s">
        <v>1297</v>
      </c>
      <c r="T57" s="18" t="s">
        <v>1774</v>
      </c>
    </row>
    <row r="58" spans="1:20" ht="66">
      <c r="A58" s="4">
        <v>54</v>
      </c>
      <c r="B58" s="17" t="s">
        <v>62</v>
      </c>
      <c r="C58" s="18" t="s">
        <v>426</v>
      </c>
      <c r="D58" s="18" t="s">
        <v>25</v>
      </c>
      <c r="E58" s="19">
        <v>1</v>
      </c>
      <c r="F58" s="18"/>
      <c r="G58" s="19">
        <v>11</v>
      </c>
      <c r="H58" s="19">
        <v>10</v>
      </c>
      <c r="I58" s="60">
        <f t="shared" si="0"/>
        <v>21</v>
      </c>
      <c r="J58" s="18">
        <v>7086233798</v>
      </c>
      <c r="K58" s="18" t="s">
        <v>1082</v>
      </c>
      <c r="L58" s="18" t="s">
        <v>1098</v>
      </c>
      <c r="M58" s="18">
        <v>9577388561</v>
      </c>
      <c r="N58" s="18" t="s">
        <v>1195</v>
      </c>
      <c r="O58" s="18">
        <v>7896380097</v>
      </c>
      <c r="P58" s="24">
        <v>43659</v>
      </c>
      <c r="Q58" s="18" t="s">
        <v>1421</v>
      </c>
      <c r="R58" s="18" t="s">
        <v>1289</v>
      </c>
      <c r="S58" s="18" t="s">
        <v>1297</v>
      </c>
      <c r="T58" s="18" t="s">
        <v>1775</v>
      </c>
    </row>
    <row r="59" spans="1:20" ht="66">
      <c r="A59" s="4">
        <v>55</v>
      </c>
      <c r="B59" s="17" t="s">
        <v>62</v>
      </c>
      <c r="C59" s="18" t="s">
        <v>427</v>
      </c>
      <c r="D59" s="18" t="s">
        <v>25</v>
      </c>
      <c r="E59" s="19">
        <v>2</v>
      </c>
      <c r="F59" s="18"/>
      <c r="G59" s="19">
        <v>6</v>
      </c>
      <c r="H59" s="19">
        <v>17</v>
      </c>
      <c r="I59" s="60">
        <f t="shared" si="0"/>
        <v>23</v>
      </c>
      <c r="J59" s="18">
        <v>9531490910</v>
      </c>
      <c r="K59" s="18" t="s">
        <v>1082</v>
      </c>
      <c r="L59" s="18" t="s">
        <v>1098</v>
      </c>
      <c r="M59" s="18">
        <v>9577388561</v>
      </c>
      <c r="N59" s="18" t="s">
        <v>1195</v>
      </c>
      <c r="O59" s="18">
        <v>7896380097</v>
      </c>
      <c r="P59" s="24">
        <v>43659</v>
      </c>
      <c r="Q59" s="18" t="s">
        <v>1421</v>
      </c>
      <c r="R59" s="18" t="s">
        <v>1289</v>
      </c>
      <c r="S59" s="18" t="s">
        <v>1297</v>
      </c>
      <c r="T59" s="18" t="s">
        <v>1776</v>
      </c>
    </row>
    <row r="60" spans="1:20" ht="82.5">
      <c r="A60" s="4">
        <v>56</v>
      </c>
      <c r="B60" s="17" t="s">
        <v>62</v>
      </c>
      <c r="C60" s="18" t="s">
        <v>428</v>
      </c>
      <c r="D60" s="18" t="s">
        <v>25</v>
      </c>
      <c r="E60" s="19">
        <v>22</v>
      </c>
      <c r="F60" s="18"/>
      <c r="G60" s="19">
        <v>24</v>
      </c>
      <c r="H60" s="19">
        <v>23</v>
      </c>
      <c r="I60" s="60">
        <f t="shared" si="0"/>
        <v>47</v>
      </c>
      <c r="J60" s="18">
        <v>8876556636</v>
      </c>
      <c r="K60" s="18" t="s">
        <v>1082</v>
      </c>
      <c r="L60" s="18" t="s">
        <v>1098</v>
      </c>
      <c r="M60" s="18">
        <v>9577388561</v>
      </c>
      <c r="N60" s="18" t="s">
        <v>1333</v>
      </c>
      <c r="O60" s="18">
        <v>9854202987</v>
      </c>
      <c r="P60" s="24">
        <v>43659</v>
      </c>
      <c r="Q60" s="18" t="s">
        <v>1421</v>
      </c>
      <c r="R60" s="18" t="s">
        <v>1289</v>
      </c>
      <c r="S60" s="18" t="s">
        <v>1297</v>
      </c>
      <c r="T60" s="18" t="s">
        <v>1777</v>
      </c>
    </row>
    <row r="61" spans="1:20" ht="66">
      <c r="A61" s="4">
        <v>57</v>
      </c>
      <c r="B61" s="17" t="s">
        <v>63</v>
      </c>
      <c r="C61" s="18" t="s">
        <v>429</v>
      </c>
      <c r="D61" s="18" t="s">
        <v>25</v>
      </c>
      <c r="E61" s="19">
        <v>10</v>
      </c>
      <c r="F61" s="18"/>
      <c r="G61" s="19">
        <v>51</v>
      </c>
      <c r="H61" s="19">
        <v>44</v>
      </c>
      <c r="I61" s="60">
        <f t="shared" si="0"/>
        <v>95</v>
      </c>
      <c r="J61" s="18">
        <v>9854511918</v>
      </c>
      <c r="K61" s="18" t="s">
        <v>1071</v>
      </c>
      <c r="L61" s="18" t="s">
        <v>1094</v>
      </c>
      <c r="M61" s="18">
        <v>7896894139</v>
      </c>
      <c r="N61" s="18" t="s">
        <v>1107</v>
      </c>
      <c r="O61" s="18">
        <v>9854152216</v>
      </c>
      <c r="P61" s="24">
        <v>43659</v>
      </c>
      <c r="Q61" s="18" t="s">
        <v>1421</v>
      </c>
      <c r="R61" s="18" t="s">
        <v>1289</v>
      </c>
      <c r="S61" s="18" t="s">
        <v>1297</v>
      </c>
      <c r="T61" s="18" t="s">
        <v>1440</v>
      </c>
    </row>
    <row r="62" spans="1:20" ht="49.5">
      <c r="A62" s="4">
        <v>58</v>
      </c>
      <c r="B62" s="17" t="s">
        <v>62</v>
      </c>
      <c r="C62" s="18" t="s">
        <v>430</v>
      </c>
      <c r="D62" s="18" t="s">
        <v>25</v>
      </c>
      <c r="E62" s="19">
        <v>30</v>
      </c>
      <c r="F62" s="18"/>
      <c r="G62" s="19">
        <v>11</v>
      </c>
      <c r="H62" s="19">
        <v>19</v>
      </c>
      <c r="I62" s="60">
        <f t="shared" si="0"/>
        <v>30</v>
      </c>
      <c r="J62" s="18">
        <v>9531294978</v>
      </c>
      <c r="K62" s="18" t="s">
        <v>1086</v>
      </c>
      <c r="L62" s="18" t="s">
        <v>1099</v>
      </c>
      <c r="M62" s="18">
        <v>9613086098</v>
      </c>
      <c r="N62" s="18" t="s">
        <v>1196</v>
      </c>
      <c r="O62" s="18">
        <v>8473820985</v>
      </c>
      <c r="P62" s="24">
        <v>43661</v>
      </c>
      <c r="Q62" s="18" t="s">
        <v>1422</v>
      </c>
      <c r="R62" s="18" t="s">
        <v>1287</v>
      </c>
      <c r="S62" s="18" t="s">
        <v>1297</v>
      </c>
      <c r="T62" s="18" t="s">
        <v>1778</v>
      </c>
    </row>
    <row r="63" spans="1:20" ht="82.5">
      <c r="A63" s="4">
        <v>59</v>
      </c>
      <c r="B63" s="17" t="s">
        <v>62</v>
      </c>
      <c r="C63" s="18" t="s">
        <v>431</v>
      </c>
      <c r="D63" s="18" t="s">
        <v>25</v>
      </c>
      <c r="E63" s="19">
        <v>31</v>
      </c>
      <c r="F63" s="18"/>
      <c r="G63" s="19">
        <v>22</v>
      </c>
      <c r="H63" s="19">
        <v>19</v>
      </c>
      <c r="I63" s="60">
        <f t="shared" si="0"/>
        <v>41</v>
      </c>
      <c r="J63" s="18">
        <v>7637879283</v>
      </c>
      <c r="K63" s="18" t="s">
        <v>1086</v>
      </c>
      <c r="L63" s="18" t="s">
        <v>1099</v>
      </c>
      <c r="M63" s="18">
        <v>9613086098</v>
      </c>
      <c r="N63" s="18" t="s">
        <v>1197</v>
      </c>
      <c r="O63" s="18">
        <v>9613956636</v>
      </c>
      <c r="P63" s="24">
        <v>43661</v>
      </c>
      <c r="Q63" s="18" t="s">
        <v>1422</v>
      </c>
      <c r="R63" s="18" t="s">
        <v>1287</v>
      </c>
      <c r="S63" s="18" t="s">
        <v>1297</v>
      </c>
      <c r="T63" s="18" t="s">
        <v>1779</v>
      </c>
    </row>
    <row r="64" spans="1:20" ht="99">
      <c r="A64" s="4">
        <v>60</v>
      </c>
      <c r="B64" s="17" t="s">
        <v>62</v>
      </c>
      <c r="C64" s="18" t="s">
        <v>432</v>
      </c>
      <c r="D64" s="18" t="s">
        <v>25</v>
      </c>
      <c r="E64" s="19">
        <v>33</v>
      </c>
      <c r="F64" s="18"/>
      <c r="G64" s="19">
        <v>20</v>
      </c>
      <c r="H64" s="19">
        <v>23</v>
      </c>
      <c r="I64" s="60">
        <f t="shared" si="0"/>
        <v>43</v>
      </c>
      <c r="J64" s="18">
        <v>7896812289</v>
      </c>
      <c r="K64" s="18" t="s">
        <v>1086</v>
      </c>
      <c r="L64" s="18" t="s">
        <v>1099</v>
      </c>
      <c r="M64" s="18">
        <v>9613086098</v>
      </c>
      <c r="N64" s="18" t="s">
        <v>1301</v>
      </c>
      <c r="O64" s="18">
        <v>8751078168</v>
      </c>
      <c r="P64" s="24">
        <v>43661</v>
      </c>
      <c r="Q64" s="18" t="s">
        <v>1422</v>
      </c>
      <c r="R64" s="18" t="s">
        <v>1287</v>
      </c>
      <c r="S64" s="18" t="s">
        <v>1297</v>
      </c>
      <c r="T64" s="18" t="s">
        <v>1780</v>
      </c>
    </row>
    <row r="65" spans="1:20" ht="115.5">
      <c r="A65" s="4">
        <v>61</v>
      </c>
      <c r="B65" s="17" t="s">
        <v>63</v>
      </c>
      <c r="C65" s="18" t="s">
        <v>433</v>
      </c>
      <c r="D65" s="18" t="s">
        <v>25</v>
      </c>
      <c r="E65" s="19">
        <v>17</v>
      </c>
      <c r="F65" s="18"/>
      <c r="G65" s="19">
        <v>15</v>
      </c>
      <c r="H65" s="19">
        <v>16</v>
      </c>
      <c r="I65" s="60">
        <f t="shared" si="0"/>
        <v>31</v>
      </c>
      <c r="J65" s="18">
        <v>7399837275</v>
      </c>
      <c r="K65" s="18" t="s">
        <v>1084</v>
      </c>
      <c r="L65" s="18" t="s">
        <v>1261</v>
      </c>
      <c r="M65" s="18">
        <v>8749988096</v>
      </c>
      <c r="N65" s="18" t="s">
        <v>1324</v>
      </c>
      <c r="O65" s="18">
        <v>9859213313</v>
      </c>
      <c r="P65" s="24">
        <v>43661</v>
      </c>
      <c r="Q65" s="18" t="s">
        <v>1422</v>
      </c>
      <c r="R65" s="18" t="s">
        <v>1292</v>
      </c>
      <c r="S65" s="18" t="s">
        <v>1297</v>
      </c>
      <c r="T65" s="18" t="s">
        <v>1781</v>
      </c>
    </row>
    <row r="66" spans="1:20" ht="115.5">
      <c r="A66" s="4">
        <v>62</v>
      </c>
      <c r="B66" s="17" t="s">
        <v>63</v>
      </c>
      <c r="C66" s="18" t="s">
        <v>434</v>
      </c>
      <c r="D66" s="18" t="s">
        <v>25</v>
      </c>
      <c r="E66" s="19">
        <v>19</v>
      </c>
      <c r="F66" s="18"/>
      <c r="G66" s="19">
        <v>13</v>
      </c>
      <c r="H66" s="19">
        <v>12</v>
      </c>
      <c r="I66" s="60">
        <f t="shared" si="0"/>
        <v>25</v>
      </c>
      <c r="J66" s="18" t="s">
        <v>1001</v>
      </c>
      <c r="K66" s="18" t="s">
        <v>1084</v>
      </c>
      <c r="L66" s="18" t="s">
        <v>1261</v>
      </c>
      <c r="M66" s="18">
        <v>8749988096</v>
      </c>
      <c r="N66" s="18" t="s">
        <v>1324</v>
      </c>
      <c r="O66" s="18">
        <v>9859213313</v>
      </c>
      <c r="P66" s="24">
        <v>43661</v>
      </c>
      <c r="Q66" s="18" t="s">
        <v>1422</v>
      </c>
      <c r="R66" s="18" t="s">
        <v>1292</v>
      </c>
      <c r="S66" s="18" t="s">
        <v>1297</v>
      </c>
      <c r="T66" s="18" t="s">
        <v>1782</v>
      </c>
    </row>
    <row r="67" spans="1:20" ht="132">
      <c r="A67" s="4">
        <v>63</v>
      </c>
      <c r="B67" s="17" t="s">
        <v>63</v>
      </c>
      <c r="C67" s="18" t="s">
        <v>435</v>
      </c>
      <c r="D67" s="18" t="s">
        <v>25</v>
      </c>
      <c r="E67" s="19">
        <v>11</v>
      </c>
      <c r="F67" s="18"/>
      <c r="G67" s="19">
        <v>15</v>
      </c>
      <c r="H67" s="19">
        <v>6</v>
      </c>
      <c r="I67" s="60">
        <f t="shared" si="0"/>
        <v>21</v>
      </c>
      <c r="J67" s="18">
        <v>7637896573</v>
      </c>
      <c r="K67" s="18" t="s">
        <v>1067</v>
      </c>
      <c r="L67" s="18" t="s">
        <v>1266</v>
      </c>
      <c r="M67" s="18">
        <v>9859065662</v>
      </c>
      <c r="N67" s="18" t="s">
        <v>1363</v>
      </c>
      <c r="O67" s="18">
        <v>8638687143</v>
      </c>
      <c r="P67" s="24">
        <v>43661</v>
      </c>
      <c r="Q67" s="18" t="s">
        <v>1422</v>
      </c>
      <c r="R67" s="18" t="s">
        <v>1292</v>
      </c>
      <c r="S67" s="18" t="s">
        <v>1297</v>
      </c>
      <c r="T67" s="18" t="s">
        <v>1783</v>
      </c>
    </row>
    <row r="68" spans="1:20" ht="82.5">
      <c r="A68" s="4">
        <v>64</v>
      </c>
      <c r="B68" s="17" t="s">
        <v>62</v>
      </c>
      <c r="C68" s="18" t="s">
        <v>334</v>
      </c>
      <c r="D68" s="18" t="s">
        <v>25</v>
      </c>
      <c r="E68" s="19">
        <v>7</v>
      </c>
      <c r="F68" s="18"/>
      <c r="G68" s="19">
        <v>19</v>
      </c>
      <c r="H68" s="19">
        <v>21</v>
      </c>
      <c r="I68" s="60">
        <f t="shared" si="0"/>
        <v>40</v>
      </c>
      <c r="J68" s="18">
        <v>7896378511</v>
      </c>
      <c r="K68" s="18" t="s">
        <v>1078</v>
      </c>
      <c r="L68" s="18" t="s">
        <v>1276</v>
      </c>
      <c r="M68" s="18">
        <v>9854301436</v>
      </c>
      <c r="N68" s="18" t="s">
        <v>1147</v>
      </c>
      <c r="O68" s="18">
        <v>8011376136</v>
      </c>
      <c r="P68" s="24">
        <v>43662</v>
      </c>
      <c r="Q68" s="18" t="s">
        <v>1417</v>
      </c>
      <c r="R68" s="18" t="s">
        <v>1293</v>
      </c>
      <c r="S68" s="18" t="s">
        <v>1297</v>
      </c>
      <c r="T68" s="18" t="s">
        <v>1784</v>
      </c>
    </row>
    <row r="69" spans="1:20" ht="115.5">
      <c r="A69" s="4">
        <v>65</v>
      </c>
      <c r="B69" s="17" t="s">
        <v>62</v>
      </c>
      <c r="C69" s="18" t="s">
        <v>436</v>
      </c>
      <c r="D69" s="18" t="s">
        <v>25</v>
      </c>
      <c r="E69" s="19">
        <v>5</v>
      </c>
      <c r="F69" s="18"/>
      <c r="G69" s="19">
        <v>19</v>
      </c>
      <c r="H69" s="19">
        <v>13</v>
      </c>
      <c r="I69" s="60">
        <f t="shared" si="0"/>
        <v>32</v>
      </c>
      <c r="J69" s="18">
        <v>9365873811</v>
      </c>
      <c r="K69" s="18" t="s">
        <v>1078</v>
      </c>
      <c r="L69" s="18" t="s">
        <v>1286</v>
      </c>
      <c r="M69" s="18">
        <v>9854349738</v>
      </c>
      <c r="N69" s="18" t="s">
        <v>1198</v>
      </c>
      <c r="O69" s="18">
        <v>9954405992</v>
      </c>
      <c r="P69" s="24">
        <v>43662</v>
      </c>
      <c r="Q69" s="18" t="s">
        <v>1417</v>
      </c>
      <c r="R69" s="18" t="s">
        <v>1292</v>
      </c>
      <c r="S69" s="18" t="s">
        <v>1297</v>
      </c>
      <c r="T69" s="18" t="s">
        <v>1785</v>
      </c>
    </row>
    <row r="70" spans="1:20" ht="115.5">
      <c r="A70" s="4">
        <v>66</v>
      </c>
      <c r="B70" s="17" t="s">
        <v>62</v>
      </c>
      <c r="C70" s="18" t="s">
        <v>437</v>
      </c>
      <c r="D70" s="18" t="s">
        <v>25</v>
      </c>
      <c r="E70" s="19">
        <v>12</v>
      </c>
      <c r="F70" s="18"/>
      <c r="G70" s="19">
        <v>14</v>
      </c>
      <c r="H70" s="19">
        <v>17</v>
      </c>
      <c r="I70" s="60">
        <f t="shared" ref="I70:I133" si="1">SUM(G70:H70)</f>
        <v>31</v>
      </c>
      <c r="J70" s="18">
        <v>7634895053</v>
      </c>
      <c r="K70" s="18" t="s">
        <v>1078</v>
      </c>
      <c r="L70" s="18" t="s">
        <v>1286</v>
      </c>
      <c r="M70" s="18">
        <v>9854349738</v>
      </c>
      <c r="N70" s="18" t="s">
        <v>1198</v>
      </c>
      <c r="O70" s="18">
        <v>9954405992</v>
      </c>
      <c r="P70" s="24">
        <v>43662</v>
      </c>
      <c r="Q70" s="18" t="s">
        <v>1417</v>
      </c>
      <c r="R70" s="18" t="s">
        <v>1292</v>
      </c>
      <c r="S70" s="18" t="s">
        <v>1297</v>
      </c>
      <c r="T70" s="18" t="s">
        <v>1786</v>
      </c>
    </row>
    <row r="71" spans="1:20" ht="99">
      <c r="A71" s="4">
        <v>67</v>
      </c>
      <c r="B71" s="17" t="s">
        <v>63</v>
      </c>
      <c r="C71" s="18" t="s">
        <v>438</v>
      </c>
      <c r="D71" s="18" t="s">
        <v>25</v>
      </c>
      <c r="E71" s="19">
        <v>11</v>
      </c>
      <c r="F71" s="18"/>
      <c r="G71" s="19">
        <v>44</v>
      </c>
      <c r="H71" s="19">
        <v>30</v>
      </c>
      <c r="I71" s="60">
        <f t="shared" si="1"/>
        <v>74</v>
      </c>
      <c r="J71" s="18">
        <v>6900668160</v>
      </c>
      <c r="K71" s="18" t="s">
        <v>1071</v>
      </c>
      <c r="L71" s="18" t="s">
        <v>1092</v>
      </c>
      <c r="M71" s="18">
        <v>9954844009</v>
      </c>
      <c r="N71" s="18" t="s">
        <v>1117</v>
      </c>
      <c r="O71" s="18">
        <v>8011410970</v>
      </c>
      <c r="P71" s="24">
        <v>43662</v>
      </c>
      <c r="Q71" s="18" t="s">
        <v>1417</v>
      </c>
      <c r="R71" s="18" t="s">
        <v>1289</v>
      </c>
      <c r="S71" s="18" t="s">
        <v>1297</v>
      </c>
      <c r="T71" s="18" t="s">
        <v>1787</v>
      </c>
    </row>
    <row r="72" spans="1:20" ht="99">
      <c r="A72" s="4">
        <v>68</v>
      </c>
      <c r="B72" s="17" t="s">
        <v>63</v>
      </c>
      <c r="C72" s="18" t="s">
        <v>439</v>
      </c>
      <c r="D72" s="18" t="s">
        <v>25</v>
      </c>
      <c r="E72" s="19">
        <v>25</v>
      </c>
      <c r="F72" s="18"/>
      <c r="G72" s="19">
        <v>11</v>
      </c>
      <c r="H72" s="19">
        <v>13</v>
      </c>
      <c r="I72" s="60">
        <f t="shared" si="1"/>
        <v>24</v>
      </c>
      <c r="J72" s="18" t="s">
        <v>1002</v>
      </c>
      <c r="K72" s="18" t="s">
        <v>1071</v>
      </c>
      <c r="L72" s="18" t="s">
        <v>1092</v>
      </c>
      <c r="M72" s="18">
        <v>9954844009</v>
      </c>
      <c r="N72" s="18" t="s">
        <v>1323</v>
      </c>
      <c r="O72" s="18">
        <v>9957479150</v>
      </c>
      <c r="P72" s="24">
        <v>43662</v>
      </c>
      <c r="Q72" s="18" t="s">
        <v>1417</v>
      </c>
      <c r="R72" s="18" t="s">
        <v>1289</v>
      </c>
      <c r="S72" s="18" t="s">
        <v>1297</v>
      </c>
      <c r="T72" s="18" t="s">
        <v>1788</v>
      </c>
    </row>
    <row r="73" spans="1:20" ht="82.5">
      <c r="A73" s="4">
        <v>69</v>
      </c>
      <c r="B73" s="17" t="s">
        <v>62</v>
      </c>
      <c r="C73" s="18" t="s">
        <v>440</v>
      </c>
      <c r="D73" s="18" t="s">
        <v>25</v>
      </c>
      <c r="E73" s="19">
        <v>10</v>
      </c>
      <c r="F73" s="18"/>
      <c r="G73" s="19">
        <v>36</v>
      </c>
      <c r="H73" s="19">
        <v>47</v>
      </c>
      <c r="I73" s="60">
        <f t="shared" si="1"/>
        <v>83</v>
      </c>
      <c r="J73" s="18">
        <v>9954198327</v>
      </c>
      <c r="K73" s="18" t="s">
        <v>1085</v>
      </c>
      <c r="L73" s="18" t="s">
        <v>1255</v>
      </c>
      <c r="M73" s="18">
        <v>8134904930</v>
      </c>
      <c r="N73" s="18" t="s">
        <v>1174</v>
      </c>
      <c r="O73" s="18">
        <v>8723969040</v>
      </c>
      <c r="P73" s="24">
        <v>43663</v>
      </c>
      <c r="Q73" s="18" t="s">
        <v>1418</v>
      </c>
      <c r="R73" s="18" t="s">
        <v>1288</v>
      </c>
      <c r="S73" s="18" t="s">
        <v>1297</v>
      </c>
      <c r="T73" s="18" t="s">
        <v>1789</v>
      </c>
    </row>
    <row r="74" spans="1:20" ht="82.5">
      <c r="A74" s="4">
        <v>70</v>
      </c>
      <c r="B74" s="17" t="s">
        <v>62</v>
      </c>
      <c r="C74" s="18" t="s">
        <v>441</v>
      </c>
      <c r="D74" s="18" t="s">
        <v>25</v>
      </c>
      <c r="E74" s="19">
        <v>2</v>
      </c>
      <c r="F74" s="18"/>
      <c r="G74" s="19">
        <v>15</v>
      </c>
      <c r="H74" s="19">
        <v>18</v>
      </c>
      <c r="I74" s="60">
        <f t="shared" si="1"/>
        <v>33</v>
      </c>
      <c r="J74" s="18">
        <v>9859844093</v>
      </c>
      <c r="K74" s="18" t="s">
        <v>1085</v>
      </c>
      <c r="L74" s="18" t="s">
        <v>1255</v>
      </c>
      <c r="M74" s="18">
        <v>8134904930</v>
      </c>
      <c r="N74" s="18" t="s">
        <v>1199</v>
      </c>
      <c r="O74" s="18">
        <v>9127501998</v>
      </c>
      <c r="P74" s="24">
        <v>43663</v>
      </c>
      <c r="Q74" s="18" t="s">
        <v>1418</v>
      </c>
      <c r="R74" s="18" t="s">
        <v>1288</v>
      </c>
      <c r="S74" s="18" t="s">
        <v>1297</v>
      </c>
      <c r="T74" s="18" t="s">
        <v>1790</v>
      </c>
    </row>
    <row r="75" spans="1:20" ht="82.5">
      <c r="A75" s="4">
        <v>71</v>
      </c>
      <c r="B75" s="17" t="s">
        <v>63</v>
      </c>
      <c r="C75" s="18" t="s">
        <v>442</v>
      </c>
      <c r="D75" s="18" t="s">
        <v>25</v>
      </c>
      <c r="E75" s="19">
        <v>20</v>
      </c>
      <c r="F75" s="18"/>
      <c r="G75" s="19">
        <v>12</v>
      </c>
      <c r="H75" s="19">
        <v>35</v>
      </c>
      <c r="I75" s="60">
        <f t="shared" si="1"/>
        <v>47</v>
      </c>
      <c r="J75" s="18">
        <v>6000133165</v>
      </c>
      <c r="K75" s="18" t="s">
        <v>1081</v>
      </c>
      <c r="L75" s="18" t="s">
        <v>1283</v>
      </c>
      <c r="M75" s="18">
        <v>9577269359</v>
      </c>
      <c r="N75" s="18" t="s">
        <v>1409</v>
      </c>
      <c r="O75" s="18">
        <v>8011767799</v>
      </c>
      <c r="P75" s="24">
        <v>43663</v>
      </c>
      <c r="Q75" s="18" t="s">
        <v>1418</v>
      </c>
      <c r="R75" s="18" t="s">
        <v>1293</v>
      </c>
      <c r="S75" s="18" t="s">
        <v>1297</v>
      </c>
      <c r="T75" s="18" t="s">
        <v>1791</v>
      </c>
    </row>
    <row r="76" spans="1:20" ht="99">
      <c r="A76" s="4">
        <v>72</v>
      </c>
      <c r="B76" s="17" t="s">
        <v>63</v>
      </c>
      <c r="C76" s="18" t="s">
        <v>443</v>
      </c>
      <c r="D76" s="18" t="s">
        <v>25</v>
      </c>
      <c r="E76" s="19">
        <v>14</v>
      </c>
      <c r="F76" s="18"/>
      <c r="G76" s="19">
        <v>23</v>
      </c>
      <c r="H76" s="19">
        <v>25</v>
      </c>
      <c r="I76" s="60">
        <f t="shared" si="1"/>
        <v>48</v>
      </c>
      <c r="J76" s="18">
        <v>9859514793</v>
      </c>
      <c r="K76" s="18" t="s">
        <v>1081</v>
      </c>
      <c r="L76" s="18" t="s">
        <v>1283</v>
      </c>
      <c r="M76" s="18">
        <v>9577269359</v>
      </c>
      <c r="N76" s="18" t="s">
        <v>1410</v>
      </c>
      <c r="O76" s="18">
        <v>7896514809</v>
      </c>
      <c r="P76" s="24">
        <v>43663</v>
      </c>
      <c r="Q76" s="18" t="s">
        <v>1418</v>
      </c>
      <c r="R76" s="18" t="s">
        <v>1293</v>
      </c>
      <c r="S76" s="18" t="s">
        <v>1297</v>
      </c>
      <c r="T76" s="18" t="s">
        <v>1792</v>
      </c>
    </row>
    <row r="77" spans="1:20" ht="66">
      <c r="A77" s="4">
        <v>73</v>
      </c>
      <c r="B77" s="17" t="s">
        <v>62</v>
      </c>
      <c r="C77" s="18" t="s">
        <v>444</v>
      </c>
      <c r="D77" s="18" t="s">
        <v>25</v>
      </c>
      <c r="E77" s="19">
        <v>2</v>
      </c>
      <c r="F77" s="18"/>
      <c r="G77" s="19">
        <v>14</v>
      </c>
      <c r="H77" s="19">
        <v>21</v>
      </c>
      <c r="I77" s="60">
        <f t="shared" si="1"/>
        <v>35</v>
      </c>
      <c r="J77" s="18">
        <v>8876530787</v>
      </c>
      <c r="K77" s="18" t="s">
        <v>1074</v>
      </c>
      <c r="L77" s="18" t="s">
        <v>1093</v>
      </c>
      <c r="M77" s="18">
        <v>9577018386</v>
      </c>
      <c r="N77" s="18" t="s">
        <v>1200</v>
      </c>
      <c r="O77" s="18">
        <v>936546069</v>
      </c>
      <c r="P77" s="24">
        <v>43664</v>
      </c>
      <c r="Q77" s="18" t="s">
        <v>1419</v>
      </c>
      <c r="R77" s="18" t="s">
        <v>1289</v>
      </c>
      <c r="S77" s="18" t="s">
        <v>1297</v>
      </c>
      <c r="T77" s="18" t="s">
        <v>1793</v>
      </c>
    </row>
    <row r="78" spans="1:20" ht="82.5">
      <c r="A78" s="4">
        <v>74</v>
      </c>
      <c r="B78" s="17" t="s">
        <v>62</v>
      </c>
      <c r="C78" s="18" t="s">
        <v>445</v>
      </c>
      <c r="D78" s="18" t="s">
        <v>25</v>
      </c>
      <c r="E78" s="19">
        <v>21</v>
      </c>
      <c r="F78" s="18"/>
      <c r="G78" s="19">
        <v>16</v>
      </c>
      <c r="H78" s="19">
        <v>14</v>
      </c>
      <c r="I78" s="60">
        <f t="shared" si="1"/>
        <v>30</v>
      </c>
      <c r="J78" s="18">
        <v>9859010885</v>
      </c>
      <c r="K78" s="18" t="s">
        <v>1074</v>
      </c>
      <c r="L78" s="18" t="s">
        <v>1093</v>
      </c>
      <c r="M78" s="18">
        <v>9577018386</v>
      </c>
      <c r="N78" s="18" t="s">
        <v>1113</v>
      </c>
      <c r="O78" s="18">
        <v>9954197706</v>
      </c>
      <c r="P78" s="24">
        <v>43664</v>
      </c>
      <c r="Q78" s="18" t="s">
        <v>1419</v>
      </c>
      <c r="R78" s="18" t="s">
        <v>1289</v>
      </c>
      <c r="S78" s="18" t="s">
        <v>1297</v>
      </c>
      <c r="T78" s="18" t="s">
        <v>1794</v>
      </c>
    </row>
    <row r="79" spans="1:20" ht="66">
      <c r="A79" s="4">
        <v>75</v>
      </c>
      <c r="B79" s="17" t="s">
        <v>62</v>
      </c>
      <c r="C79" s="18" t="s">
        <v>446</v>
      </c>
      <c r="D79" s="18" t="s">
        <v>25</v>
      </c>
      <c r="E79" s="19">
        <v>25</v>
      </c>
      <c r="F79" s="18"/>
      <c r="G79" s="19">
        <v>22</v>
      </c>
      <c r="H79" s="19">
        <v>19</v>
      </c>
      <c r="I79" s="60">
        <f t="shared" si="1"/>
        <v>41</v>
      </c>
      <c r="J79" s="18">
        <v>9678284754</v>
      </c>
      <c r="K79" s="18" t="s">
        <v>1074</v>
      </c>
      <c r="L79" s="18" t="s">
        <v>1093</v>
      </c>
      <c r="M79" s="18">
        <v>9577018386</v>
      </c>
      <c r="N79" s="18" t="s">
        <v>1311</v>
      </c>
      <c r="O79" s="18">
        <v>9577160283</v>
      </c>
      <c r="P79" s="24">
        <v>43664</v>
      </c>
      <c r="Q79" s="18" t="s">
        <v>1419</v>
      </c>
      <c r="R79" s="18" t="s">
        <v>1289</v>
      </c>
      <c r="S79" s="18" t="s">
        <v>1297</v>
      </c>
      <c r="T79" s="18" t="s">
        <v>1795</v>
      </c>
    </row>
    <row r="80" spans="1:20" ht="82.5">
      <c r="A80" s="4">
        <v>76</v>
      </c>
      <c r="B80" s="17" t="s">
        <v>63</v>
      </c>
      <c r="C80" s="18" t="s">
        <v>447</v>
      </c>
      <c r="D80" s="18" t="s">
        <v>25</v>
      </c>
      <c r="E80" s="19">
        <v>24</v>
      </c>
      <c r="F80" s="18"/>
      <c r="G80" s="19">
        <v>17</v>
      </c>
      <c r="H80" s="19">
        <v>22</v>
      </c>
      <c r="I80" s="60">
        <f t="shared" si="1"/>
        <v>39</v>
      </c>
      <c r="J80" s="18">
        <v>7002401838</v>
      </c>
      <c r="K80" s="18" t="s">
        <v>1071</v>
      </c>
      <c r="L80" s="18" t="s">
        <v>1094</v>
      </c>
      <c r="M80" s="18">
        <v>7896894139</v>
      </c>
      <c r="N80" s="18" t="s">
        <v>1323</v>
      </c>
      <c r="O80" s="18">
        <v>9957479150</v>
      </c>
      <c r="P80" s="24">
        <v>43664</v>
      </c>
      <c r="Q80" s="18" t="s">
        <v>1419</v>
      </c>
      <c r="R80" s="18" t="s">
        <v>1289</v>
      </c>
      <c r="S80" s="18" t="s">
        <v>1297</v>
      </c>
      <c r="T80" s="18" t="s">
        <v>1796</v>
      </c>
    </row>
    <row r="81" spans="1:20" ht="82.5">
      <c r="A81" s="4">
        <v>77</v>
      </c>
      <c r="B81" s="17" t="s">
        <v>63</v>
      </c>
      <c r="C81" s="18" t="s">
        <v>448</v>
      </c>
      <c r="D81" s="18" t="s">
        <v>25</v>
      </c>
      <c r="E81" s="19">
        <v>8</v>
      </c>
      <c r="F81" s="18"/>
      <c r="G81" s="19">
        <v>38</v>
      </c>
      <c r="H81" s="19">
        <v>29</v>
      </c>
      <c r="I81" s="60">
        <f t="shared" si="1"/>
        <v>67</v>
      </c>
      <c r="J81" s="18">
        <v>8011778844</v>
      </c>
      <c r="K81" s="18" t="s">
        <v>1071</v>
      </c>
      <c r="L81" s="18" t="s">
        <v>1094</v>
      </c>
      <c r="M81" s="18">
        <v>7896894139</v>
      </c>
      <c r="N81" s="18" t="s">
        <v>1321</v>
      </c>
      <c r="O81" s="18">
        <v>8876471329</v>
      </c>
      <c r="P81" s="24">
        <v>43664</v>
      </c>
      <c r="Q81" s="18" t="s">
        <v>1419</v>
      </c>
      <c r="R81" s="18" t="s">
        <v>1289</v>
      </c>
      <c r="S81" s="18" t="s">
        <v>1297</v>
      </c>
      <c r="T81" s="18" t="s">
        <v>1797</v>
      </c>
    </row>
    <row r="82" spans="1:20" ht="99">
      <c r="A82" s="4">
        <v>78</v>
      </c>
      <c r="B82" s="17" t="s">
        <v>62</v>
      </c>
      <c r="C82" s="18" t="s">
        <v>449</v>
      </c>
      <c r="D82" s="18" t="s">
        <v>25</v>
      </c>
      <c r="E82" s="19">
        <v>8</v>
      </c>
      <c r="F82" s="18"/>
      <c r="G82" s="19">
        <v>17</v>
      </c>
      <c r="H82" s="19">
        <v>13</v>
      </c>
      <c r="I82" s="60">
        <f t="shared" si="1"/>
        <v>30</v>
      </c>
      <c r="J82" s="18">
        <v>9577380944</v>
      </c>
      <c r="K82" s="18" t="s">
        <v>1074</v>
      </c>
      <c r="L82" s="18" t="s">
        <v>1093</v>
      </c>
      <c r="M82" s="18">
        <v>9577018386</v>
      </c>
      <c r="N82" s="18" t="s">
        <v>1201</v>
      </c>
      <c r="O82" s="18">
        <v>8486673879</v>
      </c>
      <c r="P82" s="24">
        <v>43665</v>
      </c>
      <c r="Q82" s="18" t="s">
        <v>1420</v>
      </c>
      <c r="R82" s="18" t="s">
        <v>1289</v>
      </c>
      <c r="S82" s="18" t="s">
        <v>1297</v>
      </c>
      <c r="T82" s="18" t="s">
        <v>1798</v>
      </c>
    </row>
    <row r="83" spans="1:20" ht="66">
      <c r="A83" s="4">
        <v>79</v>
      </c>
      <c r="B83" s="17" t="s">
        <v>62</v>
      </c>
      <c r="C83" s="18" t="s">
        <v>450</v>
      </c>
      <c r="D83" s="18" t="s">
        <v>25</v>
      </c>
      <c r="E83" s="19">
        <v>13</v>
      </c>
      <c r="F83" s="18"/>
      <c r="G83" s="19">
        <v>13</v>
      </c>
      <c r="H83" s="19">
        <v>15</v>
      </c>
      <c r="I83" s="60">
        <f t="shared" si="1"/>
        <v>28</v>
      </c>
      <c r="J83" s="18">
        <v>8011334390</v>
      </c>
      <c r="K83" s="18" t="s">
        <v>1074</v>
      </c>
      <c r="L83" s="18" t="s">
        <v>1093</v>
      </c>
      <c r="M83" s="18">
        <v>9577018386</v>
      </c>
      <c r="N83" s="18" t="s">
        <v>1163</v>
      </c>
      <c r="O83" s="18">
        <v>7399839481</v>
      </c>
      <c r="P83" s="24">
        <v>43665</v>
      </c>
      <c r="Q83" s="18" t="s">
        <v>1420</v>
      </c>
      <c r="R83" s="18" t="s">
        <v>1289</v>
      </c>
      <c r="S83" s="18" t="s">
        <v>1297</v>
      </c>
      <c r="T83" s="18" t="s">
        <v>1799</v>
      </c>
    </row>
    <row r="84" spans="1:20" ht="66">
      <c r="A84" s="4">
        <v>80</v>
      </c>
      <c r="B84" s="17" t="s">
        <v>62</v>
      </c>
      <c r="C84" s="18" t="s">
        <v>451</v>
      </c>
      <c r="D84" s="18" t="s">
        <v>25</v>
      </c>
      <c r="E84" s="19">
        <v>6</v>
      </c>
      <c r="F84" s="18"/>
      <c r="G84" s="19">
        <v>11</v>
      </c>
      <c r="H84" s="19">
        <v>10</v>
      </c>
      <c r="I84" s="60">
        <f t="shared" si="1"/>
        <v>21</v>
      </c>
      <c r="J84" s="18" t="s">
        <v>1003</v>
      </c>
      <c r="K84" s="18" t="s">
        <v>1074</v>
      </c>
      <c r="L84" s="18" t="s">
        <v>1093</v>
      </c>
      <c r="M84" s="18">
        <v>9577018386</v>
      </c>
      <c r="N84" s="18" t="s">
        <v>1163</v>
      </c>
      <c r="O84" s="18">
        <v>7399839481</v>
      </c>
      <c r="P84" s="24">
        <v>43665</v>
      </c>
      <c r="Q84" s="18" t="s">
        <v>1420</v>
      </c>
      <c r="R84" s="18" t="s">
        <v>1289</v>
      </c>
      <c r="S84" s="18" t="s">
        <v>1297</v>
      </c>
      <c r="T84" s="18" t="s">
        <v>1799</v>
      </c>
    </row>
    <row r="85" spans="1:20" ht="99">
      <c r="A85" s="4">
        <v>81</v>
      </c>
      <c r="B85" s="17" t="s">
        <v>63</v>
      </c>
      <c r="C85" s="18" t="s">
        <v>452</v>
      </c>
      <c r="D85" s="18" t="s">
        <v>25</v>
      </c>
      <c r="E85" s="19">
        <v>9</v>
      </c>
      <c r="F85" s="18"/>
      <c r="G85" s="19">
        <v>34</v>
      </c>
      <c r="H85" s="19">
        <v>8</v>
      </c>
      <c r="I85" s="60">
        <f t="shared" si="1"/>
        <v>42</v>
      </c>
      <c r="J85" s="18">
        <v>8011491370</v>
      </c>
      <c r="K85" s="18" t="s">
        <v>1075</v>
      </c>
      <c r="L85" s="18" t="s">
        <v>1096</v>
      </c>
      <c r="M85" s="18">
        <v>8011337077</v>
      </c>
      <c r="N85" s="18" t="s">
        <v>1202</v>
      </c>
      <c r="O85" s="18">
        <v>9864671715</v>
      </c>
      <c r="P85" s="24">
        <v>43665</v>
      </c>
      <c r="Q85" s="18" t="s">
        <v>1420</v>
      </c>
      <c r="R85" s="18" t="s">
        <v>1293</v>
      </c>
      <c r="S85" s="18" t="s">
        <v>1297</v>
      </c>
      <c r="T85" s="18" t="s">
        <v>1800</v>
      </c>
    </row>
    <row r="86" spans="1:20" ht="115.5">
      <c r="A86" s="4">
        <v>82</v>
      </c>
      <c r="B86" s="17" t="s">
        <v>63</v>
      </c>
      <c r="C86" s="18" t="s">
        <v>453</v>
      </c>
      <c r="D86" s="18" t="s">
        <v>25</v>
      </c>
      <c r="E86" s="19">
        <v>7</v>
      </c>
      <c r="F86" s="18"/>
      <c r="G86" s="19">
        <v>39</v>
      </c>
      <c r="H86" s="19">
        <v>48</v>
      </c>
      <c r="I86" s="60">
        <f t="shared" si="1"/>
        <v>87</v>
      </c>
      <c r="J86" s="18">
        <v>8011748304</v>
      </c>
      <c r="K86" s="18" t="s">
        <v>1075</v>
      </c>
      <c r="L86" s="18" t="s">
        <v>1096</v>
      </c>
      <c r="M86" s="18">
        <v>8011337077</v>
      </c>
      <c r="N86" s="18" t="s">
        <v>1202</v>
      </c>
      <c r="O86" s="18">
        <v>9864671715</v>
      </c>
      <c r="P86" s="24">
        <v>43665</v>
      </c>
      <c r="Q86" s="18" t="s">
        <v>1420</v>
      </c>
      <c r="R86" s="18" t="s">
        <v>1293</v>
      </c>
      <c r="S86" s="18" t="s">
        <v>1297</v>
      </c>
      <c r="T86" s="18" t="s">
        <v>1801</v>
      </c>
    </row>
    <row r="87" spans="1:20" ht="66">
      <c r="A87" s="4">
        <v>83</v>
      </c>
      <c r="B87" s="17" t="s">
        <v>62</v>
      </c>
      <c r="C87" s="18" t="s">
        <v>454</v>
      </c>
      <c r="D87" s="18" t="s">
        <v>25</v>
      </c>
      <c r="E87" s="19">
        <v>57</v>
      </c>
      <c r="F87" s="18"/>
      <c r="G87" s="19">
        <v>10</v>
      </c>
      <c r="H87" s="19">
        <v>10</v>
      </c>
      <c r="I87" s="60">
        <f t="shared" si="1"/>
        <v>20</v>
      </c>
      <c r="J87" s="18">
        <v>8812896631</v>
      </c>
      <c r="K87" s="18" t="s">
        <v>1074</v>
      </c>
      <c r="L87" s="18" t="s">
        <v>1093</v>
      </c>
      <c r="M87" s="18">
        <v>9577018386</v>
      </c>
      <c r="N87" s="18" t="s">
        <v>1203</v>
      </c>
      <c r="O87" s="18">
        <v>8011915597</v>
      </c>
      <c r="P87" s="24">
        <v>43666</v>
      </c>
      <c r="Q87" s="18" t="s">
        <v>1421</v>
      </c>
      <c r="R87" s="18" t="s">
        <v>1289</v>
      </c>
      <c r="S87" s="18" t="s">
        <v>1297</v>
      </c>
      <c r="T87" s="18" t="s">
        <v>1802</v>
      </c>
    </row>
    <row r="88" spans="1:20" ht="49.5">
      <c r="A88" s="4">
        <v>84</v>
      </c>
      <c r="B88" s="17" t="s">
        <v>62</v>
      </c>
      <c r="C88" s="18" t="s">
        <v>455</v>
      </c>
      <c r="D88" s="18" t="s">
        <v>25</v>
      </c>
      <c r="E88" s="19">
        <v>7</v>
      </c>
      <c r="F88" s="18"/>
      <c r="G88" s="19">
        <v>14</v>
      </c>
      <c r="H88" s="19">
        <v>16</v>
      </c>
      <c r="I88" s="60">
        <f t="shared" si="1"/>
        <v>30</v>
      </c>
      <c r="J88" s="18">
        <v>7576016759</v>
      </c>
      <c r="K88" s="18" t="s">
        <v>1088</v>
      </c>
      <c r="L88" s="18" t="s">
        <v>1102</v>
      </c>
      <c r="M88" s="18">
        <v>9957678232</v>
      </c>
      <c r="N88" s="18" t="s">
        <v>1327</v>
      </c>
      <c r="O88" s="18">
        <v>9577094295</v>
      </c>
      <c r="P88" s="24">
        <v>43666</v>
      </c>
      <c r="Q88" s="18" t="s">
        <v>1421</v>
      </c>
      <c r="R88" s="18" t="s">
        <v>1289</v>
      </c>
      <c r="S88" s="18" t="s">
        <v>1297</v>
      </c>
      <c r="T88" s="18" t="s">
        <v>1803</v>
      </c>
    </row>
    <row r="89" spans="1:20" ht="99">
      <c r="A89" s="4">
        <v>85</v>
      </c>
      <c r="B89" s="17" t="s">
        <v>62</v>
      </c>
      <c r="C89" s="18" t="s">
        <v>456</v>
      </c>
      <c r="D89" s="18" t="s">
        <v>25</v>
      </c>
      <c r="E89" s="19">
        <v>3</v>
      </c>
      <c r="F89" s="18"/>
      <c r="G89" s="19">
        <v>15</v>
      </c>
      <c r="H89" s="19">
        <v>11</v>
      </c>
      <c r="I89" s="60">
        <f t="shared" si="1"/>
        <v>26</v>
      </c>
      <c r="J89" s="18">
        <v>8486398839</v>
      </c>
      <c r="K89" s="18" t="s">
        <v>1088</v>
      </c>
      <c r="L89" s="18" t="s">
        <v>1102</v>
      </c>
      <c r="M89" s="18">
        <v>9957678232</v>
      </c>
      <c r="N89" s="18" t="s">
        <v>1204</v>
      </c>
      <c r="O89" s="18">
        <v>7896810076</v>
      </c>
      <c r="P89" s="24">
        <v>43666</v>
      </c>
      <c r="Q89" s="18" t="s">
        <v>1421</v>
      </c>
      <c r="R89" s="18" t="s">
        <v>1289</v>
      </c>
      <c r="S89" s="18" t="s">
        <v>1297</v>
      </c>
      <c r="T89" s="18" t="s">
        <v>1804</v>
      </c>
    </row>
    <row r="90" spans="1:20" ht="115.5">
      <c r="A90" s="4">
        <v>86</v>
      </c>
      <c r="B90" s="17" t="s">
        <v>63</v>
      </c>
      <c r="C90" s="18" t="s">
        <v>457</v>
      </c>
      <c r="D90" s="18" t="s">
        <v>25</v>
      </c>
      <c r="E90" s="19">
        <v>17</v>
      </c>
      <c r="F90" s="18"/>
      <c r="G90" s="19">
        <v>17</v>
      </c>
      <c r="H90" s="19">
        <v>9</v>
      </c>
      <c r="I90" s="60">
        <f t="shared" si="1"/>
        <v>26</v>
      </c>
      <c r="J90" s="18">
        <v>7896150418</v>
      </c>
      <c r="K90" s="18" t="s">
        <v>1072</v>
      </c>
      <c r="L90" s="18" t="s">
        <v>1259</v>
      </c>
      <c r="M90" s="18">
        <v>9854879212</v>
      </c>
      <c r="N90" s="18" t="s">
        <v>1126</v>
      </c>
      <c r="O90" s="18">
        <v>7896148240</v>
      </c>
      <c r="P90" s="24">
        <v>43666</v>
      </c>
      <c r="Q90" s="18" t="s">
        <v>1421</v>
      </c>
      <c r="R90" s="18" t="s">
        <v>1291</v>
      </c>
      <c r="S90" s="18" t="s">
        <v>1297</v>
      </c>
      <c r="T90" s="18" t="s">
        <v>1805</v>
      </c>
    </row>
    <row r="91" spans="1:20" ht="82.5">
      <c r="A91" s="4">
        <v>87</v>
      </c>
      <c r="B91" s="17" t="s">
        <v>63</v>
      </c>
      <c r="C91" s="18" t="s">
        <v>458</v>
      </c>
      <c r="D91" s="18" t="s">
        <v>25</v>
      </c>
      <c r="E91" s="19">
        <v>101</v>
      </c>
      <c r="F91" s="18"/>
      <c r="G91" s="19">
        <v>18</v>
      </c>
      <c r="H91" s="19">
        <v>18</v>
      </c>
      <c r="I91" s="60">
        <f t="shared" si="1"/>
        <v>36</v>
      </c>
      <c r="J91" s="18">
        <v>9854566166</v>
      </c>
      <c r="K91" s="18" t="s">
        <v>1072</v>
      </c>
      <c r="L91" s="18" t="s">
        <v>1259</v>
      </c>
      <c r="M91" s="18">
        <v>9854879212</v>
      </c>
      <c r="N91" s="18" t="s">
        <v>1126</v>
      </c>
      <c r="O91" s="18">
        <v>7896148240</v>
      </c>
      <c r="P91" s="24">
        <v>43666</v>
      </c>
      <c r="Q91" s="18" t="s">
        <v>1421</v>
      </c>
      <c r="R91" s="18" t="s">
        <v>1291</v>
      </c>
      <c r="S91" s="18" t="s">
        <v>1297</v>
      </c>
      <c r="T91" s="18" t="s">
        <v>1806</v>
      </c>
    </row>
    <row r="92" spans="1:20" ht="99">
      <c r="A92" s="4">
        <v>88</v>
      </c>
      <c r="B92" s="17" t="s">
        <v>62</v>
      </c>
      <c r="C92" s="18" t="s">
        <v>460</v>
      </c>
      <c r="D92" s="18" t="s">
        <v>25</v>
      </c>
      <c r="E92" s="19">
        <v>1</v>
      </c>
      <c r="F92" s="18"/>
      <c r="G92" s="19">
        <v>60</v>
      </c>
      <c r="H92" s="19">
        <v>38</v>
      </c>
      <c r="I92" s="60">
        <f t="shared" si="1"/>
        <v>98</v>
      </c>
      <c r="J92" s="18">
        <v>9613540897</v>
      </c>
      <c r="K92" s="18" t="s">
        <v>1081</v>
      </c>
      <c r="L92" s="18" t="s">
        <v>1283</v>
      </c>
      <c r="M92" s="18">
        <v>9577269359</v>
      </c>
      <c r="N92" s="18" t="s">
        <v>1411</v>
      </c>
      <c r="O92" s="18">
        <v>7896787266</v>
      </c>
      <c r="P92" s="24">
        <v>43668</v>
      </c>
      <c r="Q92" s="18" t="s">
        <v>1422</v>
      </c>
      <c r="R92" s="18" t="s">
        <v>1293</v>
      </c>
      <c r="S92" s="18" t="s">
        <v>1297</v>
      </c>
      <c r="T92" s="18" t="s">
        <v>1807</v>
      </c>
    </row>
    <row r="93" spans="1:20" ht="115.5">
      <c r="A93" s="4">
        <v>89</v>
      </c>
      <c r="B93" s="17" t="s">
        <v>62</v>
      </c>
      <c r="C93" s="18" t="s">
        <v>461</v>
      </c>
      <c r="D93" s="18" t="s">
        <v>25</v>
      </c>
      <c r="E93" s="19">
        <v>16</v>
      </c>
      <c r="F93" s="18"/>
      <c r="G93" s="19">
        <v>22</v>
      </c>
      <c r="H93" s="19">
        <v>29</v>
      </c>
      <c r="I93" s="60">
        <f t="shared" si="1"/>
        <v>51</v>
      </c>
      <c r="J93" s="18">
        <v>8812024909</v>
      </c>
      <c r="K93" s="18" t="s">
        <v>1081</v>
      </c>
      <c r="L93" s="18" t="s">
        <v>1283</v>
      </c>
      <c r="M93" s="18">
        <v>9577269359</v>
      </c>
      <c r="N93" s="18" t="s">
        <v>1412</v>
      </c>
      <c r="O93" s="18">
        <v>9678999926</v>
      </c>
      <c r="P93" s="24">
        <v>43668</v>
      </c>
      <c r="Q93" s="18" t="s">
        <v>1422</v>
      </c>
      <c r="R93" s="18" t="s">
        <v>1293</v>
      </c>
      <c r="S93" s="18" t="s">
        <v>1297</v>
      </c>
      <c r="T93" s="18" t="s">
        <v>1808</v>
      </c>
    </row>
    <row r="94" spans="1:20" ht="115.5">
      <c r="A94" s="4">
        <v>90</v>
      </c>
      <c r="B94" s="17" t="s">
        <v>63</v>
      </c>
      <c r="C94" s="18" t="s">
        <v>459</v>
      </c>
      <c r="D94" s="18" t="s">
        <v>25</v>
      </c>
      <c r="E94" s="19">
        <v>8</v>
      </c>
      <c r="F94" s="18"/>
      <c r="G94" s="19">
        <v>41</v>
      </c>
      <c r="H94" s="19">
        <v>53</v>
      </c>
      <c r="I94" s="60">
        <f t="shared" si="1"/>
        <v>94</v>
      </c>
      <c r="J94" s="18">
        <v>8011143751</v>
      </c>
      <c r="K94" s="18" t="s">
        <v>1075</v>
      </c>
      <c r="L94" s="18" t="s">
        <v>1096</v>
      </c>
      <c r="M94" s="18">
        <v>8011337077</v>
      </c>
      <c r="N94" s="18" t="s">
        <v>1202</v>
      </c>
      <c r="O94" s="18">
        <v>9864671715</v>
      </c>
      <c r="P94" s="24">
        <v>43668</v>
      </c>
      <c r="Q94" s="18" t="s">
        <v>1422</v>
      </c>
      <c r="R94" s="18" t="s">
        <v>1293</v>
      </c>
      <c r="S94" s="18" t="s">
        <v>1297</v>
      </c>
      <c r="T94" s="18" t="s">
        <v>1809</v>
      </c>
    </row>
    <row r="95" spans="1:20" ht="115.5">
      <c r="A95" s="4">
        <v>91</v>
      </c>
      <c r="B95" s="17" t="s">
        <v>63</v>
      </c>
      <c r="C95" s="18" t="s">
        <v>462</v>
      </c>
      <c r="D95" s="18" t="s">
        <v>25</v>
      </c>
      <c r="E95" s="19">
        <v>12</v>
      </c>
      <c r="F95" s="18"/>
      <c r="G95" s="19">
        <v>35</v>
      </c>
      <c r="H95" s="19">
        <v>25</v>
      </c>
      <c r="I95" s="60">
        <f t="shared" si="1"/>
        <v>60</v>
      </c>
      <c r="J95" s="18">
        <v>7896110988</v>
      </c>
      <c r="K95" s="18" t="s">
        <v>1075</v>
      </c>
      <c r="L95" s="18" t="s">
        <v>1095</v>
      </c>
      <c r="M95" s="18">
        <v>8876676027</v>
      </c>
      <c r="N95" s="18" t="s">
        <v>1355</v>
      </c>
      <c r="O95" s="18">
        <v>9957794601</v>
      </c>
      <c r="P95" s="24">
        <v>43668</v>
      </c>
      <c r="Q95" s="18" t="s">
        <v>1422</v>
      </c>
      <c r="R95" s="18" t="s">
        <v>1293</v>
      </c>
      <c r="S95" s="18" t="s">
        <v>1297</v>
      </c>
      <c r="T95" s="18" t="s">
        <v>1810</v>
      </c>
    </row>
    <row r="96" spans="1:20" ht="66">
      <c r="A96" s="4">
        <v>92</v>
      </c>
      <c r="B96" s="17" t="s">
        <v>62</v>
      </c>
      <c r="C96" s="18" t="s">
        <v>463</v>
      </c>
      <c r="D96" s="18" t="s">
        <v>25</v>
      </c>
      <c r="E96" s="19">
        <v>15</v>
      </c>
      <c r="F96" s="18"/>
      <c r="G96" s="19">
        <v>30</v>
      </c>
      <c r="H96" s="19">
        <v>31</v>
      </c>
      <c r="I96" s="60">
        <f t="shared" si="1"/>
        <v>61</v>
      </c>
      <c r="J96" s="18">
        <v>9508082486</v>
      </c>
      <c r="K96" s="18" t="s">
        <v>1068</v>
      </c>
      <c r="L96" s="18" t="s">
        <v>1276</v>
      </c>
      <c r="M96" s="18">
        <v>9854301436</v>
      </c>
      <c r="N96" s="18" t="s">
        <v>1182</v>
      </c>
      <c r="O96" s="18">
        <v>9957462838</v>
      </c>
      <c r="P96" s="24">
        <v>43669</v>
      </c>
      <c r="Q96" s="18" t="s">
        <v>1417</v>
      </c>
      <c r="R96" s="18" t="s">
        <v>1293</v>
      </c>
      <c r="S96" s="18" t="s">
        <v>1297</v>
      </c>
      <c r="T96" s="18" t="s">
        <v>1811</v>
      </c>
    </row>
    <row r="97" spans="1:20" ht="82.5">
      <c r="A97" s="4">
        <v>93</v>
      </c>
      <c r="B97" s="17" t="s">
        <v>62</v>
      </c>
      <c r="C97" s="18" t="s">
        <v>464</v>
      </c>
      <c r="D97" s="18" t="s">
        <v>25</v>
      </c>
      <c r="E97" s="19">
        <v>5</v>
      </c>
      <c r="F97" s="18"/>
      <c r="G97" s="19">
        <v>22</v>
      </c>
      <c r="H97" s="19">
        <v>22</v>
      </c>
      <c r="I97" s="60">
        <f t="shared" si="1"/>
        <v>44</v>
      </c>
      <c r="J97" s="18">
        <v>7896517726</v>
      </c>
      <c r="K97" s="18" t="s">
        <v>1068</v>
      </c>
      <c r="L97" s="18" t="s">
        <v>1276</v>
      </c>
      <c r="M97" s="18">
        <v>9854301436</v>
      </c>
      <c r="N97" s="18" t="s">
        <v>1346</v>
      </c>
      <c r="O97" s="18">
        <v>9613284364</v>
      </c>
      <c r="P97" s="24">
        <v>43669</v>
      </c>
      <c r="Q97" s="18" t="s">
        <v>1417</v>
      </c>
      <c r="R97" s="18" t="s">
        <v>1293</v>
      </c>
      <c r="S97" s="18" t="s">
        <v>1297</v>
      </c>
      <c r="T97" s="18" t="s">
        <v>1812</v>
      </c>
    </row>
    <row r="98" spans="1:20" ht="99">
      <c r="A98" s="4">
        <v>94</v>
      </c>
      <c r="B98" s="17" t="s">
        <v>63</v>
      </c>
      <c r="C98" s="18" t="s">
        <v>465</v>
      </c>
      <c r="D98" s="18" t="s">
        <v>25</v>
      </c>
      <c r="E98" s="19">
        <v>17</v>
      </c>
      <c r="F98" s="18"/>
      <c r="G98" s="19">
        <v>43</v>
      </c>
      <c r="H98" s="19">
        <v>54</v>
      </c>
      <c r="I98" s="60">
        <f t="shared" si="1"/>
        <v>97</v>
      </c>
      <c r="J98" s="18">
        <v>8473810881</v>
      </c>
      <c r="K98" s="18" t="s">
        <v>1075</v>
      </c>
      <c r="L98" s="18" t="s">
        <v>1096</v>
      </c>
      <c r="M98" s="18">
        <v>8011337077</v>
      </c>
      <c r="N98" s="18" t="s">
        <v>1205</v>
      </c>
      <c r="O98" s="18">
        <v>9957921052</v>
      </c>
      <c r="P98" s="24">
        <v>43669</v>
      </c>
      <c r="Q98" s="18" t="s">
        <v>1417</v>
      </c>
      <c r="R98" s="18" t="s">
        <v>1293</v>
      </c>
      <c r="S98" s="18" t="s">
        <v>1297</v>
      </c>
      <c r="T98" s="18" t="s">
        <v>1813</v>
      </c>
    </row>
    <row r="99" spans="1:20" ht="99">
      <c r="A99" s="4">
        <v>95</v>
      </c>
      <c r="B99" s="17" t="s">
        <v>63</v>
      </c>
      <c r="C99" s="18" t="s">
        <v>466</v>
      </c>
      <c r="D99" s="18" t="s">
        <v>25</v>
      </c>
      <c r="E99" s="19">
        <v>4</v>
      </c>
      <c r="F99" s="18"/>
      <c r="G99" s="19">
        <v>29</v>
      </c>
      <c r="H99" s="19">
        <v>30</v>
      </c>
      <c r="I99" s="60">
        <f t="shared" si="1"/>
        <v>59</v>
      </c>
      <c r="J99" s="18">
        <v>9859170157</v>
      </c>
      <c r="K99" s="18" t="s">
        <v>1075</v>
      </c>
      <c r="L99" s="18" t="s">
        <v>1096</v>
      </c>
      <c r="M99" s="18">
        <v>8011337077</v>
      </c>
      <c r="N99" s="18" t="s">
        <v>1356</v>
      </c>
      <c r="O99" s="18">
        <v>9678507912</v>
      </c>
      <c r="P99" s="24">
        <v>43669</v>
      </c>
      <c r="Q99" s="18" t="s">
        <v>1417</v>
      </c>
      <c r="R99" s="18" t="s">
        <v>1293</v>
      </c>
      <c r="S99" s="18" t="s">
        <v>1297</v>
      </c>
      <c r="T99" s="18" t="s">
        <v>1814</v>
      </c>
    </row>
    <row r="100" spans="1:20" ht="66">
      <c r="A100" s="4">
        <v>96</v>
      </c>
      <c r="B100" s="17" t="s">
        <v>62</v>
      </c>
      <c r="C100" s="18" t="s">
        <v>467</v>
      </c>
      <c r="D100" s="18" t="s">
        <v>25</v>
      </c>
      <c r="E100" s="19">
        <v>15</v>
      </c>
      <c r="F100" s="18"/>
      <c r="G100" s="19">
        <v>28</v>
      </c>
      <c r="H100" s="19">
        <v>26</v>
      </c>
      <c r="I100" s="60">
        <f t="shared" si="1"/>
        <v>54</v>
      </c>
      <c r="J100" s="18">
        <v>8011283761</v>
      </c>
      <c r="K100" s="18" t="s">
        <v>1068</v>
      </c>
      <c r="L100" s="18" t="s">
        <v>1276</v>
      </c>
      <c r="M100" s="18">
        <v>9854301436</v>
      </c>
      <c r="N100" s="18" t="s">
        <v>1206</v>
      </c>
      <c r="O100" s="18">
        <v>8011586521</v>
      </c>
      <c r="P100" s="24">
        <v>43670</v>
      </c>
      <c r="Q100" s="18" t="s">
        <v>1418</v>
      </c>
      <c r="R100" s="18" t="s">
        <v>1293</v>
      </c>
      <c r="S100" s="18" t="s">
        <v>1297</v>
      </c>
      <c r="T100" s="18" t="s">
        <v>1815</v>
      </c>
    </row>
    <row r="101" spans="1:20" ht="82.5">
      <c r="A101" s="4">
        <v>97</v>
      </c>
      <c r="B101" s="17" t="s">
        <v>62</v>
      </c>
      <c r="C101" s="18" t="s">
        <v>468</v>
      </c>
      <c r="D101" s="18" t="s">
        <v>25</v>
      </c>
      <c r="E101" s="19">
        <v>13</v>
      </c>
      <c r="F101" s="18"/>
      <c r="G101" s="19">
        <v>9</v>
      </c>
      <c r="H101" s="19">
        <v>15</v>
      </c>
      <c r="I101" s="60">
        <f t="shared" si="1"/>
        <v>24</v>
      </c>
      <c r="J101" s="18">
        <v>7086815312</v>
      </c>
      <c r="K101" s="18" t="s">
        <v>1068</v>
      </c>
      <c r="L101" s="18" t="s">
        <v>1276</v>
      </c>
      <c r="M101" s="18">
        <v>9854301436</v>
      </c>
      <c r="N101" s="18" t="s">
        <v>1382</v>
      </c>
      <c r="O101" s="18">
        <v>8721058689</v>
      </c>
      <c r="P101" s="24">
        <v>43670</v>
      </c>
      <c r="Q101" s="18" t="s">
        <v>1418</v>
      </c>
      <c r="R101" s="18" t="s">
        <v>1293</v>
      </c>
      <c r="S101" s="18" t="s">
        <v>1297</v>
      </c>
      <c r="T101" s="18" t="s">
        <v>1816</v>
      </c>
    </row>
    <row r="102" spans="1:20" ht="115.5">
      <c r="A102" s="4">
        <v>98</v>
      </c>
      <c r="B102" s="17" t="s">
        <v>62</v>
      </c>
      <c r="C102" s="18" t="s">
        <v>471</v>
      </c>
      <c r="D102" s="18" t="s">
        <v>25</v>
      </c>
      <c r="E102" s="19">
        <v>3</v>
      </c>
      <c r="F102" s="18"/>
      <c r="G102" s="19">
        <v>11</v>
      </c>
      <c r="H102" s="19">
        <v>10</v>
      </c>
      <c r="I102" s="60">
        <f t="shared" si="1"/>
        <v>21</v>
      </c>
      <c r="J102" s="18">
        <v>9957116270</v>
      </c>
      <c r="K102" s="18" t="s">
        <v>1068</v>
      </c>
      <c r="L102" s="18" t="s">
        <v>1276</v>
      </c>
      <c r="M102" s="18">
        <v>9854301436</v>
      </c>
      <c r="N102" s="18" t="s">
        <v>1124</v>
      </c>
      <c r="O102" s="18">
        <v>8403945054</v>
      </c>
      <c r="P102" s="24">
        <v>43670</v>
      </c>
      <c r="Q102" s="18" t="s">
        <v>1418</v>
      </c>
      <c r="R102" s="18" t="s">
        <v>1293</v>
      </c>
      <c r="S102" s="18" t="s">
        <v>1297</v>
      </c>
      <c r="T102" s="18" t="s">
        <v>1817</v>
      </c>
    </row>
    <row r="103" spans="1:20" ht="115.5">
      <c r="A103" s="4">
        <v>99</v>
      </c>
      <c r="B103" s="17" t="s">
        <v>63</v>
      </c>
      <c r="C103" s="18" t="s">
        <v>469</v>
      </c>
      <c r="D103" s="18" t="s">
        <v>25</v>
      </c>
      <c r="E103" s="19">
        <v>25</v>
      </c>
      <c r="F103" s="18"/>
      <c r="G103" s="19">
        <v>27</v>
      </c>
      <c r="H103" s="19">
        <v>26</v>
      </c>
      <c r="I103" s="60">
        <f t="shared" si="1"/>
        <v>53</v>
      </c>
      <c r="J103" s="18">
        <v>9127578167</v>
      </c>
      <c r="K103" s="18" t="s">
        <v>1064</v>
      </c>
      <c r="L103" s="18" t="s">
        <v>1277</v>
      </c>
      <c r="M103" s="18">
        <v>9854336649</v>
      </c>
      <c r="N103" s="18" t="s">
        <v>1391</v>
      </c>
      <c r="O103" s="18">
        <v>7637896875</v>
      </c>
      <c r="P103" s="24">
        <v>43670</v>
      </c>
      <c r="Q103" s="18" t="s">
        <v>1418</v>
      </c>
      <c r="R103" s="18" t="s">
        <v>1293</v>
      </c>
      <c r="S103" s="18" t="s">
        <v>1297</v>
      </c>
      <c r="T103" s="18" t="s">
        <v>1818</v>
      </c>
    </row>
    <row r="104" spans="1:20" ht="66">
      <c r="A104" s="4">
        <v>100</v>
      </c>
      <c r="B104" s="17" t="s">
        <v>63</v>
      </c>
      <c r="C104" s="18" t="s">
        <v>470</v>
      </c>
      <c r="D104" s="18" t="s">
        <v>25</v>
      </c>
      <c r="E104" s="19">
        <v>23</v>
      </c>
      <c r="F104" s="18"/>
      <c r="G104" s="19">
        <v>29</v>
      </c>
      <c r="H104" s="19">
        <v>45</v>
      </c>
      <c r="I104" s="60">
        <f t="shared" si="1"/>
        <v>74</v>
      </c>
      <c r="J104" s="18">
        <v>8486245398</v>
      </c>
      <c r="K104" s="18" t="s">
        <v>1064</v>
      </c>
      <c r="L104" s="18" t="s">
        <v>1277</v>
      </c>
      <c r="M104" s="18">
        <v>9854336649</v>
      </c>
      <c r="N104" s="18" t="s">
        <v>1397</v>
      </c>
      <c r="O104" s="18">
        <v>9957074829</v>
      </c>
      <c r="P104" s="24">
        <v>43670</v>
      </c>
      <c r="Q104" s="18" t="s">
        <v>1418</v>
      </c>
      <c r="R104" s="18" t="s">
        <v>1293</v>
      </c>
      <c r="S104" s="18" t="s">
        <v>1297</v>
      </c>
      <c r="T104" s="18" t="s">
        <v>1819</v>
      </c>
    </row>
    <row r="105" spans="1:20" ht="49.5">
      <c r="A105" s="4">
        <v>101</v>
      </c>
      <c r="B105" s="17" t="s">
        <v>62</v>
      </c>
      <c r="C105" s="18" t="s">
        <v>474</v>
      </c>
      <c r="D105" s="18" t="s">
        <v>25</v>
      </c>
      <c r="E105" s="19">
        <v>24</v>
      </c>
      <c r="F105" s="18"/>
      <c r="G105" s="19">
        <v>28</v>
      </c>
      <c r="H105" s="19">
        <v>33</v>
      </c>
      <c r="I105" s="60">
        <f t="shared" si="1"/>
        <v>61</v>
      </c>
      <c r="J105" s="18">
        <v>8133061662</v>
      </c>
      <c r="K105" s="18" t="s">
        <v>1073</v>
      </c>
      <c r="L105" s="18" t="s">
        <v>1271</v>
      </c>
      <c r="M105" s="18">
        <v>9957132639</v>
      </c>
      <c r="N105" s="18" t="s">
        <v>1185</v>
      </c>
      <c r="O105" s="18">
        <v>9954266476</v>
      </c>
      <c r="P105" s="24">
        <v>43671</v>
      </c>
      <c r="Q105" s="18" t="s">
        <v>1419</v>
      </c>
      <c r="R105" s="18" t="s">
        <v>1293</v>
      </c>
      <c r="S105" s="18" t="s">
        <v>1297</v>
      </c>
      <c r="T105" s="18" t="s">
        <v>1820</v>
      </c>
    </row>
    <row r="106" spans="1:20" ht="49.5">
      <c r="A106" s="4">
        <v>102</v>
      </c>
      <c r="B106" s="17" t="s">
        <v>62</v>
      </c>
      <c r="C106" s="18" t="s">
        <v>475</v>
      </c>
      <c r="D106" s="18" t="s">
        <v>25</v>
      </c>
      <c r="E106" s="19">
        <v>2</v>
      </c>
      <c r="F106" s="18"/>
      <c r="G106" s="19">
        <v>25</v>
      </c>
      <c r="H106" s="19">
        <v>29</v>
      </c>
      <c r="I106" s="60">
        <f t="shared" si="1"/>
        <v>54</v>
      </c>
      <c r="J106" s="18">
        <v>6000258233</v>
      </c>
      <c r="K106" s="18" t="s">
        <v>1073</v>
      </c>
      <c r="L106" s="18" t="s">
        <v>1271</v>
      </c>
      <c r="M106" s="18">
        <v>9957132639</v>
      </c>
      <c r="N106" s="18" t="s">
        <v>1207</v>
      </c>
      <c r="O106" s="18">
        <v>9706668649</v>
      </c>
      <c r="P106" s="24">
        <v>43671</v>
      </c>
      <c r="Q106" s="18" t="s">
        <v>1419</v>
      </c>
      <c r="R106" s="18" t="s">
        <v>1293</v>
      </c>
      <c r="S106" s="18" t="s">
        <v>1297</v>
      </c>
      <c r="T106" s="18" t="s">
        <v>1821</v>
      </c>
    </row>
    <row r="107" spans="1:20" ht="99">
      <c r="A107" s="4">
        <v>103</v>
      </c>
      <c r="B107" s="17" t="s">
        <v>63</v>
      </c>
      <c r="C107" s="18" t="s">
        <v>472</v>
      </c>
      <c r="D107" s="18" t="s">
        <v>25</v>
      </c>
      <c r="E107" s="19">
        <v>2</v>
      </c>
      <c r="F107" s="18"/>
      <c r="G107" s="19">
        <v>27</v>
      </c>
      <c r="H107" s="19">
        <v>29</v>
      </c>
      <c r="I107" s="60">
        <f t="shared" si="1"/>
        <v>56</v>
      </c>
      <c r="J107" s="18">
        <v>8721047933</v>
      </c>
      <c r="K107" s="18" t="s">
        <v>1075</v>
      </c>
      <c r="L107" s="18" t="s">
        <v>1095</v>
      </c>
      <c r="M107" s="18">
        <v>8876676027</v>
      </c>
      <c r="N107" s="18" t="s">
        <v>1357</v>
      </c>
      <c r="O107" s="18">
        <v>7578928396</v>
      </c>
      <c r="P107" s="24">
        <v>43671</v>
      </c>
      <c r="Q107" s="18" t="s">
        <v>1419</v>
      </c>
      <c r="R107" s="18" t="s">
        <v>1293</v>
      </c>
      <c r="S107" s="18" t="s">
        <v>1297</v>
      </c>
      <c r="T107" s="18" t="s">
        <v>1822</v>
      </c>
    </row>
    <row r="108" spans="1:20" ht="132">
      <c r="A108" s="4">
        <v>104</v>
      </c>
      <c r="B108" s="17" t="s">
        <v>63</v>
      </c>
      <c r="C108" s="18" t="s">
        <v>473</v>
      </c>
      <c r="D108" s="18" t="s">
        <v>25</v>
      </c>
      <c r="E108" s="19">
        <v>26</v>
      </c>
      <c r="F108" s="18"/>
      <c r="G108" s="19">
        <v>22</v>
      </c>
      <c r="H108" s="19">
        <v>23</v>
      </c>
      <c r="I108" s="60">
        <f t="shared" si="1"/>
        <v>45</v>
      </c>
      <c r="J108" s="18" t="s">
        <v>1004</v>
      </c>
      <c r="K108" s="18" t="s">
        <v>1075</v>
      </c>
      <c r="L108" s="18" t="s">
        <v>1095</v>
      </c>
      <c r="M108" s="18">
        <v>8876676027</v>
      </c>
      <c r="N108" s="18" t="s">
        <v>1357</v>
      </c>
      <c r="O108" s="18">
        <v>7578928396</v>
      </c>
      <c r="P108" s="24">
        <v>43671</v>
      </c>
      <c r="Q108" s="18" t="s">
        <v>1419</v>
      </c>
      <c r="R108" s="18" t="s">
        <v>1293</v>
      </c>
      <c r="S108" s="18" t="s">
        <v>1297</v>
      </c>
      <c r="T108" s="18" t="s">
        <v>1823</v>
      </c>
    </row>
    <row r="109" spans="1:20" ht="82.5">
      <c r="A109" s="4">
        <v>105</v>
      </c>
      <c r="B109" s="17" t="s">
        <v>62</v>
      </c>
      <c r="C109" s="18" t="s">
        <v>476</v>
      </c>
      <c r="D109" s="18" t="s">
        <v>25</v>
      </c>
      <c r="E109" s="19">
        <v>6</v>
      </c>
      <c r="F109" s="18"/>
      <c r="G109" s="19">
        <v>27</v>
      </c>
      <c r="H109" s="19">
        <v>32</v>
      </c>
      <c r="I109" s="60">
        <f t="shared" si="1"/>
        <v>59</v>
      </c>
      <c r="J109" s="18">
        <v>7576891933</v>
      </c>
      <c r="K109" s="18" t="s">
        <v>1075</v>
      </c>
      <c r="L109" s="18" t="s">
        <v>1095</v>
      </c>
      <c r="M109" s="18">
        <v>8876676027</v>
      </c>
      <c r="N109" s="18" t="s">
        <v>1158</v>
      </c>
      <c r="O109" s="18">
        <v>8011158093</v>
      </c>
      <c r="P109" s="24">
        <v>43672</v>
      </c>
      <c r="Q109" s="18" t="s">
        <v>1420</v>
      </c>
      <c r="R109" s="18" t="s">
        <v>1293</v>
      </c>
      <c r="S109" s="18" t="s">
        <v>1297</v>
      </c>
      <c r="T109" s="18" t="s">
        <v>1824</v>
      </c>
    </row>
    <row r="110" spans="1:20" ht="82.5">
      <c r="A110" s="4">
        <v>106</v>
      </c>
      <c r="B110" s="17" t="s">
        <v>62</v>
      </c>
      <c r="C110" s="18" t="s">
        <v>477</v>
      </c>
      <c r="D110" s="18" t="s">
        <v>25</v>
      </c>
      <c r="E110" s="19">
        <v>24</v>
      </c>
      <c r="F110" s="18"/>
      <c r="G110" s="19">
        <v>25</v>
      </c>
      <c r="H110" s="19">
        <v>23</v>
      </c>
      <c r="I110" s="60">
        <f t="shared" si="1"/>
        <v>48</v>
      </c>
      <c r="J110" s="18">
        <v>8011410769</v>
      </c>
      <c r="K110" s="18" t="s">
        <v>1075</v>
      </c>
      <c r="L110" s="18" t="s">
        <v>1095</v>
      </c>
      <c r="M110" s="18">
        <v>8876676027</v>
      </c>
      <c r="N110" s="18" t="s">
        <v>1208</v>
      </c>
      <c r="O110" s="18">
        <v>9954266476</v>
      </c>
      <c r="P110" s="24">
        <v>43672</v>
      </c>
      <c r="Q110" s="18" t="s">
        <v>1420</v>
      </c>
      <c r="R110" s="18" t="s">
        <v>1293</v>
      </c>
      <c r="S110" s="18" t="s">
        <v>1297</v>
      </c>
      <c r="T110" s="18" t="s">
        <v>1825</v>
      </c>
    </row>
    <row r="111" spans="1:20" ht="82.5">
      <c r="A111" s="4">
        <v>107</v>
      </c>
      <c r="B111" s="17" t="s">
        <v>63</v>
      </c>
      <c r="C111" s="18" t="s">
        <v>478</v>
      </c>
      <c r="D111" s="18" t="s">
        <v>25</v>
      </c>
      <c r="E111" s="19">
        <v>3</v>
      </c>
      <c r="F111" s="18"/>
      <c r="G111" s="19">
        <v>22</v>
      </c>
      <c r="H111" s="19">
        <v>36</v>
      </c>
      <c r="I111" s="60">
        <f t="shared" si="1"/>
        <v>58</v>
      </c>
      <c r="J111" s="18">
        <v>8473068458</v>
      </c>
      <c r="K111" s="18" t="s">
        <v>1081</v>
      </c>
      <c r="L111" s="18" t="s">
        <v>1283</v>
      </c>
      <c r="M111" s="18">
        <v>9577269359</v>
      </c>
      <c r="N111" s="18" t="s">
        <v>1209</v>
      </c>
      <c r="O111" s="18">
        <v>9957882908</v>
      </c>
      <c r="P111" s="24">
        <v>43672</v>
      </c>
      <c r="Q111" s="18" t="s">
        <v>1420</v>
      </c>
      <c r="R111" s="18" t="s">
        <v>1293</v>
      </c>
      <c r="S111" s="18" t="s">
        <v>1297</v>
      </c>
      <c r="T111" s="18" t="s">
        <v>1826</v>
      </c>
    </row>
    <row r="112" spans="1:20" ht="49.5">
      <c r="A112" s="4">
        <v>108</v>
      </c>
      <c r="B112" s="17" t="s">
        <v>62</v>
      </c>
      <c r="C112" s="18" t="s">
        <v>479</v>
      </c>
      <c r="D112" s="18" t="s">
        <v>25</v>
      </c>
      <c r="E112" s="19">
        <v>11</v>
      </c>
      <c r="F112" s="18"/>
      <c r="G112" s="19">
        <v>11</v>
      </c>
      <c r="H112" s="19">
        <v>16</v>
      </c>
      <c r="I112" s="60">
        <f t="shared" si="1"/>
        <v>27</v>
      </c>
      <c r="J112" s="18">
        <v>9678624101</v>
      </c>
      <c r="K112" s="18" t="s">
        <v>1068</v>
      </c>
      <c r="L112" s="18" t="s">
        <v>1276</v>
      </c>
      <c r="M112" s="18">
        <v>9854301436</v>
      </c>
      <c r="N112" s="18" t="s">
        <v>1299</v>
      </c>
      <c r="O112" s="18">
        <v>8486372008</v>
      </c>
      <c r="P112" s="24">
        <v>43673</v>
      </c>
      <c r="Q112" s="18" t="s">
        <v>1421</v>
      </c>
      <c r="R112" s="18" t="s">
        <v>1293</v>
      </c>
      <c r="S112" s="18" t="s">
        <v>1297</v>
      </c>
      <c r="T112" s="18" t="s">
        <v>1827</v>
      </c>
    </row>
    <row r="113" spans="1:20" ht="99">
      <c r="A113" s="4">
        <v>109</v>
      </c>
      <c r="B113" s="17" t="s">
        <v>62</v>
      </c>
      <c r="C113" s="18" t="s">
        <v>480</v>
      </c>
      <c r="D113" s="18" t="s">
        <v>25</v>
      </c>
      <c r="E113" s="19">
        <v>24</v>
      </c>
      <c r="F113" s="18"/>
      <c r="G113" s="19">
        <v>18</v>
      </c>
      <c r="H113" s="19">
        <v>29</v>
      </c>
      <c r="I113" s="60">
        <f t="shared" si="1"/>
        <v>47</v>
      </c>
      <c r="J113" s="18">
        <v>8474032121</v>
      </c>
      <c r="K113" s="18" t="s">
        <v>1068</v>
      </c>
      <c r="L113" s="18" t="s">
        <v>1276</v>
      </c>
      <c r="M113" s="18">
        <v>9854301436</v>
      </c>
      <c r="N113" s="18" t="s">
        <v>1385</v>
      </c>
      <c r="O113" s="18">
        <v>9678940988</v>
      </c>
      <c r="P113" s="24">
        <v>43673</v>
      </c>
      <c r="Q113" s="18" t="s">
        <v>1421</v>
      </c>
      <c r="R113" s="18" t="s">
        <v>1293</v>
      </c>
      <c r="S113" s="18" t="s">
        <v>1297</v>
      </c>
      <c r="T113" s="18" t="s">
        <v>1828</v>
      </c>
    </row>
    <row r="114" spans="1:20" ht="82.5">
      <c r="A114" s="4">
        <v>110</v>
      </c>
      <c r="B114" s="17" t="s">
        <v>63</v>
      </c>
      <c r="C114" s="18" t="s">
        <v>481</v>
      </c>
      <c r="D114" s="18" t="s">
        <v>25</v>
      </c>
      <c r="E114" s="19">
        <v>6</v>
      </c>
      <c r="F114" s="18"/>
      <c r="G114" s="19">
        <v>29</v>
      </c>
      <c r="H114" s="19">
        <v>42</v>
      </c>
      <c r="I114" s="60">
        <f t="shared" si="1"/>
        <v>71</v>
      </c>
      <c r="J114" s="18">
        <v>8486785876</v>
      </c>
      <c r="K114" s="18" t="s">
        <v>1075</v>
      </c>
      <c r="L114" s="18" t="s">
        <v>1096</v>
      </c>
      <c r="M114" s="18">
        <v>8011337077</v>
      </c>
      <c r="N114" s="18" t="s">
        <v>1210</v>
      </c>
      <c r="O114" s="18">
        <v>9678442172</v>
      </c>
      <c r="P114" s="24">
        <v>43673</v>
      </c>
      <c r="Q114" s="18" t="s">
        <v>1421</v>
      </c>
      <c r="R114" s="18" t="s">
        <v>1293</v>
      </c>
      <c r="S114" s="18" t="s">
        <v>1297</v>
      </c>
      <c r="T114" s="18" t="s">
        <v>1829</v>
      </c>
    </row>
    <row r="115" spans="1:20" ht="82.5">
      <c r="A115" s="4">
        <v>111</v>
      </c>
      <c r="B115" s="17" t="s">
        <v>63</v>
      </c>
      <c r="C115" s="18" t="s">
        <v>486</v>
      </c>
      <c r="D115" s="18" t="s">
        <v>25</v>
      </c>
      <c r="E115" s="19">
        <v>5</v>
      </c>
      <c r="F115" s="18"/>
      <c r="G115" s="19">
        <v>40</v>
      </c>
      <c r="H115" s="19">
        <v>26</v>
      </c>
      <c r="I115" s="60">
        <f t="shared" si="1"/>
        <v>66</v>
      </c>
      <c r="J115" s="18">
        <v>9678089100</v>
      </c>
      <c r="K115" s="18" t="s">
        <v>1075</v>
      </c>
      <c r="L115" s="18" t="s">
        <v>1095</v>
      </c>
      <c r="M115" s="18">
        <v>8876676027</v>
      </c>
      <c r="N115" s="18" t="s">
        <v>1358</v>
      </c>
      <c r="O115" s="18">
        <v>9678993430</v>
      </c>
      <c r="P115" s="24">
        <v>43673</v>
      </c>
      <c r="Q115" s="18" t="s">
        <v>1421</v>
      </c>
      <c r="R115" s="18" t="s">
        <v>1293</v>
      </c>
      <c r="S115" s="18" t="s">
        <v>1297</v>
      </c>
      <c r="T115" s="18" t="s">
        <v>1830</v>
      </c>
    </row>
    <row r="116" spans="1:20" ht="82.5">
      <c r="A116" s="4">
        <v>112</v>
      </c>
      <c r="B116" s="17" t="s">
        <v>62</v>
      </c>
      <c r="C116" s="18" t="s">
        <v>482</v>
      </c>
      <c r="D116" s="18" t="s">
        <v>25</v>
      </c>
      <c r="E116" s="19">
        <v>18</v>
      </c>
      <c r="F116" s="18"/>
      <c r="G116" s="19">
        <v>21</v>
      </c>
      <c r="H116" s="19">
        <v>22</v>
      </c>
      <c r="I116" s="60">
        <f t="shared" si="1"/>
        <v>43</v>
      </c>
      <c r="J116" s="18" t="s">
        <v>1005</v>
      </c>
      <c r="K116" s="18" t="s">
        <v>1069</v>
      </c>
      <c r="L116" s="18" t="s">
        <v>1264</v>
      </c>
      <c r="M116" s="18">
        <v>9854694191</v>
      </c>
      <c r="N116" s="18" t="s">
        <v>1352</v>
      </c>
      <c r="O116" s="18">
        <v>7896326693</v>
      </c>
      <c r="P116" s="24">
        <v>43675</v>
      </c>
      <c r="Q116" s="18" t="s">
        <v>1422</v>
      </c>
      <c r="R116" s="18" t="s">
        <v>1292</v>
      </c>
      <c r="S116" s="18" t="s">
        <v>1297</v>
      </c>
      <c r="T116" s="18" t="s">
        <v>1831</v>
      </c>
    </row>
    <row r="117" spans="1:20" ht="49.5">
      <c r="A117" s="4">
        <v>113</v>
      </c>
      <c r="B117" s="17" t="s">
        <v>62</v>
      </c>
      <c r="C117" s="18" t="s">
        <v>483</v>
      </c>
      <c r="D117" s="18" t="s">
        <v>25</v>
      </c>
      <c r="E117" s="19">
        <v>10</v>
      </c>
      <c r="F117" s="18"/>
      <c r="G117" s="19">
        <v>37</v>
      </c>
      <c r="H117" s="19">
        <v>51</v>
      </c>
      <c r="I117" s="60">
        <f t="shared" si="1"/>
        <v>88</v>
      </c>
      <c r="J117" s="18">
        <v>9678994591</v>
      </c>
      <c r="K117" s="18" t="s">
        <v>1069</v>
      </c>
      <c r="L117" s="18" t="s">
        <v>1264</v>
      </c>
      <c r="M117" s="18">
        <v>9854694191</v>
      </c>
      <c r="N117" s="18" t="s">
        <v>1352</v>
      </c>
      <c r="O117" s="18">
        <v>7896326693</v>
      </c>
      <c r="P117" s="24">
        <v>43675</v>
      </c>
      <c r="Q117" s="18" t="s">
        <v>1422</v>
      </c>
      <c r="R117" s="18" t="s">
        <v>1292</v>
      </c>
      <c r="S117" s="18" t="s">
        <v>1297</v>
      </c>
      <c r="T117" s="18" t="s">
        <v>1832</v>
      </c>
    </row>
    <row r="118" spans="1:20" ht="99">
      <c r="A118" s="4">
        <v>114</v>
      </c>
      <c r="B118" s="17" t="s">
        <v>63</v>
      </c>
      <c r="C118" s="18" t="s">
        <v>484</v>
      </c>
      <c r="D118" s="18" t="s">
        <v>25</v>
      </c>
      <c r="E118" s="19">
        <v>11</v>
      </c>
      <c r="F118" s="18"/>
      <c r="G118" s="19">
        <v>23</v>
      </c>
      <c r="H118" s="19">
        <v>36</v>
      </c>
      <c r="I118" s="60">
        <f t="shared" si="1"/>
        <v>59</v>
      </c>
      <c r="J118" s="18">
        <v>8486983773</v>
      </c>
      <c r="K118" s="18" t="s">
        <v>1075</v>
      </c>
      <c r="L118" s="18" t="s">
        <v>1095</v>
      </c>
      <c r="M118" s="18">
        <v>8876676027</v>
      </c>
      <c r="N118" s="18" t="s">
        <v>1357</v>
      </c>
      <c r="O118" s="18">
        <v>7578928396</v>
      </c>
      <c r="P118" s="24">
        <v>43675</v>
      </c>
      <c r="Q118" s="18" t="s">
        <v>1422</v>
      </c>
      <c r="R118" s="18" t="s">
        <v>1293</v>
      </c>
      <c r="S118" s="18" t="s">
        <v>1297</v>
      </c>
      <c r="T118" s="18" t="s">
        <v>1833</v>
      </c>
    </row>
    <row r="119" spans="1:20" ht="115.5">
      <c r="A119" s="4">
        <v>115</v>
      </c>
      <c r="B119" s="17" t="s">
        <v>63</v>
      </c>
      <c r="C119" s="18" t="s">
        <v>485</v>
      </c>
      <c r="D119" s="18" t="s">
        <v>25</v>
      </c>
      <c r="E119" s="19">
        <v>10</v>
      </c>
      <c r="F119" s="18"/>
      <c r="G119" s="19">
        <v>35</v>
      </c>
      <c r="H119" s="19">
        <v>25</v>
      </c>
      <c r="I119" s="60">
        <f t="shared" si="1"/>
        <v>60</v>
      </c>
      <c r="J119" s="18">
        <v>8724031181</v>
      </c>
      <c r="K119" s="18" t="s">
        <v>1075</v>
      </c>
      <c r="L119" s="18" t="s">
        <v>1095</v>
      </c>
      <c r="M119" s="18">
        <v>8876676027</v>
      </c>
      <c r="N119" s="18" t="s">
        <v>1357</v>
      </c>
      <c r="O119" s="18">
        <v>7578928396</v>
      </c>
      <c r="P119" s="24">
        <v>43675</v>
      </c>
      <c r="Q119" s="18" t="s">
        <v>1422</v>
      </c>
      <c r="R119" s="18" t="s">
        <v>1293</v>
      </c>
      <c r="S119" s="18" t="s">
        <v>1297</v>
      </c>
      <c r="T119" s="18" t="s">
        <v>1834</v>
      </c>
    </row>
    <row r="120" spans="1:20" ht="82.5">
      <c r="A120" s="4">
        <v>116</v>
      </c>
      <c r="B120" s="17" t="s">
        <v>62</v>
      </c>
      <c r="C120" s="18" t="s">
        <v>490</v>
      </c>
      <c r="D120" s="18" t="s">
        <v>25</v>
      </c>
      <c r="E120" s="19">
        <v>12</v>
      </c>
      <c r="F120" s="18"/>
      <c r="G120" s="19">
        <v>6</v>
      </c>
      <c r="H120" s="19">
        <v>4</v>
      </c>
      <c r="I120" s="60">
        <f t="shared" si="1"/>
        <v>10</v>
      </c>
      <c r="J120" s="18">
        <v>9854608078</v>
      </c>
      <c r="K120" s="18" t="s">
        <v>1087</v>
      </c>
      <c r="L120" s="18" t="s">
        <v>1100</v>
      </c>
      <c r="M120" s="18">
        <v>7399553485</v>
      </c>
      <c r="N120" s="18" t="s">
        <v>1176</v>
      </c>
      <c r="O120" s="18">
        <v>7637872217</v>
      </c>
      <c r="P120" s="24">
        <v>43676</v>
      </c>
      <c r="Q120" s="18" t="s">
        <v>1417</v>
      </c>
      <c r="R120" s="18" t="s">
        <v>1293</v>
      </c>
      <c r="S120" s="18" t="s">
        <v>1297</v>
      </c>
      <c r="T120" s="18" t="s">
        <v>1835</v>
      </c>
    </row>
    <row r="121" spans="1:20" ht="49.5">
      <c r="A121" s="4">
        <v>117</v>
      </c>
      <c r="B121" s="17" t="s">
        <v>62</v>
      </c>
      <c r="C121" s="18" t="s">
        <v>491</v>
      </c>
      <c r="D121" s="18" t="s">
        <v>25</v>
      </c>
      <c r="E121" s="19">
        <v>13</v>
      </c>
      <c r="F121" s="18"/>
      <c r="G121" s="19">
        <v>13</v>
      </c>
      <c r="H121" s="19">
        <v>11</v>
      </c>
      <c r="I121" s="60">
        <f t="shared" si="1"/>
        <v>24</v>
      </c>
      <c r="J121" s="18">
        <v>7399536552</v>
      </c>
      <c r="K121" s="18" t="s">
        <v>1087</v>
      </c>
      <c r="L121" s="18" t="s">
        <v>1100</v>
      </c>
      <c r="M121" s="18">
        <v>7399553485</v>
      </c>
      <c r="N121" s="18" t="s">
        <v>1176</v>
      </c>
      <c r="O121" s="18">
        <v>7637872217</v>
      </c>
      <c r="P121" s="24">
        <v>43676</v>
      </c>
      <c r="Q121" s="18" t="s">
        <v>1417</v>
      </c>
      <c r="R121" s="18" t="s">
        <v>1293</v>
      </c>
      <c r="S121" s="18" t="s">
        <v>1297</v>
      </c>
      <c r="T121" s="18" t="s">
        <v>1836</v>
      </c>
    </row>
    <row r="122" spans="1:20" ht="99">
      <c r="A122" s="4">
        <v>118</v>
      </c>
      <c r="B122" s="17" t="s">
        <v>62</v>
      </c>
      <c r="C122" s="18" t="s">
        <v>492</v>
      </c>
      <c r="D122" s="18" t="s">
        <v>25</v>
      </c>
      <c r="E122" s="19">
        <v>27</v>
      </c>
      <c r="F122" s="18"/>
      <c r="G122" s="19">
        <v>23</v>
      </c>
      <c r="H122" s="19">
        <v>17</v>
      </c>
      <c r="I122" s="60">
        <f t="shared" si="1"/>
        <v>40</v>
      </c>
      <c r="J122" s="18">
        <v>7637865939</v>
      </c>
      <c r="K122" s="18" t="s">
        <v>1087</v>
      </c>
      <c r="L122" s="18" t="s">
        <v>1100</v>
      </c>
      <c r="M122" s="18">
        <v>7399553485</v>
      </c>
      <c r="N122" s="18" t="s">
        <v>1329</v>
      </c>
      <c r="O122" s="18">
        <v>8403879607</v>
      </c>
      <c r="P122" s="24">
        <v>43676</v>
      </c>
      <c r="Q122" s="18" t="s">
        <v>1417</v>
      </c>
      <c r="R122" s="18" t="s">
        <v>1293</v>
      </c>
      <c r="S122" s="18" t="s">
        <v>1297</v>
      </c>
      <c r="T122" s="18" t="s">
        <v>1837</v>
      </c>
    </row>
    <row r="123" spans="1:20" ht="115.5">
      <c r="A123" s="4">
        <v>119</v>
      </c>
      <c r="B123" s="17" t="s">
        <v>63</v>
      </c>
      <c r="C123" s="18" t="s">
        <v>487</v>
      </c>
      <c r="D123" s="18" t="s">
        <v>25</v>
      </c>
      <c r="E123" s="19">
        <v>13</v>
      </c>
      <c r="F123" s="18"/>
      <c r="G123" s="19">
        <v>19</v>
      </c>
      <c r="H123" s="19">
        <v>20</v>
      </c>
      <c r="I123" s="60">
        <f t="shared" si="1"/>
        <v>39</v>
      </c>
      <c r="J123" s="18">
        <v>7399574138</v>
      </c>
      <c r="K123" s="18" t="s">
        <v>1069</v>
      </c>
      <c r="L123" s="18" t="s">
        <v>1264</v>
      </c>
      <c r="M123" s="18">
        <v>9854694191</v>
      </c>
      <c r="N123" s="18" t="s">
        <v>1350</v>
      </c>
      <c r="O123" s="18">
        <v>9508082670</v>
      </c>
      <c r="P123" s="24">
        <v>43676</v>
      </c>
      <c r="Q123" s="18" t="s">
        <v>1417</v>
      </c>
      <c r="R123" s="18" t="s">
        <v>1292</v>
      </c>
      <c r="S123" s="18" t="s">
        <v>1297</v>
      </c>
      <c r="T123" s="18" t="s">
        <v>1838</v>
      </c>
    </row>
    <row r="124" spans="1:20" ht="82.5">
      <c r="A124" s="4">
        <v>120</v>
      </c>
      <c r="B124" s="17" t="s">
        <v>63</v>
      </c>
      <c r="C124" s="18" t="s">
        <v>488</v>
      </c>
      <c r="D124" s="18" t="s">
        <v>25</v>
      </c>
      <c r="E124" s="19">
        <v>3</v>
      </c>
      <c r="F124" s="18"/>
      <c r="G124" s="19">
        <v>28</v>
      </c>
      <c r="H124" s="19">
        <v>24</v>
      </c>
      <c r="I124" s="60">
        <f t="shared" si="1"/>
        <v>52</v>
      </c>
      <c r="J124" s="18">
        <v>7086674300</v>
      </c>
      <c r="K124" s="18" t="s">
        <v>1069</v>
      </c>
      <c r="L124" s="18" t="s">
        <v>1264</v>
      </c>
      <c r="M124" s="18">
        <v>9854694191</v>
      </c>
      <c r="N124" s="18" t="s">
        <v>1148</v>
      </c>
      <c r="O124" s="18">
        <v>9577160794</v>
      </c>
      <c r="P124" s="24">
        <v>43676</v>
      </c>
      <c r="Q124" s="18" t="s">
        <v>1417</v>
      </c>
      <c r="R124" s="18" t="s">
        <v>1292</v>
      </c>
      <c r="S124" s="18" t="s">
        <v>1297</v>
      </c>
      <c r="T124" s="18" t="s">
        <v>1839</v>
      </c>
    </row>
    <row r="125" spans="1:20" ht="82.5">
      <c r="A125" s="4">
        <v>121</v>
      </c>
      <c r="B125" s="17" t="s">
        <v>63</v>
      </c>
      <c r="C125" s="18" t="s">
        <v>489</v>
      </c>
      <c r="D125" s="18" t="s">
        <v>25</v>
      </c>
      <c r="E125" s="19">
        <v>11</v>
      </c>
      <c r="F125" s="18"/>
      <c r="G125" s="19">
        <v>12</v>
      </c>
      <c r="H125" s="19">
        <v>10</v>
      </c>
      <c r="I125" s="60">
        <f t="shared" si="1"/>
        <v>22</v>
      </c>
      <c r="J125" s="18">
        <v>8723086426</v>
      </c>
      <c r="K125" s="18" t="s">
        <v>1069</v>
      </c>
      <c r="L125" s="18" t="s">
        <v>1264</v>
      </c>
      <c r="M125" s="18">
        <v>9854694191</v>
      </c>
      <c r="N125" s="18" t="s">
        <v>1211</v>
      </c>
      <c r="O125" s="18">
        <v>9859006947</v>
      </c>
      <c r="P125" s="24">
        <v>43676</v>
      </c>
      <c r="Q125" s="18" t="s">
        <v>1417</v>
      </c>
      <c r="R125" s="18" t="s">
        <v>1292</v>
      </c>
      <c r="S125" s="18" t="s">
        <v>1297</v>
      </c>
      <c r="T125" s="18" t="s">
        <v>1840</v>
      </c>
    </row>
    <row r="126" spans="1:20" ht="33">
      <c r="A126" s="4">
        <v>122</v>
      </c>
      <c r="B126" s="17" t="s">
        <v>62</v>
      </c>
      <c r="C126" s="18" t="s">
        <v>580</v>
      </c>
      <c r="D126" s="18"/>
      <c r="E126" s="19"/>
      <c r="F126" s="18"/>
      <c r="G126" s="19"/>
      <c r="H126" s="19"/>
      <c r="I126" s="60">
        <f t="shared" si="1"/>
        <v>0</v>
      </c>
      <c r="J126" s="18"/>
      <c r="K126" s="18"/>
      <c r="L126" s="18"/>
      <c r="M126" s="18"/>
      <c r="N126" s="18"/>
      <c r="O126" s="18"/>
      <c r="P126" s="24">
        <v>43677</v>
      </c>
      <c r="Q126" s="18" t="s">
        <v>1418</v>
      </c>
      <c r="R126" s="18"/>
      <c r="S126" s="18"/>
      <c r="T126" s="18"/>
    </row>
    <row r="127" spans="1:20" ht="33">
      <c r="A127" s="4">
        <v>123</v>
      </c>
      <c r="B127" s="17" t="s">
        <v>63</v>
      </c>
      <c r="C127" s="18" t="s">
        <v>580</v>
      </c>
      <c r="D127" s="18"/>
      <c r="E127" s="19"/>
      <c r="F127" s="18"/>
      <c r="G127" s="19"/>
      <c r="H127" s="19"/>
      <c r="I127" s="60">
        <f t="shared" si="1"/>
        <v>0</v>
      </c>
      <c r="J127" s="18"/>
      <c r="K127" s="18"/>
      <c r="L127" s="18"/>
      <c r="M127" s="18"/>
      <c r="N127" s="18"/>
      <c r="O127" s="18"/>
      <c r="P127" s="24">
        <v>43677</v>
      </c>
      <c r="Q127" s="18" t="s">
        <v>1418</v>
      </c>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123</v>
      </c>
      <c r="D165" s="21"/>
      <c r="E165" s="13"/>
      <c r="F165" s="21"/>
      <c r="G165" s="61">
        <f>SUM(G5:G164)</f>
        <v>2813</v>
      </c>
      <c r="H165" s="61">
        <f>SUM(H5:H164)</f>
        <v>2960</v>
      </c>
      <c r="I165" s="61">
        <f>SUM(I5:I164)</f>
        <v>5773</v>
      </c>
      <c r="J165" s="21"/>
      <c r="K165" s="21"/>
      <c r="L165" s="21"/>
      <c r="M165" s="21"/>
      <c r="N165" s="21"/>
      <c r="O165" s="21"/>
      <c r="P165" s="14"/>
      <c r="Q165" s="21"/>
      <c r="R165" s="21"/>
      <c r="S165" s="21"/>
      <c r="T165" s="12"/>
    </row>
    <row r="166" spans="1:20">
      <c r="A166" s="44" t="s">
        <v>62</v>
      </c>
      <c r="B166" s="10">
        <f>COUNTIF(B$5:B$164,"Team 1")</f>
        <v>68</v>
      </c>
      <c r="C166" s="44" t="s">
        <v>25</v>
      </c>
      <c r="D166" s="10">
        <f>COUNTIF(D5:D164,"Anganwadi")</f>
        <v>121</v>
      </c>
    </row>
    <row r="167" spans="1:20">
      <c r="A167" s="44" t="s">
        <v>63</v>
      </c>
      <c r="B167" s="10">
        <f>COUNTIF(B$6:B$164,"Team 2")</f>
        <v>55</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94" activePane="bottomRight" state="frozen"/>
      <selection pane="topRight" activeCell="C1" sqref="C1"/>
      <selection pane="bottomLeft" activeCell="A5" sqref="A5"/>
      <selection pane="bottomRight" activeCell="E21" sqref="E21:E95"/>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28" t="s">
        <v>70</v>
      </c>
      <c r="B1" s="128"/>
      <c r="C1" s="128"/>
      <c r="D1" s="56"/>
      <c r="E1" s="56"/>
      <c r="F1" s="56"/>
      <c r="G1" s="56"/>
      <c r="H1" s="56"/>
      <c r="I1" s="56"/>
      <c r="J1" s="56"/>
      <c r="K1" s="56"/>
      <c r="L1" s="56"/>
      <c r="M1" s="56"/>
      <c r="N1" s="56"/>
      <c r="O1" s="56"/>
      <c r="P1" s="56"/>
      <c r="Q1" s="56"/>
      <c r="R1" s="56"/>
      <c r="S1" s="56"/>
    </row>
    <row r="2" spans="1:20">
      <c r="A2" s="124" t="s">
        <v>59</v>
      </c>
      <c r="B2" s="125"/>
      <c r="C2" s="125"/>
      <c r="D2" s="25">
        <v>43678</v>
      </c>
      <c r="E2" s="22"/>
      <c r="F2" s="22"/>
      <c r="G2" s="22"/>
      <c r="H2" s="22"/>
      <c r="I2" s="22"/>
      <c r="J2" s="22"/>
      <c r="K2" s="22"/>
      <c r="L2" s="22"/>
      <c r="M2" s="22"/>
      <c r="N2" s="22"/>
      <c r="O2" s="22"/>
      <c r="P2" s="22"/>
      <c r="Q2" s="22"/>
      <c r="R2" s="22"/>
      <c r="S2" s="22"/>
    </row>
    <row r="3" spans="1:20" ht="24" customHeight="1">
      <c r="A3" s="120" t="s">
        <v>14</v>
      </c>
      <c r="B3" s="122" t="s">
        <v>61</v>
      </c>
      <c r="C3" s="119" t="s">
        <v>7</v>
      </c>
      <c r="D3" s="119" t="s">
        <v>55</v>
      </c>
      <c r="E3" s="119" t="s">
        <v>16</v>
      </c>
      <c r="F3" s="126" t="s">
        <v>17</v>
      </c>
      <c r="G3" s="119" t="s">
        <v>8</v>
      </c>
      <c r="H3" s="119"/>
      <c r="I3" s="119"/>
      <c r="J3" s="119" t="s">
        <v>31</v>
      </c>
      <c r="K3" s="122" t="s">
        <v>33</v>
      </c>
      <c r="L3" s="122" t="s">
        <v>50</v>
      </c>
      <c r="M3" s="122" t="s">
        <v>51</v>
      </c>
      <c r="N3" s="122" t="s">
        <v>34</v>
      </c>
      <c r="O3" s="122" t="s">
        <v>35</v>
      </c>
      <c r="P3" s="120" t="s">
        <v>54</v>
      </c>
      <c r="Q3" s="119" t="s">
        <v>52</v>
      </c>
      <c r="R3" s="119" t="s">
        <v>32</v>
      </c>
      <c r="S3" s="119" t="s">
        <v>53</v>
      </c>
      <c r="T3" s="119" t="s">
        <v>13</v>
      </c>
    </row>
    <row r="4" spans="1:20" ht="25.5" customHeight="1">
      <c r="A4" s="120"/>
      <c r="B4" s="127"/>
      <c r="C4" s="119"/>
      <c r="D4" s="119"/>
      <c r="E4" s="119"/>
      <c r="F4" s="126"/>
      <c r="G4" s="23" t="s">
        <v>9</v>
      </c>
      <c r="H4" s="23" t="s">
        <v>10</v>
      </c>
      <c r="I4" s="23" t="s">
        <v>11</v>
      </c>
      <c r="J4" s="119"/>
      <c r="K4" s="123"/>
      <c r="L4" s="123"/>
      <c r="M4" s="123"/>
      <c r="N4" s="123"/>
      <c r="O4" s="123"/>
      <c r="P4" s="120"/>
      <c r="Q4" s="120"/>
      <c r="R4" s="119"/>
      <c r="S4" s="119"/>
      <c r="T4" s="119"/>
    </row>
    <row r="5" spans="1:20" ht="33">
      <c r="A5" s="4">
        <v>1</v>
      </c>
      <c r="B5" s="17" t="s">
        <v>62</v>
      </c>
      <c r="C5" s="48" t="s">
        <v>580</v>
      </c>
      <c r="D5" s="48"/>
      <c r="E5" s="17"/>
      <c r="F5" s="58"/>
      <c r="G5" s="17"/>
      <c r="H5" s="17"/>
      <c r="I5" s="60">
        <f>SUM(G5:H5)</f>
        <v>0</v>
      </c>
      <c r="J5" s="48"/>
      <c r="K5" s="48"/>
      <c r="L5" s="48"/>
      <c r="M5" s="48"/>
      <c r="N5" s="48"/>
      <c r="O5" s="48"/>
      <c r="P5" s="49">
        <v>43678</v>
      </c>
      <c r="Q5" s="48" t="s">
        <v>1419</v>
      </c>
      <c r="R5" s="48"/>
      <c r="S5" s="18"/>
      <c r="T5" s="18"/>
    </row>
    <row r="6" spans="1:20" ht="33">
      <c r="A6" s="4">
        <v>2</v>
      </c>
      <c r="B6" s="17" t="s">
        <v>63</v>
      </c>
      <c r="C6" s="48" t="s">
        <v>580</v>
      </c>
      <c r="D6" s="48"/>
      <c r="E6" s="19"/>
      <c r="F6" s="48"/>
      <c r="G6" s="19"/>
      <c r="H6" s="19"/>
      <c r="I6" s="60">
        <f t="shared" ref="I6:I69" si="0">SUM(G6:H6)</f>
        <v>0</v>
      </c>
      <c r="J6" s="48"/>
      <c r="K6" s="48"/>
      <c r="L6" s="48"/>
      <c r="M6" s="48"/>
      <c r="N6" s="48"/>
      <c r="O6" s="48"/>
      <c r="P6" s="49">
        <v>43678</v>
      </c>
      <c r="Q6" s="48" t="s">
        <v>1419</v>
      </c>
      <c r="R6" s="48"/>
      <c r="S6" s="18"/>
      <c r="T6" s="18"/>
    </row>
    <row r="7" spans="1:20" ht="49.5">
      <c r="A7" s="4">
        <v>3</v>
      </c>
      <c r="B7" s="17" t="s">
        <v>62</v>
      </c>
      <c r="C7" s="48" t="s">
        <v>493</v>
      </c>
      <c r="D7" s="48" t="s">
        <v>25</v>
      </c>
      <c r="E7" s="19">
        <v>6</v>
      </c>
      <c r="F7" s="48"/>
      <c r="G7" s="19">
        <v>24</v>
      </c>
      <c r="H7" s="19">
        <v>22</v>
      </c>
      <c r="I7" s="60">
        <f t="shared" si="0"/>
        <v>46</v>
      </c>
      <c r="J7" s="48">
        <v>8474838016</v>
      </c>
      <c r="K7" s="48" t="s">
        <v>1069</v>
      </c>
      <c r="L7" s="48" t="s">
        <v>1264</v>
      </c>
      <c r="M7" s="48">
        <v>9854694191</v>
      </c>
      <c r="N7" s="48" t="s">
        <v>1212</v>
      </c>
      <c r="O7" s="48">
        <v>7896326693</v>
      </c>
      <c r="P7" s="49">
        <v>43679</v>
      </c>
      <c r="Q7" s="48" t="s">
        <v>1420</v>
      </c>
      <c r="R7" s="48" t="s">
        <v>1292</v>
      </c>
      <c r="S7" s="18" t="s">
        <v>1297</v>
      </c>
      <c r="T7" s="18" t="s">
        <v>1841</v>
      </c>
    </row>
    <row r="8" spans="1:20" ht="82.5">
      <c r="A8" s="4">
        <v>4</v>
      </c>
      <c r="B8" s="17" t="s">
        <v>62</v>
      </c>
      <c r="C8" s="48" t="s">
        <v>494</v>
      </c>
      <c r="D8" s="48" t="s">
        <v>25</v>
      </c>
      <c r="E8" s="19">
        <v>26</v>
      </c>
      <c r="F8" s="48"/>
      <c r="G8" s="19">
        <v>24</v>
      </c>
      <c r="H8" s="19">
        <v>23</v>
      </c>
      <c r="I8" s="60">
        <f t="shared" si="0"/>
        <v>47</v>
      </c>
      <c r="J8" s="58">
        <v>7896435117</v>
      </c>
      <c r="K8" s="58" t="s">
        <v>1069</v>
      </c>
      <c r="L8" s="58" t="s">
        <v>1264</v>
      </c>
      <c r="M8" s="58">
        <v>9854694191</v>
      </c>
      <c r="N8" s="58" t="s">
        <v>1344</v>
      </c>
      <c r="O8" s="58">
        <v>7896078409</v>
      </c>
      <c r="P8" s="49">
        <v>43679</v>
      </c>
      <c r="Q8" s="48" t="s">
        <v>1420</v>
      </c>
      <c r="R8" s="48" t="s">
        <v>1292</v>
      </c>
      <c r="S8" s="18" t="s">
        <v>1297</v>
      </c>
      <c r="T8" s="18" t="s">
        <v>1842</v>
      </c>
    </row>
    <row r="9" spans="1:20" ht="132">
      <c r="A9" s="4">
        <v>5</v>
      </c>
      <c r="B9" s="17" t="s">
        <v>62</v>
      </c>
      <c r="C9" s="48" t="s">
        <v>495</v>
      </c>
      <c r="D9" s="48" t="s">
        <v>23</v>
      </c>
      <c r="E9" s="19" t="s">
        <v>834</v>
      </c>
      <c r="F9" s="48" t="s">
        <v>1253</v>
      </c>
      <c r="G9" s="19">
        <v>60</v>
      </c>
      <c r="H9" s="19">
        <v>60</v>
      </c>
      <c r="I9" s="60">
        <f t="shared" si="0"/>
        <v>120</v>
      </c>
      <c r="J9" s="17" t="s">
        <v>1006</v>
      </c>
      <c r="K9" s="48" t="s">
        <v>1069</v>
      </c>
      <c r="L9" s="48" t="s">
        <v>1264</v>
      </c>
      <c r="M9" s="48">
        <v>9854694191</v>
      </c>
      <c r="N9" s="48" t="s">
        <v>1344</v>
      </c>
      <c r="O9" s="48">
        <v>7896078409</v>
      </c>
      <c r="P9" s="49">
        <v>43679</v>
      </c>
      <c r="Q9" s="48" t="s">
        <v>1420</v>
      </c>
      <c r="R9" s="48" t="s">
        <v>1292</v>
      </c>
      <c r="S9" s="18" t="s">
        <v>1297</v>
      </c>
      <c r="T9" s="18" t="s">
        <v>1843</v>
      </c>
    </row>
    <row r="10" spans="1:20" ht="82.5">
      <c r="A10" s="4">
        <v>6</v>
      </c>
      <c r="B10" s="17" t="s">
        <v>63</v>
      </c>
      <c r="C10" s="48" t="s">
        <v>496</v>
      </c>
      <c r="D10" s="48" t="s">
        <v>25</v>
      </c>
      <c r="E10" s="19">
        <v>19</v>
      </c>
      <c r="F10" s="48"/>
      <c r="G10" s="19">
        <v>30</v>
      </c>
      <c r="H10" s="19">
        <v>30</v>
      </c>
      <c r="I10" s="60">
        <f t="shared" si="0"/>
        <v>60</v>
      </c>
      <c r="J10" s="48">
        <v>9957079858</v>
      </c>
      <c r="K10" s="48" t="s">
        <v>1081</v>
      </c>
      <c r="L10" s="48" t="s">
        <v>1283</v>
      </c>
      <c r="M10" s="48">
        <v>9577269359</v>
      </c>
      <c r="N10" s="48" t="s">
        <v>1132</v>
      </c>
      <c r="O10" s="48">
        <v>8011767799</v>
      </c>
      <c r="P10" s="49">
        <v>43679</v>
      </c>
      <c r="Q10" s="48" t="s">
        <v>1420</v>
      </c>
      <c r="R10" s="48" t="s">
        <v>1293</v>
      </c>
      <c r="S10" s="18" t="s">
        <v>1297</v>
      </c>
      <c r="T10" s="18" t="s">
        <v>1844</v>
      </c>
    </row>
    <row r="11" spans="1:20" ht="99">
      <c r="A11" s="4">
        <v>7</v>
      </c>
      <c r="B11" s="17" t="s">
        <v>63</v>
      </c>
      <c r="C11" s="48" t="s">
        <v>497</v>
      </c>
      <c r="D11" s="48" t="s">
        <v>25</v>
      </c>
      <c r="E11" s="19">
        <v>15</v>
      </c>
      <c r="F11" s="48"/>
      <c r="G11" s="19">
        <v>27</v>
      </c>
      <c r="H11" s="19">
        <v>36</v>
      </c>
      <c r="I11" s="60">
        <f t="shared" si="0"/>
        <v>63</v>
      </c>
      <c r="J11" s="48">
        <v>8011163859</v>
      </c>
      <c r="K11" s="48" t="s">
        <v>1081</v>
      </c>
      <c r="L11" s="48" t="s">
        <v>1283</v>
      </c>
      <c r="M11" s="48">
        <v>9577269359</v>
      </c>
      <c r="N11" s="48" t="s">
        <v>1412</v>
      </c>
      <c r="O11" s="48">
        <v>9678999926</v>
      </c>
      <c r="P11" s="49">
        <v>43679</v>
      </c>
      <c r="Q11" s="48" t="s">
        <v>1420</v>
      </c>
      <c r="R11" s="48" t="s">
        <v>1293</v>
      </c>
      <c r="S11" s="18" t="s">
        <v>1297</v>
      </c>
      <c r="T11" s="18" t="s">
        <v>1845</v>
      </c>
    </row>
    <row r="12" spans="1:20" ht="82.5">
      <c r="A12" s="4">
        <v>8</v>
      </c>
      <c r="B12" s="17" t="s">
        <v>62</v>
      </c>
      <c r="C12" s="48" t="s">
        <v>498</v>
      </c>
      <c r="D12" s="48" t="s">
        <v>25</v>
      </c>
      <c r="E12" s="19">
        <v>5</v>
      </c>
      <c r="F12" s="48"/>
      <c r="G12" s="19">
        <v>42</v>
      </c>
      <c r="H12" s="19">
        <v>29</v>
      </c>
      <c r="I12" s="60">
        <f t="shared" si="0"/>
        <v>71</v>
      </c>
      <c r="J12" s="48">
        <v>8474856078</v>
      </c>
      <c r="K12" s="48" t="s">
        <v>1082</v>
      </c>
      <c r="L12" s="48" t="s">
        <v>1101</v>
      </c>
      <c r="M12" s="48">
        <v>9854202933</v>
      </c>
      <c r="N12" s="48" t="s">
        <v>1334</v>
      </c>
      <c r="O12" s="48">
        <v>9954143967</v>
      </c>
      <c r="P12" s="49">
        <v>43680</v>
      </c>
      <c r="Q12" s="48" t="s">
        <v>1421</v>
      </c>
      <c r="R12" s="48" t="s">
        <v>1289</v>
      </c>
      <c r="S12" s="18" t="s">
        <v>1297</v>
      </c>
      <c r="T12" s="18" t="s">
        <v>1846</v>
      </c>
    </row>
    <row r="13" spans="1:20" ht="82.5">
      <c r="A13" s="4">
        <v>9</v>
      </c>
      <c r="B13" s="17" t="s">
        <v>62</v>
      </c>
      <c r="C13" s="48" t="s">
        <v>499</v>
      </c>
      <c r="D13" s="48" t="s">
        <v>23</v>
      </c>
      <c r="E13" s="19" t="s">
        <v>835</v>
      </c>
      <c r="F13" s="48" t="s">
        <v>1253</v>
      </c>
      <c r="G13" s="19">
        <v>39</v>
      </c>
      <c r="H13" s="19">
        <v>35</v>
      </c>
      <c r="I13" s="60">
        <f t="shared" si="0"/>
        <v>74</v>
      </c>
      <c r="J13" s="48">
        <v>9613445337</v>
      </c>
      <c r="K13" s="48" t="s">
        <v>1082</v>
      </c>
      <c r="L13" s="48" t="s">
        <v>1101</v>
      </c>
      <c r="M13" s="48">
        <v>9854202933</v>
      </c>
      <c r="N13" s="48" t="s">
        <v>1334</v>
      </c>
      <c r="O13" s="48">
        <v>9954143967</v>
      </c>
      <c r="P13" s="49">
        <v>43680</v>
      </c>
      <c r="Q13" s="48" t="s">
        <v>1421</v>
      </c>
      <c r="R13" s="48" t="s">
        <v>1289</v>
      </c>
      <c r="S13" s="18" t="s">
        <v>1297</v>
      </c>
      <c r="T13" s="18" t="s">
        <v>1847</v>
      </c>
    </row>
    <row r="14" spans="1:20" ht="99">
      <c r="A14" s="4">
        <v>10</v>
      </c>
      <c r="B14" s="17" t="s">
        <v>63</v>
      </c>
      <c r="C14" s="48" t="s">
        <v>500</v>
      </c>
      <c r="D14" s="48" t="s">
        <v>25</v>
      </c>
      <c r="E14" s="19">
        <v>11</v>
      </c>
      <c r="F14" s="48"/>
      <c r="G14" s="19">
        <v>22</v>
      </c>
      <c r="H14" s="19">
        <v>25</v>
      </c>
      <c r="I14" s="60">
        <f t="shared" si="0"/>
        <v>47</v>
      </c>
      <c r="J14" s="48">
        <v>9678618988</v>
      </c>
      <c r="K14" s="48" t="s">
        <v>1081</v>
      </c>
      <c r="L14" s="48" t="s">
        <v>1283</v>
      </c>
      <c r="M14" s="48">
        <v>9577269359</v>
      </c>
      <c r="N14" s="48" t="s">
        <v>1209</v>
      </c>
      <c r="O14" s="48">
        <v>9957882908</v>
      </c>
      <c r="P14" s="49">
        <v>43680</v>
      </c>
      <c r="Q14" s="48" t="s">
        <v>1421</v>
      </c>
      <c r="R14" s="48" t="s">
        <v>1293</v>
      </c>
      <c r="S14" s="18" t="s">
        <v>1297</v>
      </c>
      <c r="T14" s="18" t="s">
        <v>1848</v>
      </c>
    </row>
    <row r="15" spans="1:20" ht="132">
      <c r="A15" s="4">
        <v>11</v>
      </c>
      <c r="B15" s="17" t="s">
        <v>63</v>
      </c>
      <c r="C15" s="58" t="s">
        <v>501</v>
      </c>
      <c r="D15" s="58" t="s">
        <v>25</v>
      </c>
      <c r="E15" s="17">
        <v>19</v>
      </c>
      <c r="F15" s="58"/>
      <c r="G15" s="17">
        <v>34</v>
      </c>
      <c r="H15" s="17">
        <v>36</v>
      </c>
      <c r="I15" s="60">
        <f t="shared" si="0"/>
        <v>70</v>
      </c>
      <c r="J15" s="58" t="s">
        <v>1007</v>
      </c>
      <c r="K15" s="58" t="s">
        <v>1075</v>
      </c>
      <c r="L15" s="58" t="s">
        <v>1095</v>
      </c>
      <c r="M15" s="58">
        <v>8876676027</v>
      </c>
      <c r="N15" s="58" t="s">
        <v>1213</v>
      </c>
      <c r="O15" s="58">
        <v>8723824670</v>
      </c>
      <c r="P15" s="49">
        <v>43680</v>
      </c>
      <c r="Q15" s="48" t="s">
        <v>1421</v>
      </c>
      <c r="R15" s="48" t="s">
        <v>1293</v>
      </c>
      <c r="S15" s="18" t="s">
        <v>1297</v>
      </c>
      <c r="T15" s="18" t="s">
        <v>1849</v>
      </c>
    </row>
    <row r="16" spans="1:20" ht="99">
      <c r="A16" s="4">
        <v>12</v>
      </c>
      <c r="B16" s="17" t="s">
        <v>62</v>
      </c>
      <c r="C16" s="48" t="s">
        <v>502</v>
      </c>
      <c r="D16" s="48" t="s">
        <v>25</v>
      </c>
      <c r="E16" s="19">
        <v>12</v>
      </c>
      <c r="F16" s="48"/>
      <c r="G16" s="19">
        <v>22</v>
      </c>
      <c r="H16" s="19">
        <v>20</v>
      </c>
      <c r="I16" s="60">
        <f t="shared" si="0"/>
        <v>42</v>
      </c>
      <c r="J16" s="48" t="s">
        <v>1008</v>
      </c>
      <c r="K16" s="48" t="s">
        <v>1076</v>
      </c>
      <c r="L16" s="48" t="s">
        <v>1263</v>
      </c>
      <c r="M16" s="48">
        <v>9954635205</v>
      </c>
      <c r="N16" s="48" t="s">
        <v>1342</v>
      </c>
      <c r="O16" s="48">
        <v>9613779501</v>
      </c>
      <c r="P16" s="49">
        <v>43682</v>
      </c>
      <c r="Q16" s="48" t="s">
        <v>1422</v>
      </c>
      <c r="R16" s="48" t="s">
        <v>1288</v>
      </c>
      <c r="S16" s="18" t="s">
        <v>1297</v>
      </c>
      <c r="T16" s="18" t="s">
        <v>1850</v>
      </c>
    </row>
    <row r="17" spans="1:20" ht="115.5">
      <c r="A17" s="4">
        <v>13</v>
      </c>
      <c r="B17" s="17" t="s">
        <v>62</v>
      </c>
      <c r="C17" s="48" t="s">
        <v>503</v>
      </c>
      <c r="D17" s="48" t="s">
        <v>25</v>
      </c>
      <c r="E17" s="19">
        <v>13</v>
      </c>
      <c r="F17" s="48"/>
      <c r="G17" s="19">
        <v>26</v>
      </c>
      <c r="H17" s="19">
        <v>27</v>
      </c>
      <c r="I17" s="60">
        <f t="shared" si="0"/>
        <v>53</v>
      </c>
      <c r="J17" s="48">
        <v>9859118554</v>
      </c>
      <c r="K17" s="48" t="s">
        <v>1076</v>
      </c>
      <c r="L17" s="48" t="s">
        <v>1263</v>
      </c>
      <c r="M17" s="48">
        <v>9954635205</v>
      </c>
      <c r="N17" s="48" t="s">
        <v>1343</v>
      </c>
      <c r="O17" s="48">
        <v>8404010635</v>
      </c>
      <c r="P17" s="49">
        <v>43682</v>
      </c>
      <c r="Q17" s="48" t="s">
        <v>1422</v>
      </c>
      <c r="R17" s="48" t="s">
        <v>1288</v>
      </c>
      <c r="S17" s="18" t="s">
        <v>1297</v>
      </c>
      <c r="T17" s="18" t="s">
        <v>1851</v>
      </c>
    </row>
    <row r="18" spans="1:20" ht="66">
      <c r="A18" s="4">
        <v>14</v>
      </c>
      <c r="B18" s="17" t="s">
        <v>62</v>
      </c>
      <c r="C18" s="48" t="s">
        <v>504</v>
      </c>
      <c r="D18" s="48" t="s">
        <v>25</v>
      </c>
      <c r="E18" s="19">
        <v>14</v>
      </c>
      <c r="F18" s="48"/>
      <c r="G18" s="19">
        <v>26</v>
      </c>
      <c r="H18" s="19">
        <v>20</v>
      </c>
      <c r="I18" s="60">
        <f t="shared" si="0"/>
        <v>46</v>
      </c>
      <c r="J18" s="48">
        <v>9854938748</v>
      </c>
      <c r="K18" s="48" t="s">
        <v>1076</v>
      </c>
      <c r="L18" s="48" t="s">
        <v>1263</v>
      </c>
      <c r="M18" s="48">
        <v>9954635205</v>
      </c>
      <c r="N18" s="48" t="s">
        <v>1343</v>
      </c>
      <c r="O18" s="48">
        <v>8404010635</v>
      </c>
      <c r="P18" s="49">
        <v>43682</v>
      </c>
      <c r="Q18" s="48" t="s">
        <v>1422</v>
      </c>
      <c r="R18" s="48" t="s">
        <v>1288</v>
      </c>
      <c r="S18" s="18" t="s">
        <v>1297</v>
      </c>
      <c r="T18" s="18" t="s">
        <v>1852</v>
      </c>
    </row>
    <row r="19" spans="1:20" ht="82.5">
      <c r="A19" s="4">
        <v>15</v>
      </c>
      <c r="B19" s="17" t="s">
        <v>63</v>
      </c>
      <c r="C19" s="48" t="s">
        <v>505</v>
      </c>
      <c r="D19" s="48" t="s">
        <v>25</v>
      </c>
      <c r="E19" s="19">
        <v>1</v>
      </c>
      <c r="F19" s="48"/>
      <c r="G19" s="19">
        <v>15</v>
      </c>
      <c r="H19" s="19">
        <v>36</v>
      </c>
      <c r="I19" s="60">
        <f t="shared" si="0"/>
        <v>51</v>
      </c>
      <c r="J19" s="48">
        <v>9613956929</v>
      </c>
      <c r="K19" s="48" t="s">
        <v>1075</v>
      </c>
      <c r="L19" s="48" t="s">
        <v>1095</v>
      </c>
      <c r="M19" s="48">
        <v>8876676027</v>
      </c>
      <c r="N19" s="48" t="s">
        <v>1184</v>
      </c>
      <c r="O19" s="48">
        <v>9678442172</v>
      </c>
      <c r="P19" s="49">
        <v>43682</v>
      </c>
      <c r="Q19" s="48" t="s">
        <v>1422</v>
      </c>
      <c r="R19" s="48" t="s">
        <v>1293</v>
      </c>
      <c r="S19" s="18" t="s">
        <v>1297</v>
      </c>
      <c r="T19" s="18" t="s">
        <v>1853</v>
      </c>
    </row>
    <row r="20" spans="1:20" ht="181.5">
      <c r="A20" s="4">
        <v>16</v>
      </c>
      <c r="B20" s="17" t="s">
        <v>63</v>
      </c>
      <c r="C20" s="48" t="s">
        <v>506</v>
      </c>
      <c r="D20" s="48" t="s">
        <v>23</v>
      </c>
      <c r="E20" s="19" t="s">
        <v>836</v>
      </c>
      <c r="F20" s="48" t="s">
        <v>1253</v>
      </c>
      <c r="G20" s="19">
        <v>58</v>
      </c>
      <c r="H20" s="19">
        <v>70</v>
      </c>
      <c r="I20" s="60">
        <f t="shared" si="0"/>
        <v>128</v>
      </c>
      <c r="J20" s="48">
        <v>8133982319</v>
      </c>
      <c r="K20" s="48" t="s">
        <v>1075</v>
      </c>
      <c r="L20" s="48" t="s">
        <v>1095</v>
      </c>
      <c r="M20" s="48">
        <v>8876676027</v>
      </c>
      <c r="N20" s="48" t="s">
        <v>1214</v>
      </c>
      <c r="O20" s="48">
        <v>9678944350</v>
      </c>
      <c r="P20" s="49">
        <v>43682</v>
      </c>
      <c r="Q20" s="48" t="s">
        <v>1422</v>
      </c>
      <c r="R20" s="48" t="s">
        <v>1293</v>
      </c>
      <c r="S20" s="18" t="s">
        <v>1297</v>
      </c>
      <c r="T20" s="18" t="s">
        <v>1854</v>
      </c>
    </row>
    <row r="21" spans="1:20" ht="66">
      <c r="A21" s="4">
        <v>17</v>
      </c>
      <c r="B21" s="17" t="s">
        <v>62</v>
      </c>
      <c r="C21" s="48" t="s">
        <v>507</v>
      </c>
      <c r="D21" s="48" t="s">
        <v>25</v>
      </c>
      <c r="E21" s="19">
        <v>22</v>
      </c>
      <c r="F21" s="48"/>
      <c r="G21" s="19">
        <v>12</v>
      </c>
      <c r="H21" s="19">
        <v>12</v>
      </c>
      <c r="I21" s="60">
        <f t="shared" si="0"/>
        <v>24</v>
      </c>
      <c r="J21" s="48">
        <v>8011629742</v>
      </c>
      <c r="K21" s="48" t="s">
        <v>1079</v>
      </c>
      <c r="L21" s="48" t="s">
        <v>1272</v>
      </c>
      <c r="M21" s="48">
        <v>9957372570</v>
      </c>
      <c r="N21" s="48" t="s">
        <v>1248</v>
      </c>
      <c r="O21" s="48">
        <v>7399838397</v>
      </c>
      <c r="P21" s="49">
        <v>43683</v>
      </c>
      <c r="Q21" s="48" t="s">
        <v>1417</v>
      </c>
      <c r="R21" s="48" t="s">
        <v>1289</v>
      </c>
      <c r="S21" s="18" t="s">
        <v>1297</v>
      </c>
      <c r="T21" s="18" t="s">
        <v>1855</v>
      </c>
    </row>
    <row r="22" spans="1:20" ht="132">
      <c r="A22" s="4">
        <v>18</v>
      </c>
      <c r="B22" s="17" t="s">
        <v>62</v>
      </c>
      <c r="C22" s="58" t="s">
        <v>508</v>
      </c>
      <c r="D22" s="58" t="s">
        <v>23</v>
      </c>
      <c r="E22" s="17" t="s">
        <v>837</v>
      </c>
      <c r="F22" s="58" t="s">
        <v>1254</v>
      </c>
      <c r="G22" s="17">
        <v>28</v>
      </c>
      <c r="H22" s="17">
        <v>31</v>
      </c>
      <c r="I22" s="60">
        <f t="shared" si="0"/>
        <v>59</v>
      </c>
      <c r="J22" s="58" t="s">
        <v>1009</v>
      </c>
      <c r="K22" s="58" t="s">
        <v>1088</v>
      </c>
      <c r="L22" s="58" t="s">
        <v>1102</v>
      </c>
      <c r="M22" s="58">
        <v>9957678232</v>
      </c>
      <c r="N22" s="58" t="s">
        <v>1204</v>
      </c>
      <c r="O22" s="58">
        <v>7896810076</v>
      </c>
      <c r="P22" s="49">
        <v>43683</v>
      </c>
      <c r="Q22" s="48" t="s">
        <v>1417</v>
      </c>
      <c r="R22" s="48" t="s">
        <v>1289</v>
      </c>
      <c r="S22" s="18" t="s">
        <v>1297</v>
      </c>
      <c r="T22" s="18" t="s">
        <v>1856</v>
      </c>
    </row>
    <row r="23" spans="1:20" ht="115.5">
      <c r="A23" s="4">
        <v>19</v>
      </c>
      <c r="B23" s="17" t="s">
        <v>63</v>
      </c>
      <c r="C23" s="48" t="s">
        <v>509</v>
      </c>
      <c r="D23" s="48" t="s">
        <v>23</v>
      </c>
      <c r="E23" s="19" t="s">
        <v>838</v>
      </c>
      <c r="F23" s="48" t="s">
        <v>1254</v>
      </c>
      <c r="G23" s="19">
        <v>19</v>
      </c>
      <c r="H23" s="19">
        <v>24</v>
      </c>
      <c r="I23" s="60">
        <f t="shared" si="0"/>
        <v>43</v>
      </c>
      <c r="J23" s="48">
        <v>8638688581</v>
      </c>
      <c r="K23" s="48" t="s">
        <v>1067</v>
      </c>
      <c r="L23" s="48" t="s">
        <v>1266</v>
      </c>
      <c r="M23" s="48">
        <v>9859065662</v>
      </c>
      <c r="N23" s="48" t="s">
        <v>1366</v>
      </c>
      <c r="O23" s="48">
        <v>9577160908</v>
      </c>
      <c r="P23" s="49">
        <v>43683</v>
      </c>
      <c r="Q23" s="48" t="s">
        <v>1417</v>
      </c>
      <c r="R23" s="48" t="s">
        <v>1292</v>
      </c>
      <c r="S23" s="18" t="s">
        <v>1297</v>
      </c>
      <c r="T23" s="18" t="s">
        <v>1857</v>
      </c>
    </row>
    <row r="24" spans="1:20" ht="115.5">
      <c r="A24" s="4">
        <v>20</v>
      </c>
      <c r="B24" s="17" t="s">
        <v>63</v>
      </c>
      <c r="C24" s="58" t="s">
        <v>510</v>
      </c>
      <c r="D24" s="58" t="s">
        <v>23</v>
      </c>
      <c r="E24" s="17" t="s">
        <v>839</v>
      </c>
      <c r="F24" s="58" t="s">
        <v>925</v>
      </c>
      <c r="G24" s="17">
        <v>9</v>
      </c>
      <c r="H24" s="17">
        <v>11</v>
      </c>
      <c r="I24" s="60">
        <f t="shared" si="0"/>
        <v>20</v>
      </c>
      <c r="J24" s="58">
        <v>9101414511</v>
      </c>
      <c r="K24" s="58" t="s">
        <v>1067</v>
      </c>
      <c r="L24" s="58" t="s">
        <v>1266</v>
      </c>
      <c r="M24" s="58">
        <v>9859065662</v>
      </c>
      <c r="N24" s="58" t="s">
        <v>1366</v>
      </c>
      <c r="O24" s="58">
        <v>9577160908</v>
      </c>
      <c r="P24" s="24">
        <v>43683</v>
      </c>
      <c r="Q24" s="18" t="s">
        <v>1417</v>
      </c>
      <c r="R24" s="18" t="s">
        <v>1292</v>
      </c>
      <c r="S24" s="18" t="s">
        <v>1297</v>
      </c>
      <c r="T24" s="18" t="s">
        <v>1858</v>
      </c>
    </row>
    <row r="25" spans="1:20" ht="115.5">
      <c r="A25" s="4">
        <v>21</v>
      </c>
      <c r="B25" s="17" t="s">
        <v>63</v>
      </c>
      <c r="C25" s="18" t="s">
        <v>511</v>
      </c>
      <c r="D25" s="18" t="s">
        <v>23</v>
      </c>
      <c r="E25" s="19" t="s">
        <v>840</v>
      </c>
      <c r="F25" s="18" t="s">
        <v>1253</v>
      </c>
      <c r="G25" s="19">
        <v>14</v>
      </c>
      <c r="H25" s="19">
        <v>13</v>
      </c>
      <c r="I25" s="60">
        <f t="shared" si="0"/>
        <v>27</v>
      </c>
      <c r="J25" s="18">
        <v>9954405593</v>
      </c>
      <c r="K25" s="18" t="s">
        <v>1067</v>
      </c>
      <c r="L25" s="18" t="s">
        <v>1266</v>
      </c>
      <c r="M25" s="18">
        <v>9859065662</v>
      </c>
      <c r="N25" s="18" t="s">
        <v>1366</v>
      </c>
      <c r="O25" s="18">
        <v>9577160908</v>
      </c>
      <c r="P25" s="24">
        <v>43683</v>
      </c>
      <c r="Q25" s="18" t="s">
        <v>1417</v>
      </c>
      <c r="R25" s="18" t="s">
        <v>1292</v>
      </c>
      <c r="S25" s="18" t="s">
        <v>1297</v>
      </c>
      <c r="T25" s="18" t="s">
        <v>1859</v>
      </c>
    </row>
    <row r="26" spans="1:20" ht="148.5">
      <c r="A26" s="4">
        <v>22</v>
      </c>
      <c r="B26" s="17" t="s">
        <v>62</v>
      </c>
      <c r="C26" s="18" t="s">
        <v>512</v>
      </c>
      <c r="D26" s="18" t="s">
        <v>23</v>
      </c>
      <c r="E26" s="19" t="s">
        <v>841</v>
      </c>
      <c r="F26" s="18" t="s">
        <v>1253</v>
      </c>
      <c r="G26" s="19">
        <v>13</v>
      </c>
      <c r="H26" s="19">
        <v>10</v>
      </c>
      <c r="I26" s="60">
        <f t="shared" si="0"/>
        <v>23</v>
      </c>
      <c r="J26" s="18" t="s">
        <v>1010</v>
      </c>
      <c r="K26" s="18" t="s">
        <v>1087</v>
      </c>
      <c r="L26" s="18" t="s">
        <v>1100</v>
      </c>
      <c r="M26" s="18">
        <v>7399553485</v>
      </c>
      <c r="N26" s="18" t="s">
        <v>1175</v>
      </c>
      <c r="O26" s="18">
        <v>9954198313</v>
      </c>
      <c r="P26" s="24">
        <v>43684</v>
      </c>
      <c r="Q26" s="18" t="s">
        <v>1418</v>
      </c>
      <c r="R26" s="18" t="s">
        <v>1293</v>
      </c>
      <c r="S26" s="18" t="s">
        <v>1297</v>
      </c>
      <c r="T26" s="18" t="s">
        <v>1860</v>
      </c>
    </row>
    <row r="27" spans="1:20" ht="115.5">
      <c r="A27" s="4">
        <v>23</v>
      </c>
      <c r="B27" s="17" t="s">
        <v>62</v>
      </c>
      <c r="C27" s="18" t="s">
        <v>513</v>
      </c>
      <c r="D27" s="18" t="s">
        <v>23</v>
      </c>
      <c r="E27" s="19" t="s">
        <v>842</v>
      </c>
      <c r="F27" s="18" t="s">
        <v>1254</v>
      </c>
      <c r="G27" s="19">
        <v>24</v>
      </c>
      <c r="H27" s="19">
        <v>31</v>
      </c>
      <c r="I27" s="60">
        <f t="shared" si="0"/>
        <v>55</v>
      </c>
      <c r="J27" s="18" t="s">
        <v>1011</v>
      </c>
      <c r="K27" s="18" t="s">
        <v>1087</v>
      </c>
      <c r="L27" s="18" t="s">
        <v>1100</v>
      </c>
      <c r="M27" s="18">
        <v>7399553485</v>
      </c>
      <c r="N27" s="18" t="s">
        <v>1175</v>
      </c>
      <c r="O27" s="18">
        <v>9954198313</v>
      </c>
      <c r="P27" s="24">
        <v>43684</v>
      </c>
      <c r="Q27" s="18" t="s">
        <v>1418</v>
      </c>
      <c r="R27" s="18" t="s">
        <v>1293</v>
      </c>
      <c r="S27" s="18" t="s">
        <v>1297</v>
      </c>
      <c r="T27" s="18" t="s">
        <v>1861</v>
      </c>
    </row>
    <row r="28" spans="1:20" ht="132">
      <c r="A28" s="4">
        <v>24</v>
      </c>
      <c r="B28" s="17" t="s">
        <v>62</v>
      </c>
      <c r="C28" s="18" t="s">
        <v>514</v>
      </c>
      <c r="D28" s="18" t="s">
        <v>23</v>
      </c>
      <c r="E28" s="19" t="s">
        <v>843</v>
      </c>
      <c r="F28" s="18" t="s">
        <v>1253</v>
      </c>
      <c r="G28" s="19">
        <v>27</v>
      </c>
      <c r="H28" s="19">
        <v>35</v>
      </c>
      <c r="I28" s="60">
        <f t="shared" si="0"/>
        <v>62</v>
      </c>
      <c r="J28" s="18" t="s">
        <v>1012</v>
      </c>
      <c r="K28" s="18" t="s">
        <v>1087</v>
      </c>
      <c r="L28" s="18" t="s">
        <v>1100</v>
      </c>
      <c r="M28" s="18">
        <v>7399553485</v>
      </c>
      <c r="N28" s="18" t="s">
        <v>1175</v>
      </c>
      <c r="O28" s="18">
        <v>9954198313</v>
      </c>
      <c r="P28" s="24">
        <v>43684</v>
      </c>
      <c r="Q28" s="18" t="s">
        <v>1418</v>
      </c>
      <c r="R28" s="18" t="s">
        <v>1293</v>
      </c>
      <c r="S28" s="18" t="s">
        <v>1297</v>
      </c>
      <c r="T28" s="18" t="s">
        <v>1862</v>
      </c>
    </row>
    <row r="29" spans="1:20" ht="99">
      <c r="A29" s="4">
        <v>25</v>
      </c>
      <c r="B29" s="17" t="s">
        <v>63</v>
      </c>
      <c r="C29" s="58" t="s">
        <v>515</v>
      </c>
      <c r="D29" s="58" t="s">
        <v>25</v>
      </c>
      <c r="E29" s="17">
        <v>67</v>
      </c>
      <c r="F29" s="58"/>
      <c r="G29" s="17">
        <v>17</v>
      </c>
      <c r="H29" s="17">
        <v>18</v>
      </c>
      <c r="I29" s="60">
        <f t="shared" si="0"/>
        <v>35</v>
      </c>
      <c r="J29" s="58">
        <v>7399575030</v>
      </c>
      <c r="K29" s="58" t="s">
        <v>1070</v>
      </c>
      <c r="L29" s="58" t="s">
        <v>1091</v>
      </c>
      <c r="M29" s="58">
        <v>9954993266</v>
      </c>
      <c r="N29" s="58" t="s">
        <v>1151</v>
      </c>
      <c r="O29" s="58">
        <v>8876241300</v>
      </c>
      <c r="P29" s="24">
        <v>43684</v>
      </c>
      <c r="Q29" s="18" t="s">
        <v>1418</v>
      </c>
      <c r="R29" s="18" t="s">
        <v>1289</v>
      </c>
      <c r="S29" s="18" t="s">
        <v>1297</v>
      </c>
      <c r="T29" s="18" t="s">
        <v>1863</v>
      </c>
    </row>
    <row r="30" spans="1:20" ht="66">
      <c r="A30" s="4">
        <v>26</v>
      </c>
      <c r="B30" s="17" t="s">
        <v>63</v>
      </c>
      <c r="C30" s="18" t="s">
        <v>516</v>
      </c>
      <c r="D30" s="18" t="s">
        <v>23</v>
      </c>
      <c r="E30" s="19" t="s">
        <v>844</v>
      </c>
      <c r="F30" s="18" t="s">
        <v>1253</v>
      </c>
      <c r="G30" s="19">
        <v>32</v>
      </c>
      <c r="H30" s="19">
        <v>45</v>
      </c>
      <c r="I30" s="60">
        <f t="shared" si="0"/>
        <v>77</v>
      </c>
      <c r="J30" s="18" t="s">
        <v>1013</v>
      </c>
      <c r="K30" s="18" t="s">
        <v>1070</v>
      </c>
      <c r="L30" s="18" t="s">
        <v>1091</v>
      </c>
      <c r="M30" s="18">
        <v>9954993266</v>
      </c>
      <c r="N30" s="18" t="s">
        <v>1215</v>
      </c>
      <c r="O30" s="18">
        <v>8723824670</v>
      </c>
      <c r="P30" s="24">
        <v>43684</v>
      </c>
      <c r="Q30" s="18" t="s">
        <v>1418</v>
      </c>
      <c r="R30" s="18" t="s">
        <v>1289</v>
      </c>
      <c r="S30" s="18" t="s">
        <v>1297</v>
      </c>
      <c r="T30" s="18" t="s">
        <v>1864</v>
      </c>
    </row>
    <row r="31" spans="1:20" ht="82.5">
      <c r="A31" s="4">
        <v>27</v>
      </c>
      <c r="B31" s="17" t="s">
        <v>62</v>
      </c>
      <c r="C31" s="18" t="s">
        <v>517</v>
      </c>
      <c r="D31" s="18" t="s">
        <v>25</v>
      </c>
      <c r="E31" s="19">
        <v>16</v>
      </c>
      <c r="F31" s="18"/>
      <c r="G31" s="19">
        <v>21</v>
      </c>
      <c r="H31" s="19">
        <v>11</v>
      </c>
      <c r="I31" s="60">
        <f t="shared" si="0"/>
        <v>32</v>
      </c>
      <c r="J31" s="18">
        <v>9957703148</v>
      </c>
      <c r="K31" s="18" t="s">
        <v>1074</v>
      </c>
      <c r="L31" s="18" t="s">
        <v>1093</v>
      </c>
      <c r="M31" s="18">
        <v>9577018386</v>
      </c>
      <c r="N31" s="18" t="s">
        <v>1310</v>
      </c>
      <c r="O31" s="18">
        <v>7576897290</v>
      </c>
      <c r="P31" s="24">
        <v>43685</v>
      </c>
      <c r="Q31" s="18" t="s">
        <v>1419</v>
      </c>
      <c r="R31" s="18" t="s">
        <v>1289</v>
      </c>
      <c r="S31" s="18" t="s">
        <v>1297</v>
      </c>
      <c r="T31" s="18" t="s">
        <v>1865</v>
      </c>
    </row>
    <row r="32" spans="1:20" ht="82.5">
      <c r="A32" s="4">
        <v>28</v>
      </c>
      <c r="B32" s="17" t="s">
        <v>62</v>
      </c>
      <c r="C32" s="18" t="s">
        <v>518</v>
      </c>
      <c r="D32" s="18" t="s">
        <v>25</v>
      </c>
      <c r="E32" s="19">
        <v>17</v>
      </c>
      <c r="F32" s="18"/>
      <c r="G32" s="19">
        <v>7</v>
      </c>
      <c r="H32" s="19">
        <v>22</v>
      </c>
      <c r="I32" s="60">
        <f t="shared" si="0"/>
        <v>29</v>
      </c>
      <c r="J32" s="18">
        <v>9859471692</v>
      </c>
      <c r="K32" s="18" t="s">
        <v>1074</v>
      </c>
      <c r="L32" s="18" t="s">
        <v>1093</v>
      </c>
      <c r="M32" s="18">
        <v>9577018386</v>
      </c>
      <c r="N32" s="18" t="s">
        <v>1310</v>
      </c>
      <c r="O32" s="18">
        <v>7576897290</v>
      </c>
      <c r="P32" s="24">
        <v>43685</v>
      </c>
      <c r="Q32" s="18" t="s">
        <v>1419</v>
      </c>
      <c r="R32" s="18" t="s">
        <v>1289</v>
      </c>
      <c r="S32" s="18" t="s">
        <v>1297</v>
      </c>
      <c r="T32" s="18" t="s">
        <v>1866</v>
      </c>
    </row>
    <row r="33" spans="1:20" ht="115.5">
      <c r="A33" s="4">
        <v>29</v>
      </c>
      <c r="B33" s="17" t="s">
        <v>62</v>
      </c>
      <c r="C33" s="18" t="s">
        <v>519</v>
      </c>
      <c r="D33" s="18" t="s">
        <v>23</v>
      </c>
      <c r="E33" s="19" t="s">
        <v>845</v>
      </c>
      <c r="F33" s="18" t="s">
        <v>1253</v>
      </c>
      <c r="G33" s="19">
        <v>8</v>
      </c>
      <c r="H33" s="19">
        <v>16</v>
      </c>
      <c r="I33" s="60">
        <f t="shared" si="0"/>
        <v>24</v>
      </c>
      <c r="J33" s="18" t="s">
        <v>1014</v>
      </c>
      <c r="K33" s="18" t="s">
        <v>1074</v>
      </c>
      <c r="L33" s="18" t="s">
        <v>1093</v>
      </c>
      <c r="M33" s="18">
        <v>9577018386</v>
      </c>
      <c r="N33" s="18" t="s">
        <v>1310</v>
      </c>
      <c r="O33" s="18">
        <v>7576897290</v>
      </c>
      <c r="P33" s="24">
        <v>43685</v>
      </c>
      <c r="Q33" s="18" t="s">
        <v>1419</v>
      </c>
      <c r="R33" s="18" t="s">
        <v>1289</v>
      </c>
      <c r="S33" s="18" t="s">
        <v>1297</v>
      </c>
      <c r="T33" s="18" t="s">
        <v>1867</v>
      </c>
    </row>
    <row r="34" spans="1:20" ht="82.5">
      <c r="A34" s="4">
        <v>30</v>
      </c>
      <c r="B34" s="17" t="s">
        <v>63</v>
      </c>
      <c r="C34" s="18" t="s">
        <v>521</v>
      </c>
      <c r="D34" s="18" t="s">
        <v>25</v>
      </c>
      <c r="E34" s="19">
        <v>12</v>
      </c>
      <c r="F34" s="18"/>
      <c r="G34" s="19">
        <v>15</v>
      </c>
      <c r="H34" s="19">
        <v>20</v>
      </c>
      <c r="I34" s="60">
        <f t="shared" si="0"/>
        <v>35</v>
      </c>
      <c r="J34" s="18">
        <v>9859881563</v>
      </c>
      <c r="K34" s="18" t="s">
        <v>1081</v>
      </c>
      <c r="L34" s="18" t="s">
        <v>1284</v>
      </c>
      <c r="M34" s="18">
        <v>9859430170</v>
      </c>
      <c r="N34" s="18" t="s">
        <v>1216</v>
      </c>
      <c r="O34" s="18">
        <v>9957794525</v>
      </c>
      <c r="P34" s="24">
        <v>43685</v>
      </c>
      <c r="Q34" s="18" t="s">
        <v>1419</v>
      </c>
      <c r="R34" s="18" t="s">
        <v>1293</v>
      </c>
      <c r="S34" s="18" t="s">
        <v>1297</v>
      </c>
      <c r="T34" s="18" t="s">
        <v>1868</v>
      </c>
    </row>
    <row r="35" spans="1:20" ht="99">
      <c r="A35" s="4">
        <v>31</v>
      </c>
      <c r="B35" s="17" t="s">
        <v>63</v>
      </c>
      <c r="C35" s="18" t="s">
        <v>520</v>
      </c>
      <c r="D35" s="18" t="s">
        <v>23</v>
      </c>
      <c r="E35" s="19" t="s">
        <v>846</v>
      </c>
      <c r="F35" s="18" t="s">
        <v>1253</v>
      </c>
      <c r="G35" s="19">
        <v>42</v>
      </c>
      <c r="H35" s="19">
        <v>28</v>
      </c>
      <c r="I35" s="60">
        <f t="shared" si="0"/>
        <v>70</v>
      </c>
      <c r="J35" s="18" t="s">
        <v>1015</v>
      </c>
      <c r="K35" s="18" t="s">
        <v>1081</v>
      </c>
      <c r="L35" s="18" t="s">
        <v>1283</v>
      </c>
      <c r="M35" s="18">
        <v>9577269359</v>
      </c>
      <c r="N35" s="18" t="s">
        <v>1216</v>
      </c>
      <c r="O35" s="18">
        <v>9957794525</v>
      </c>
      <c r="P35" s="24">
        <v>43685</v>
      </c>
      <c r="Q35" s="18" t="s">
        <v>1419</v>
      </c>
      <c r="R35" s="18" t="s">
        <v>1293</v>
      </c>
      <c r="S35" s="18" t="s">
        <v>1297</v>
      </c>
      <c r="T35" s="18" t="s">
        <v>1869</v>
      </c>
    </row>
    <row r="36" spans="1:20" ht="66">
      <c r="A36" s="4">
        <v>32</v>
      </c>
      <c r="B36" s="17" t="s">
        <v>62</v>
      </c>
      <c r="C36" s="18" t="s">
        <v>522</v>
      </c>
      <c r="D36" s="18" t="s">
        <v>25</v>
      </c>
      <c r="E36" s="19">
        <v>9</v>
      </c>
      <c r="F36" s="18"/>
      <c r="G36" s="19">
        <v>29</v>
      </c>
      <c r="H36" s="19">
        <v>22</v>
      </c>
      <c r="I36" s="60">
        <f t="shared" si="0"/>
        <v>51</v>
      </c>
      <c r="J36" s="18">
        <v>9402029626</v>
      </c>
      <c r="K36" s="18" t="s">
        <v>1083</v>
      </c>
      <c r="L36" s="18" t="s">
        <v>1280</v>
      </c>
      <c r="M36" s="18">
        <v>7399968570</v>
      </c>
      <c r="N36" s="18" t="s">
        <v>1217</v>
      </c>
      <c r="O36" s="18">
        <v>9954049928</v>
      </c>
      <c r="P36" s="24">
        <v>43686</v>
      </c>
      <c r="Q36" s="18" t="s">
        <v>1420</v>
      </c>
      <c r="R36" s="18" t="s">
        <v>1296</v>
      </c>
      <c r="S36" s="18" t="s">
        <v>1297</v>
      </c>
      <c r="T36" s="18" t="s">
        <v>1870</v>
      </c>
    </row>
    <row r="37" spans="1:20" ht="148.5">
      <c r="A37" s="4">
        <v>33</v>
      </c>
      <c r="B37" s="17" t="s">
        <v>62</v>
      </c>
      <c r="C37" s="18" t="s">
        <v>523</v>
      </c>
      <c r="D37" s="18" t="s">
        <v>23</v>
      </c>
      <c r="E37" s="19" t="s">
        <v>847</v>
      </c>
      <c r="F37" s="18" t="s">
        <v>1253</v>
      </c>
      <c r="G37" s="19">
        <v>28</v>
      </c>
      <c r="H37" s="19">
        <v>24</v>
      </c>
      <c r="I37" s="60">
        <f t="shared" si="0"/>
        <v>52</v>
      </c>
      <c r="J37" s="18">
        <v>6900929314</v>
      </c>
      <c r="K37" s="18" t="s">
        <v>1083</v>
      </c>
      <c r="L37" s="18" t="s">
        <v>1280</v>
      </c>
      <c r="M37" s="18">
        <v>7399968570</v>
      </c>
      <c r="N37" s="18" t="s">
        <v>1217</v>
      </c>
      <c r="O37" s="18">
        <v>9954049928</v>
      </c>
      <c r="P37" s="24">
        <v>43686</v>
      </c>
      <c r="Q37" s="18" t="s">
        <v>1420</v>
      </c>
      <c r="R37" s="18" t="s">
        <v>1296</v>
      </c>
      <c r="S37" s="18" t="s">
        <v>1297</v>
      </c>
      <c r="T37" s="18" t="s">
        <v>1871</v>
      </c>
    </row>
    <row r="38" spans="1:20" ht="99">
      <c r="A38" s="4">
        <v>34</v>
      </c>
      <c r="B38" s="17" t="s">
        <v>63</v>
      </c>
      <c r="C38" s="18" t="s">
        <v>524</v>
      </c>
      <c r="D38" s="18" t="s">
        <v>25</v>
      </c>
      <c r="E38" s="19">
        <v>9</v>
      </c>
      <c r="F38" s="18"/>
      <c r="G38" s="19">
        <v>26</v>
      </c>
      <c r="H38" s="19">
        <v>23</v>
      </c>
      <c r="I38" s="60">
        <f t="shared" si="0"/>
        <v>49</v>
      </c>
      <c r="J38" s="18">
        <v>8011163716</v>
      </c>
      <c r="K38" s="18" t="s">
        <v>1073</v>
      </c>
      <c r="L38" s="18" t="s">
        <v>1271</v>
      </c>
      <c r="M38" s="18">
        <v>9957132639</v>
      </c>
      <c r="N38" s="18" t="s">
        <v>1373</v>
      </c>
      <c r="O38" s="18">
        <v>9957408894</v>
      </c>
      <c r="P38" s="24">
        <v>43686</v>
      </c>
      <c r="Q38" s="18" t="s">
        <v>1420</v>
      </c>
      <c r="R38" s="18" t="s">
        <v>1293</v>
      </c>
      <c r="S38" s="18" t="s">
        <v>1297</v>
      </c>
      <c r="T38" s="18" t="s">
        <v>1872</v>
      </c>
    </row>
    <row r="39" spans="1:20" ht="115.5">
      <c r="A39" s="4">
        <v>35</v>
      </c>
      <c r="B39" s="17" t="s">
        <v>63</v>
      </c>
      <c r="C39" s="18" t="s">
        <v>529</v>
      </c>
      <c r="D39" s="18" t="s">
        <v>25</v>
      </c>
      <c r="E39" s="19">
        <v>10</v>
      </c>
      <c r="F39" s="18"/>
      <c r="G39" s="19">
        <v>36</v>
      </c>
      <c r="H39" s="19">
        <v>26</v>
      </c>
      <c r="I39" s="60">
        <f t="shared" si="0"/>
        <v>62</v>
      </c>
      <c r="J39" s="18">
        <v>8822714608</v>
      </c>
      <c r="K39" s="18" t="s">
        <v>1073</v>
      </c>
      <c r="L39" s="18" t="s">
        <v>1271</v>
      </c>
      <c r="M39" s="18">
        <v>9957132639</v>
      </c>
      <c r="N39" s="18" t="s">
        <v>1220</v>
      </c>
      <c r="O39" s="18">
        <v>9957882908</v>
      </c>
      <c r="P39" s="24">
        <v>43686</v>
      </c>
      <c r="Q39" s="18" t="s">
        <v>1420</v>
      </c>
      <c r="R39" s="18" t="s">
        <v>1293</v>
      </c>
      <c r="S39" s="18" t="s">
        <v>1297</v>
      </c>
      <c r="T39" s="18" t="s">
        <v>1873</v>
      </c>
    </row>
    <row r="40" spans="1:20" ht="49.5">
      <c r="A40" s="4">
        <v>36</v>
      </c>
      <c r="B40" s="17" t="s">
        <v>62</v>
      </c>
      <c r="C40" s="18" t="s">
        <v>525</v>
      </c>
      <c r="D40" s="18" t="s">
        <v>25</v>
      </c>
      <c r="E40" s="19">
        <v>4</v>
      </c>
      <c r="F40" s="18"/>
      <c r="G40" s="19">
        <v>32</v>
      </c>
      <c r="H40" s="19">
        <v>27</v>
      </c>
      <c r="I40" s="60">
        <f t="shared" si="0"/>
        <v>59</v>
      </c>
      <c r="J40" s="18">
        <v>9954144052</v>
      </c>
      <c r="K40" s="18" t="s">
        <v>1080</v>
      </c>
      <c r="L40" s="18" t="s">
        <v>1236</v>
      </c>
      <c r="M40" s="18">
        <v>9613709326</v>
      </c>
      <c r="N40" s="18" t="s">
        <v>1218</v>
      </c>
      <c r="O40" s="18">
        <v>9954144668</v>
      </c>
      <c r="P40" s="24">
        <v>43687</v>
      </c>
      <c r="Q40" s="18" t="s">
        <v>1421</v>
      </c>
      <c r="R40" s="18" t="s">
        <v>1288</v>
      </c>
      <c r="S40" s="18" t="s">
        <v>1297</v>
      </c>
      <c r="T40" s="18" t="s">
        <v>1874</v>
      </c>
    </row>
    <row r="41" spans="1:20" ht="66">
      <c r="A41" s="4">
        <v>37</v>
      </c>
      <c r="B41" s="17" t="s">
        <v>62</v>
      </c>
      <c r="C41" s="18" t="s">
        <v>527</v>
      </c>
      <c r="D41" s="18" t="s">
        <v>25</v>
      </c>
      <c r="E41" s="19">
        <v>6</v>
      </c>
      <c r="F41" s="18"/>
      <c r="G41" s="19">
        <v>3</v>
      </c>
      <c r="H41" s="19">
        <v>14</v>
      </c>
      <c r="I41" s="60">
        <f t="shared" si="0"/>
        <v>17</v>
      </c>
      <c r="J41" s="18">
        <v>7399357073</v>
      </c>
      <c r="K41" s="18" t="s">
        <v>1080</v>
      </c>
      <c r="L41" s="18" t="s">
        <v>1267</v>
      </c>
      <c r="M41" s="18">
        <v>9854621632</v>
      </c>
      <c r="N41" s="18" t="s">
        <v>1219</v>
      </c>
      <c r="O41" s="18">
        <v>7399839319</v>
      </c>
      <c r="P41" s="24">
        <v>43687</v>
      </c>
      <c r="Q41" s="18" t="s">
        <v>1421</v>
      </c>
      <c r="R41" s="18" t="s">
        <v>1288</v>
      </c>
      <c r="S41" s="18" t="s">
        <v>1297</v>
      </c>
      <c r="T41" s="18" t="s">
        <v>1875</v>
      </c>
    </row>
    <row r="42" spans="1:20" ht="115.5">
      <c r="A42" s="4">
        <v>38</v>
      </c>
      <c r="B42" s="17" t="s">
        <v>62</v>
      </c>
      <c r="C42" s="18" t="s">
        <v>526</v>
      </c>
      <c r="D42" s="18" t="s">
        <v>23</v>
      </c>
      <c r="E42" s="19" t="s">
        <v>848</v>
      </c>
      <c r="F42" s="18" t="s">
        <v>1253</v>
      </c>
      <c r="G42" s="19">
        <v>54</v>
      </c>
      <c r="H42" s="19">
        <v>45</v>
      </c>
      <c r="I42" s="60">
        <f t="shared" si="0"/>
        <v>99</v>
      </c>
      <c r="J42" s="18">
        <v>9365500929</v>
      </c>
      <c r="K42" s="18" t="s">
        <v>1080</v>
      </c>
      <c r="L42" s="18" t="s">
        <v>1267</v>
      </c>
      <c r="M42" s="18">
        <v>9854621632</v>
      </c>
      <c r="N42" s="18" t="s">
        <v>1218</v>
      </c>
      <c r="O42" s="18">
        <v>9954144668</v>
      </c>
      <c r="P42" s="24">
        <v>43687</v>
      </c>
      <c r="Q42" s="18" t="s">
        <v>1421</v>
      </c>
      <c r="R42" s="18" t="s">
        <v>1288</v>
      </c>
      <c r="S42" s="18" t="s">
        <v>1297</v>
      </c>
      <c r="T42" s="18" t="s">
        <v>1876</v>
      </c>
    </row>
    <row r="43" spans="1:20" ht="115.5">
      <c r="A43" s="4">
        <v>39</v>
      </c>
      <c r="B43" s="17" t="s">
        <v>62</v>
      </c>
      <c r="C43" s="18" t="s">
        <v>528</v>
      </c>
      <c r="D43" s="18" t="s">
        <v>23</v>
      </c>
      <c r="E43" s="19" t="s">
        <v>849</v>
      </c>
      <c r="F43" s="18" t="s">
        <v>1253</v>
      </c>
      <c r="G43" s="19">
        <v>23</v>
      </c>
      <c r="H43" s="19">
        <v>7</v>
      </c>
      <c r="I43" s="60">
        <f t="shared" si="0"/>
        <v>30</v>
      </c>
      <c r="J43" s="18">
        <v>9613039925</v>
      </c>
      <c r="K43" s="18" t="s">
        <v>1080</v>
      </c>
      <c r="L43" s="18" t="s">
        <v>1267</v>
      </c>
      <c r="M43" s="18">
        <v>9854621632</v>
      </c>
      <c r="N43" s="18" t="s">
        <v>1219</v>
      </c>
      <c r="O43" s="18">
        <v>7399839319</v>
      </c>
      <c r="P43" s="24">
        <v>43687</v>
      </c>
      <c r="Q43" s="18" t="s">
        <v>1421</v>
      </c>
      <c r="R43" s="18" t="s">
        <v>1288</v>
      </c>
      <c r="S43" s="18" t="s">
        <v>1297</v>
      </c>
      <c r="T43" s="18" t="s">
        <v>1877</v>
      </c>
    </row>
    <row r="44" spans="1:20" ht="99">
      <c r="A44" s="4">
        <v>40</v>
      </c>
      <c r="B44" s="17" t="s">
        <v>63</v>
      </c>
      <c r="C44" s="18" t="s">
        <v>530</v>
      </c>
      <c r="D44" s="18" t="s">
        <v>23</v>
      </c>
      <c r="E44" s="19" t="s">
        <v>850</v>
      </c>
      <c r="F44" s="18" t="s">
        <v>1253</v>
      </c>
      <c r="G44" s="19">
        <v>60</v>
      </c>
      <c r="H44" s="19">
        <v>60</v>
      </c>
      <c r="I44" s="60">
        <f t="shared" si="0"/>
        <v>120</v>
      </c>
      <c r="J44" s="18">
        <v>9101221895</v>
      </c>
      <c r="K44" s="18" t="s">
        <v>1073</v>
      </c>
      <c r="L44" s="18" t="s">
        <v>1271</v>
      </c>
      <c r="M44" s="18">
        <v>9957132639</v>
      </c>
      <c r="N44" s="18" t="s">
        <v>1220</v>
      </c>
      <c r="O44" s="18">
        <v>9957882908</v>
      </c>
      <c r="P44" s="24">
        <v>43687</v>
      </c>
      <c r="Q44" s="18" t="s">
        <v>1421</v>
      </c>
      <c r="R44" s="18" t="s">
        <v>1293</v>
      </c>
      <c r="S44" s="18" t="s">
        <v>1297</v>
      </c>
      <c r="T44" s="18" t="s">
        <v>1878</v>
      </c>
    </row>
    <row r="45" spans="1:20" ht="82.5">
      <c r="A45" s="4">
        <v>41</v>
      </c>
      <c r="B45" s="17" t="s">
        <v>62</v>
      </c>
      <c r="C45" s="18" t="s">
        <v>531</v>
      </c>
      <c r="D45" s="18" t="s">
        <v>25</v>
      </c>
      <c r="E45" s="19">
        <v>4</v>
      </c>
      <c r="F45" s="18"/>
      <c r="G45" s="19">
        <v>11</v>
      </c>
      <c r="H45" s="19">
        <v>28</v>
      </c>
      <c r="I45" s="60">
        <f t="shared" si="0"/>
        <v>39</v>
      </c>
      <c r="J45" s="18">
        <v>8403809416</v>
      </c>
      <c r="K45" s="18" t="s">
        <v>1085</v>
      </c>
      <c r="L45" s="18" t="s">
        <v>1255</v>
      </c>
      <c r="M45" s="18">
        <v>8134904930</v>
      </c>
      <c r="N45" s="18" t="s">
        <v>1221</v>
      </c>
      <c r="O45" s="18">
        <v>8723083026</v>
      </c>
      <c r="P45" s="24">
        <v>43690</v>
      </c>
      <c r="Q45" s="18" t="s">
        <v>1417</v>
      </c>
      <c r="R45" s="18" t="s">
        <v>1288</v>
      </c>
      <c r="S45" s="18" t="s">
        <v>1297</v>
      </c>
      <c r="T45" s="18" t="s">
        <v>1879</v>
      </c>
    </row>
    <row r="46" spans="1:20" ht="82.5">
      <c r="A46" s="4">
        <v>42</v>
      </c>
      <c r="B46" s="17" t="s">
        <v>62</v>
      </c>
      <c r="C46" s="18" t="s">
        <v>532</v>
      </c>
      <c r="D46" s="18" t="s">
        <v>25</v>
      </c>
      <c r="E46" s="19">
        <v>91</v>
      </c>
      <c r="F46" s="18"/>
      <c r="G46" s="19">
        <v>18</v>
      </c>
      <c r="H46" s="19">
        <v>20</v>
      </c>
      <c r="I46" s="60">
        <f t="shared" si="0"/>
        <v>38</v>
      </c>
      <c r="J46" s="18">
        <v>9854409268</v>
      </c>
      <c r="K46" s="18" t="s">
        <v>1085</v>
      </c>
      <c r="L46" s="18" t="s">
        <v>1255</v>
      </c>
      <c r="M46" s="18">
        <v>8134904930</v>
      </c>
      <c r="N46" s="18" t="s">
        <v>1221</v>
      </c>
      <c r="O46" s="18">
        <v>8723083026</v>
      </c>
      <c r="P46" s="24">
        <v>43690</v>
      </c>
      <c r="Q46" s="18" t="s">
        <v>1417</v>
      </c>
      <c r="R46" s="18" t="s">
        <v>1288</v>
      </c>
      <c r="S46" s="18" t="s">
        <v>1297</v>
      </c>
      <c r="T46" s="18" t="s">
        <v>1880</v>
      </c>
    </row>
    <row r="47" spans="1:20" ht="115.5">
      <c r="A47" s="4">
        <v>43</v>
      </c>
      <c r="B47" s="17" t="s">
        <v>62</v>
      </c>
      <c r="C47" s="18" t="s">
        <v>533</v>
      </c>
      <c r="D47" s="18" t="s">
        <v>23</v>
      </c>
      <c r="E47" s="19" t="s">
        <v>851</v>
      </c>
      <c r="F47" s="18" t="s">
        <v>1253</v>
      </c>
      <c r="G47" s="19">
        <v>16</v>
      </c>
      <c r="H47" s="19">
        <v>12</v>
      </c>
      <c r="I47" s="60">
        <f t="shared" si="0"/>
        <v>28</v>
      </c>
      <c r="J47" s="18">
        <v>9127106023</v>
      </c>
      <c r="K47" s="18" t="s">
        <v>1085</v>
      </c>
      <c r="L47" s="18" t="s">
        <v>1255</v>
      </c>
      <c r="M47" s="18">
        <v>8134904930</v>
      </c>
      <c r="N47" s="18" t="s">
        <v>1222</v>
      </c>
      <c r="O47" s="18">
        <v>8752908898</v>
      </c>
      <c r="P47" s="24">
        <v>43690</v>
      </c>
      <c r="Q47" s="18" t="s">
        <v>1417</v>
      </c>
      <c r="R47" s="18" t="s">
        <v>1288</v>
      </c>
      <c r="S47" s="18" t="s">
        <v>1297</v>
      </c>
      <c r="T47" s="18" t="s">
        <v>1881</v>
      </c>
    </row>
    <row r="48" spans="1:20" ht="165">
      <c r="A48" s="4">
        <v>44</v>
      </c>
      <c r="B48" s="17" t="s">
        <v>63</v>
      </c>
      <c r="C48" s="18" t="s">
        <v>534</v>
      </c>
      <c r="D48" s="18" t="s">
        <v>23</v>
      </c>
      <c r="E48" s="19" t="s">
        <v>852</v>
      </c>
      <c r="F48" s="18" t="s">
        <v>1253</v>
      </c>
      <c r="G48" s="19">
        <v>47</v>
      </c>
      <c r="H48" s="19">
        <v>47</v>
      </c>
      <c r="I48" s="60">
        <f t="shared" si="0"/>
        <v>94</v>
      </c>
      <c r="J48" s="18" t="s">
        <v>1016</v>
      </c>
      <c r="K48" s="18" t="s">
        <v>1075</v>
      </c>
      <c r="L48" s="18" t="s">
        <v>1095</v>
      </c>
      <c r="M48" s="18">
        <v>8876676027</v>
      </c>
      <c r="N48" s="18" t="s">
        <v>1184</v>
      </c>
      <c r="O48" s="18">
        <v>9678442172</v>
      </c>
      <c r="P48" s="24">
        <v>43690</v>
      </c>
      <c r="Q48" s="18" t="s">
        <v>1417</v>
      </c>
      <c r="R48" s="18" t="s">
        <v>1293</v>
      </c>
      <c r="S48" s="18" t="s">
        <v>1297</v>
      </c>
      <c r="T48" s="18" t="s">
        <v>1882</v>
      </c>
    </row>
    <row r="49" spans="1:20" ht="99">
      <c r="A49" s="4">
        <v>45</v>
      </c>
      <c r="B49" s="17" t="s">
        <v>62</v>
      </c>
      <c r="C49" s="18" t="s">
        <v>535</v>
      </c>
      <c r="D49" s="18" t="s">
        <v>25</v>
      </c>
      <c r="E49" s="19">
        <v>32</v>
      </c>
      <c r="F49" s="18"/>
      <c r="G49" s="19">
        <v>16</v>
      </c>
      <c r="H49" s="19">
        <v>17</v>
      </c>
      <c r="I49" s="60">
        <f t="shared" si="0"/>
        <v>33</v>
      </c>
      <c r="J49" s="18">
        <v>9613018873</v>
      </c>
      <c r="K49" s="18" t="s">
        <v>1079</v>
      </c>
      <c r="L49" s="18" t="s">
        <v>1272</v>
      </c>
      <c r="M49" s="18">
        <v>9957372570</v>
      </c>
      <c r="N49" s="18" t="s">
        <v>1374</v>
      </c>
      <c r="O49" s="18">
        <v>9127859151</v>
      </c>
      <c r="P49" s="24">
        <v>43691</v>
      </c>
      <c r="Q49" s="18" t="s">
        <v>1418</v>
      </c>
      <c r="R49" s="18" t="s">
        <v>1289</v>
      </c>
      <c r="S49" s="18" t="s">
        <v>1297</v>
      </c>
      <c r="T49" s="18" t="s">
        <v>1883</v>
      </c>
    </row>
    <row r="50" spans="1:20" ht="82.5">
      <c r="A50" s="4">
        <v>46</v>
      </c>
      <c r="B50" s="17" t="s">
        <v>62</v>
      </c>
      <c r="C50" s="18" t="s">
        <v>536</v>
      </c>
      <c r="D50" s="18" t="s">
        <v>23</v>
      </c>
      <c r="E50" s="19" t="s">
        <v>853</v>
      </c>
      <c r="F50" s="18" t="s">
        <v>1253</v>
      </c>
      <c r="G50" s="19">
        <v>23</v>
      </c>
      <c r="H50" s="19">
        <v>34</v>
      </c>
      <c r="I50" s="60">
        <f t="shared" si="0"/>
        <v>57</v>
      </c>
      <c r="J50" s="18">
        <v>9957696956</v>
      </c>
      <c r="K50" s="18" t="s">
        <v>1079</v>
      </c>
      <c r="L50" s="18" t="s">
        <v>1272</v>
      </c>
      <c r="M50" s="18">
        <v>9957372570</v>
      </c>
      <c r="N50" s="18" t="s">
        <v>1223</v>
      </c>
      <c r="O50" s="18">
        <v>9854987439</v>
      </c>
      <c r="P50" s="24">
        <v>43691</v>
      </c>
      <c r="Q50" s="18" t="s">
        <v>1418</v>
      </c>
      <c r="R50" s="18" t="s">
        <v>1289</v>
      </c>
      <c r="S50" s="18" t="s">
        <v>1297</v>
      </c>
      <c r="T50" s="18" t="s">
        <v>1884</v>
      </c>
    </row>
    <row r="51" spans="1:20" ht="99">
      <c r="A51" s="4">
        <v>47</v>
      </c>
      <c r="B51" s="17" t="s">
        <v>63</v>
      </c>
      <c r="C51" s="18" t="s">
        <v>538</v>
      </c>
      <c r="D51" s="18" t="s">
        <v>25</v>
      </c>
      <c r="E51" s="19">
        <v>5</v>
      </c>
      <c r="F51" s="18"/>
      <c r="G51" s="19">
        <v>14</v>
      </c>
      <c r="H51" s="19">
        <v>12</v>
      </c>
      <c r="I51" s="60">
        <f t="shared" si="0"/>
        <v>26</v>
      </c>
      <c r="J51" s="18">
        <v>6001286328</v>
      </c>
      <c r="K51" s="18" t="s">
        <v>1067</v>
      </c>
      <c r="L51" s="18" t="s">
        <v>1266</v>
      </c>
      <c r="M51" s="18">
        <v>9859065662</v>
      </c>
      <c r="N51" s="18" t="s">
        <v>1367</v>
      </c>
      <c r="O51" s="18">
        <v>7399806765</v>
      </c>
      <c r="P51" s="24">
        <v>43691</v>
      </c>
      <c r="Q51" s="18" t="s">
        <v>1418</v>
      </c>
      <c r="R51" s="18" t="s">
        <v>1292</v>
      </c>
      <c r="S51" s="18" t="s">
        <v>1297</v>
      </c>
      <c r="T51" s="18" t="s">
        <v>1885</v>
      </c>
    </row>
    <row r="52" spans="1:20" ht="115.5">
      <c r="A52" s="4">
        <v>48</v>
      </c>
      <c r="B52" s="17" t="s">
        <v>63</v>
      </c>
      <c r="C52" s="18" t="s">
        <v>537</v>
      </c>
      <c r="D52" s="18" t="s">
        <v>23</v>
      </c>
      <c r="E52" s="19" t="s">
        <v>854</v>
      </c>
      <c r="F52" s="18" t="s">
        <v>1253</v>
      </c>
      <c r="G52" s="19">
        <v>23</v>
      </c>
      <c r="H52" s="19">
        <v>23</v>
      </c>
      <c r="I52" s="60">
        <f t="shared" si="0"/>
        <v>46</v>
      </c>
      <c r="J52" s="18">
        <v>9854536012</v>
      </c>
      <c r="K52" s="18" t="s">
        <v>1067</v>
      </c>
      <c r="L52" s="18" t="s">
        <v>1266</v>
      </c>
      <c r="M52" s="18">
        <v>9859065662</v>
      </c>
      <c r="N52" s="18" t="s">
        <v>1366</v>
      </c>
      <c r="O52" s="18">
        <v>9577160908</v>
      </c>
      <c r="P52" s="24">
        <v>43691</v>
      </c>
      <c r="Q52" s="18" t="s">
        <v>1418</v>
      </c>
      <c r="R52" s="18" t="s">
        <v>1292</v>
      </c>
      <c r="S52" s="18" t="s">
        <v>1297</v>
      </c>
      <c r="T52" s="18" t="s">
        <v>1886</v>
      </c>
    </row>
    <row r="53" spans="1:20" ht="82.5">
      <c r="A53" s="4">
        <v>49</v>
      </c>
      <c r="B53" s="17" t="s">
        <v>62</v>
      </c>
      <c r="C53" s="58" t="s">
        <v>539</v>
      </c>
      <c r="D53" s="58" t="s">
        <v>23</v>
      </c>
      <c r="E53" s="17" t="s">
        <v>855</v>
      </c>
      <c r="F53" s="58" t="s">
        <v>925</v>
      </c>
      <c r="G53" s="17">
        <v>60</v>
      </c>
      <c r="H53" s="17">
        <v>60</v>
      </c>
      <c r="I53" s="60">
        <f t="shared" si="0"/>
        <v>120</v>
      </c>
      <c r="J53" s="58">
        <v>9957696956</v>
      </c>
      <c r="K53" s="58" t="s">
        <v>1079</v>
      </c>
      <c r="L53" s="58" t="s">
        <v>1272</v>
      </c>
      <c r="M53" s="58">
        <v>9957372570</v>
      </c>
      <c r="N53" s="58" t="s">
        <v>1223</v>
      </c>
      <c r="O53" s="58">
        <v>9854987439</v>
      </c>
      <c r="P53" s="24">
        <v>43693</v>
      </c>
      <c r="Q53" s="18" t="s">
        <v>1420</v>
      </c>
      <c r="R53" s="18" t="s">
        <v>1289</v>
      </c>
      <c r="S53" s="18" t="s">
        <v>1297</v>
      </c>
      <c r="T53" s="18" t="s">
        <v>1887</v>
      </c>
    </row>
    <row r="54" spans="1:20" ht="82.5">
      <c r="A54" s="4">
        <v>50</v>
      </c>
      <c r="B54" s="17" t="s">
        <v>63</v>
      </c>
      <c r="C54" s="18" t="s">
        <v>540</v>
      </c>
      <c r="D54" s="18" t="s">
        <v>25</v>
      </c>
      <c r="E54" s="19">
        <v>2</v>
      </c>
      <c r="F54" s="18"/>
      <c r="G54" s="19">
        <v>35</v>
      </c>
      <c r="H54" s="19">
        <v>44</v>
      </c>
      <c r="I54" s="60">
        <f t="shared" si="0"/>
        <v>79</v>
      </c>
      <c r="J54" s="18">
        <v>6000258233</v>
      </c>
      <c r="K54" s="18" t="s">
        <v>1073</v>
      </c>
      <c r="L54" s="18" t="s">
        <v>1271</v>
      </c>
      <c r="M54" s="18">
        <v>9957132639</v>
      </c>
      <c r="N54" s="18" t="s">
        <v>1224</v>
      </c>
      <c r="O54" s="18">
        <v>9706668649</v>
      </c>
      <c r="P54" s="24">
        <v>43693</v>
      </c>
      <c r="Q54" s="18" t="s">
        <v>1420</v>
      </c>
      <c r="R54" s="18" t="s">
        <v>1293</v>
      </c>
      <c r="S54" s="18" t="s">
        <v>1297</v>
      </c>
      <c r="T54" s="18" t="s">
        <v>1888</v>
      </c>
    </row>
    <row r="55" spans="1:20" ht="115.5">
      <c r="A55" s="4">
        <v>51</v>
      </c>
      <c r="B55" s="17" t="s">
        <v>63</v>
      </c>
      <c r="C55" s="18" t="s">
        <v>541</v>
      </c>
      <c r="D55" s="18" t="s">
        <v>23</v>
      </c>
      <c r="E55" s="19" t="s">
        <v>856</v>
      </c>
      <c r="F55" s="18" t="s">
        <v>1253</v>
      </c>
      <c r="G55" s="19">
        <v>37</v>
      </c>
      <c r="H55" s="19">
        <v>77</v>
      </c>
      <c r="I55" s="60">
        <f t="shared" si="0"/>
        <v>114</v>
      </c>
      <c r="J55" s="18">
        <v>8761951849</v>
      </c>
      <c r="K55" s="18" t="s">
        <v>1073</v>
      </c>
      <c r="L55" s="18" t="s">
        <v>1271</v>
      </c>
      <c r="M55" s="18">
        <v>9957132639</v>
      </c>
      <c r="N55" s="18" t="s">
        <v>1370</v>
      </c>
      <c r="O55" s="18">
        <v>8011411496</v>
      </c>
      <c r="P55" s="24">
        <v>43693</v>
      </c>
      <c r="Q55" s="18" t="s">
        <v>1420</v>
      </c>
      <c r="R55" s="18" t="s">
        <v>1293</v>
      </c>
      <c r="S55" s="18" t="s">
        <v>1297</v>
      </c>
      <c r="T55" s="18" t="s">
        <v>1889</v>
      </c>
    </row>
    <row r="56" spans="1:20" ht="99">
      <c r="A56" s="4">
        <v>52</v>
      </c>
      <c r="B56" s="17" t="s">
        <v>62</v>
      </c>
      <c r="C56" s="18" t="s">
        <v>542</v>
      </c>
      <c r="D56" s="18" t="s">
        <v>25</v>
      </c>
      <c r="E56" s="19">
        <v>1</v>
      </c>
      <c r="F56" s="18"/>
      <c r="G56" s="19">
        <v>29</v>
      </c>
      <c r="H56" s="19">
        <v>30</v>
      </c>
      <c r="I56" s="60">
        <f t="shared" si="0"/>
        <v>59</v>
      </c>
      <c r="J56" s="18">
        <v>7086019359</v>
      </c>
      <c r="K56" s="18" t="s">
        <v>1068</v>
      </c>
      <c r="L56" s="18" t="s">
        <v>1276</v>
      </c>
      <c r="M56" s="18">
        <v>9854301436</v>
      </c>
      <c r="N56" s="18" t="s">
        <v>1225</v>
      </c>
      <c r="O56" s="18">
        <v>7399341693</v>
      </c>
      <c r="P56" s="24">
        <v>43694</v>
      </c>
      <c r="Q56" s="18" t="s">
        <v>1421</v>
      </c>
      <c r="R56" s="18" t="s">
        <v>1293</v>
      </c>
      <c r="S56" s="18" t="s">
        <v>1297</v>
      </c>
      <c r="T56" s="18" t="s">
        <v>1890</v>
      </c>
    </row>
    <row r="57" spans="1:20" ht="82.5">
      <c r="A57" s="4">
        <v>53</v>
      </c>
      <c r="B57" s="17" t="s">
        <v>63</v>
      </c>
      <c r="C57" s="18" t="s">
        <v>543</v>
      </c>
      <c r="D57" s="18" t="s">
        <v>25</v>
      </c>
      <c r="E57" s="19">
        <v>22</v>
      </c>
      <c r="F57" s="18"/>
      <c r="G57" s="19">
        <v>21</v>
      </c>
      <c r="H57" s="19">
        <v>37</v>
      </c>
      <c r="I57" s="60">
        <f t="shared" si="0"/>
        <v>58</v>
      </c>
      <c r="J57" s="18">
        <v>7578965994</v>
      </c>
      <c r="K57" s="18" t="s">
        <v>1075</v>
      </c>
      <c r="L57" s="18" t="s">
        <v>1095</v>
      </c>
      <c r="M57" s="18">
        <v>8876676027</v>
      </c>
      <c r="N57" s="18" t="s">
        <v>1185</v>
      </c>
      <c r="O57" s="18">
        <v>9954266476</v>
      </c>
      <c r="P57" s="24">
        <v>43694</v>
      </c>
      <c r="Q57" s="18" t="s">
        <v>1421</v>
      </c>
      <c r="R57" s="18" t="s">
        <v>1293</v>
      </c>
      <c r="S57" s="18" t="s">
        <v>1297</v>
      </c>
      <c r="T57" s="18" t="s">
        <v>1891</v>
      </c>
    </row>
    <row r="58" spans="1:20" ht="99">
      <c r="A58" s="4">
        <v>54</v>
      </c>
      <c r="B58" s="17" t="s">
        <v>63</v>
      </c>
      <c r="C58" s="18" t="s">
        <v>544</v>
      </c>
      <c r="D58" s="18" t="s">
        <v>23</v>
      </c>
      <c r="E58" s="19" t="s">
        <v>857</v>
      </c>
      <c r="F58" s="18" t="s">
        <v>1253</v>
      </c>
      <c r="G58" s="19">
        <v>33</v>
      </c>
      <c r="H58" s="19">
        <v>38</v>
      </c>
      <c r="I58" s="60">
        <f t="shared" si="0"/>
        <v>71</v>
      </c>
      <c r="J58" s="18">
        <v>9854253476</v>
      </c>
      <c r="K58" s="18" t="s">
        <v>1075</v>
      </c>
      <c r="L58" s="18" t="s">
        <v>1096</v>
      </c>
      <c r="M58" s="18">
        <v>8011337077</v>
      </c>
      <c r="N58" s="18" t="s">
        <v>1355</v>
      </c>
      <c r="O58" s="18">
        <v>9957794601</v>
      </c>
      <c r="P58" s="24">
        <v>43694</v>
      </c>
      <c r="Q58" s="18" t="s">
        <v>1421</v>
      </c>
      <c r="R58" s="18" t="s">
        <v>1293</v>
      </c>
      <c r="S58" s="18" t="s">
        <v>1297</v>
      </c>
      <c r="T58" s="18" t="s">
        <v>1892</v>
      </c>
    </row>
    <row r="59" spans="1:20" ht="66">
      <c r="A59" s="4">
        <v>55</v>
      </c>
      <c r="B59" s="17" t="s">
        <v>62</v>
      </c>
      <c r="C59" s="18" t="s">
        <v>545</v>
      </c>
      <c r="D59" s="18" t="s">
        <v>25</v>
      </c>
      <c r="E59" s="19">
        <v>31</v>
      </c>
      <c r="F59" s="18"/>
      <c r="G59" s="19">
        <v>25</v>
      </c>
      <c r="H59" s="19">
        <v>33</v>
      </c>
      <c r="I59" s="60">
        <f t="shared" si="0"/>
        <v>58</v>
      </c>
      <c r="J59" s="18">
        <v>8403986603</v>
      </c>
      <c r="K59" s="18" t="s">
        <v>1079</v>
      </c>
      <c r="L59" s="18" t="s">
        <v>1273</v>
      </c>
      <c r="M59" s="18">
        <v>7399188419</v>
      </c>
      <c r="N59" s="18" t="s">
        <v>1226</v>
      </c>
      <c r="O59" s="18">
        <v>8486743506</v>
      </c>
      <c r="P59" s="24">
        <v>43696</v>
      </c>
      <c r="Q59" s="18" t="s">
        <v>1422</v>
      </c>
      <c r="R59" s="18" t="s">
        <v>1289</v>
      </c>
      <c r="S59" s="18" t="s">
        <v>1297</v>
      </c>
      <c r="T59" s="18" t="s">
        <v>1893</v>
      </c>
    </row>
    <row r="60" spans="1:20" ht="66">
      <c r="A60" s="4">
        <v>56</v>
      </c>
      <c r="B60" s="17" t="s">
        <v>62</v>
      </c>
      <c r="C60" s="18" t="s">
        <v>546</v>
      </c>
      <c r="D60" s="18" t="s">
        <v>25</v>
      </c>
      <c r="E60" s="19">
        <v>30</v>
      </c>
      <c r="F60" s="18"/>
      <c r="G60" s="19">
        <v>15</v>
      </c>
      <c r="H60" s="19">
        <v>16</v>
      </c>
      <c r="I60" s="60">
        <f t="shared" si="0"/>
        <v>31</v>
      </c>
      <c r="J60" s="18">
        <v>9127481508</v>
      </c>
      <c r="K60" s="18" t="s">
        <v>1079</v>
      </c>
      <c r="L60" s="18" t="s">
        <v>1273</v>
      </c>
      <c r="M60" s="18">
        <v>7399188419</v>
      </c>
      <c r="N60" s="18" t="s">
        <v>1340</v>
      </c>
      <c r="O60" s="18">
        <v>9954144636</v>
      </c>
      <c r="P60" s="24">
        <v>43696</v>
      </c>
      <c r="Q60" s="18" t="s">
        <v>1422</v>
      </c>
      <c r="R60" s="18" t="s">
        <v>1289</v>
      </c>
      <c r="S60" s="18" t="s">
        <v>1297</v>
      </c>
      <c r="T60" s="18" t="s">
        <v>1894</v>
      </c>
    </row>
    <row r="61" spans="1:20" ht="82.5">
      <c r="A61" s="4">
        <v>57</v>
      </c>
      <c r="B61" s="17" t="s">
        <v>63</v>
      </c>
      <c r="C61" s="18" t="s">
        <v>547</v>
      </c>
      <c r="D61" s="18" t="s">
        <v>25</v>
      </c>
      <c r="E61" s="19">
        <v>12</v>
      </c>
      <c r="F61" s="18"/>
      <c r="G61" s="19">
        <v>27</v>
      </c>
      <c r="H61" s="19">
        <v>27</v>
      </c>
      <c r="I61" s="60">
        <f t="shared" si="0"/>
        <v>54</v>
      </c>
      <c r="J61" s="18">
        <v>9854645261</v>
      </c>
      <c r="K61" s="18" t="s">
        <v>1073</v>
      </c>
      <c r="L61" s="18" t="s">
        <v>1271</v>
      </c>
      <c r="M61" s="18">
        <v>9957132639</v>
      </c>
      <c r="N61" s="18" t="s">
        <v>1370</v>
      </c>
      <c r="O61" s="18">
        <v>8011411496</v>
      </c>
      <c r="P61" s="24">
        <v>43696</v>
      </c>
      <c r="Q61" s="18" t="s">
        <v>1422</v>
      </c>
      <c r="R61" s="18" t="s">
        <v>1293</v>
      </c>
      <c r="S61" s="18" t="s">
        <v>1297</v>
      </c>
      <c r="T61" s="18" t="s">
        <v>1895</v>
      </c>
    </row>
    <row r="62" spans="1:20" ht="115.5">
      <c r="A62" s="4">
        <v>58</v>
      </c>
      <c r="B62" s="17" t="s">
        <v>63</v>
      </c>
      <c r="C62" s="18" t="s">
        <v>548</v>
      </c>
      <c r="D62" s="18" t="s">
        <v>23</v>
      </c>
      <c r="E62" s="19" t="s">
        <v>858</v>
      </c>
      <c r="F62" s="18" t="s">
        <v>1254</v>
      </c>
      <c r="G62" s="19">
        <v>55</v>
      </c>
      <c r="H62" s="19">
        <v>66</v>
      </c>
      <c r="I62" s="60">
        <f t="shared" si="0"/>
        <v>121</v>
      </c>
      <c r="J62" s="18" t="s">
        <v>1017</v>
      </c>
      <c r="K62" s="18" t="s">
        <v>1075</v>
      </c>
      <c r="L62" s="18" t="s">
        <v>1095</v>
      </c>
      <c r="M62" s="18">
        <v>8876676027</v>
      </c>
      <c r="N62" s="18" t="s">
        <v>1227</v>
      </c>
      <c r="O62" s="18">
        <v>8011143975</v>
      </c>
      <c r="P62" s="24">
        <v>43696</v>
      </c>
      <c r="Q62" s="18" t="s">
        <v>1422</v>
      </c>
      <c r="R62" s="18" t="s">
        <v>1293</v>
      </c>
      <c r="S62" s="18" t="s">
        <v>1297</v>
      </c>
      <c r="T62" s="18" t="s">
        <v>1896</v>
      </c>
    </row>
    <row r="63" spans="1:20" ht="66">
      <c r="A63" s="4">
        <v>59</v>
      </c>
      <c r="B63" s="17" t="s">
        <v>62</v>
      </c>
      <c r="C63" s="18" t="s">
        <v>549</v>
      </c>
      <c r="D63" s="18" t="s">
        <v>25</v>
      </c>
      <c r="E63" s="19">
        <v>21</v>
      </c>
      <c r="F63" s="18"/>
      <c r="G63" s="19">
        <v>16</v>
      </c>
      <c r="H63" s="19">
        <v>15</v>
      </c>
      <c r="I63" s="60">
        <f t="shared" si="0"/>
        <v>31</v>
      </c>
      <c r="J63" s="18">
        <v>8135945505</v>
      </c>
      <c r="K63" s="18" t="s">
        <v>1068</v>
      </c>
      <c r="L63" s="18" t="s">
        <v>1276</v>
      </c>
      <c r="M63" s="18">
        <v>9854301436</v>
      </c>
      <c r="N63" s="18" t="s">
        <v>1168</v>
      </c>
      <c r="O63" s="18">
        <v>8486063113</v>
      </c>
      <c r="P63" s="24">
        <v>43698</v>
      </c>
      <c r="Q63" s="18" t="s">
        <v>1418</v>
      </c>
      <c r="R63" s="18" t="s">
        <v>1293</v>
      </c>
      <c r="S63" s="18" t="s">
        <v>1297</v>
      </c>
      <c r="T63" s="18" t="s">
        <v>1897</v>
      </c>
    </row>
    <row r="64" spans="1:20" ht="82.5">
      <c r="A64" s="4">
        <v>60</v>
      </c>
      <c r="B64" s="17" t="s">
        <v>62</v>
      </c>
      <c r="C64" s="18" t="s">
        <v>550</v>
      </c>
      <c r="D64" s="18" t="s">
        <v>23</v>
      </c>
      <c r="E64" s="19" t="s">
        <v>859</v>
      </c>
      <c r="F64" s="18" t="s">
        <v>925</v>
      </c>
      <c r="G64" s="19">
        <v>68</v>
      </c>
      <c r="H64" s="19">
        <v>80</v>
      </c>
      <c r="I64" s="60">
        <f t="shared" si="0"/>
        <v>148</v>
      </c>
      <c r="J64" s="18" t="s">
        <v>1018</v>
      </c>
      <c r="K64" s="18" t="s">
        <v>1068</v>
      </c>
      <c r="L64" s="18" t="s">
        <v>1276</v>
      </c>
      <c r="M64" s="18">
        <v>9854301436</v>
      </c>
      <c r="N64" s="18" t="s">
        <v>1168</v>
      </c>
      <c r="O64" s="18">
        <v>8486063113</v>
      </c>
      <c r="P64" s="24">
        <v>43698</v>
      </c>
      <c r="Q64" s="18" t="s">
        <v>1418</v>
      </c>
      <c r="R64" s="18" t="s">
        <v>1293</v>
      </c>
      <c r="S64" s="18" t="s">
        <v>1297</v>
      </c>
      <c r="T64" s="18" t="s">
        <v>1898</v>
      </c>
    </row>
    <row r="65" spans="1:20" ht="132">
      <c r="A65" s="4">
        <v>61</v>
      </c>
      <c r="B65" s="17" t="s">
        <v>63</v>
      </c>
      <c r="C65" s="18" t="s">
        <v>551</v>
      </c>
      <c r="D65" s="18" t="s">
        <v>23</v>
      </c>
      <c r="E65" s="19" t="s">
        <v>860</v>
      </c>
      <c r="F65" s="18" t="s">
        <v>1253</v>
      </c>
      <c r="G65" s="19">
        <v>27</v>
      </c>
      <c r="H65" s="19">
        <v>40</v>
      </c>
      <c r="I65" s="60">
        <f t="shared" si="0"/>
        <v>67</v>
      </c>
      <c r="J65" s="18" t="s">
        <v>1019</v>
      </c>
      <c r="K65" s="18" t="s">
        <v>1075</v>
      </c>
      <c r="L65" s="18" t="s">
        <v>1095</v>
      </c>
      <c r="M65" s="18">
        <v>8876676027</v>
      </c>
      <c r="N65" s="18" t="s">
        <v>1228</v>
      </c>
      <c r="O65" s="18">
        <v>8011767799</v>
      </c>
      <c r="P65" s="24">
        <v>43698</v>
      </c>
      <c r="Q65" s="18" t="s">
        <v>1418</v>
      </c>
      <c r="R65" s="18" t="s">
        <v>1293</v>
      </c>
      <c r="S65" s="18" t="s">
        <v>1297</v>
      </c>
      <c r="T65" s="18" t="s">
        <v>1899</v>
      </c>
    </row>
    <row r="66" spans="1:20" ht="115.5">
      <c r="A66" s="4">
        <v>62</v>
      </c>
      <c r="B66" s="17" t="s">
        <v>63</v>
      </c>
      <c r="C66" s="18" t="s">
        <v>548</v>
      </c>
      <c r="D66" s="18" t="s">
        <v>23</v>
      </c>
      <c r="E66" s="19" t="s">
        <v>858</v>
      </c>
      <c r="F66" s="18" t="s">
        <v>1254</v>
      </c>
      <c r="G66" s="19">
        <v>55</v>
      </c>
      <c r="H66" s="19">
        <v>66</v>
      </c>
      <c r="I66" s="60">
        <f t="shared" si="0"/>
        <v>121</v>
      </c>
      <c r="J66" s="18" t="s">
        <v>1017</v>
      </c>
      <c r="K66" s="18" t="s">
        <v>1075</v>
      </c>
      <c r="L66" s="18" t="s">
        <v>1095</v>
      </c>
      <c r="M66" s="18">
        <v>8876676027</v>
      </c>
      <c r="N66" s="18" t="s">
        <v>1227</v>
      </c>
      <c r="O66" s="18">
        <v>8011143975</v>
      </c>
      <c r="P66" s="24">
        <v>43698</v>
      </c>
      <c r="Q66" s="18" t="s">
        <v>1418</v>
      </c>
      <c r="R66" s="18" t="s">
        <v>1293</v>
      </c>
      <c r="S66" s="18" t="s">
        <v>1297</v>
      </c>
      <c r="T66" s="18" t="s">
        <v>1896</v>
      </c>
    </row>
    <row r="67" spans="1:20" ht="82.5">
      <c r="A67" s="4">
        <v>63</v>
      </c>
      <c r="B67" s="17" t="s">
        <v>62</v>
      </c>
      <c r="C67" s="18" t="s">
        <v>552</v>
      </c>
      <c r="D67" s="18" t="s">
        <v>25</v>
      </c>
      <c r="E67" s="19">
        <v>25</v>
      </c>
      <c r="F67" s="18"/>
      <c r="G67" s="19">
        <v>14</v>
      </c>
      <c r="H67" s="19">
        <v>10</v>
      </c>
      <c r="I67" s="60">
        <f t="shared" si="0"/>
        <v>24</v>
      </c>
      <c r="J67" s="18">
        <v>8136037304</v>
      </c>
      <c r="K67" s="18" t="s">
        <v>1082</v>
      </c>
      <c r="L67" s="18" t="s">
        <v>1098</v>
      </c>
      <c r="M67" s="18">
        <v>9577388561</v>
      </c>
      <c r="N67" s="18" t="s">
        <v>1333</v>
      </c>
      <c r="O67" s="18">
        <v>9854202987</v>
      </c>
      <c r="P67" s="24">
        <v>43699</v>
      </c>
      <c r="Q67" s="18" t="s">
        <v>1419</v>
      </c>
      <c r="R67" s="18" t="s">
        <v>1289</v>
      </c>
      <c r="S67" s="18" t="s">
        <v>1297</v>
      </c>
      <c r="T67" s="18" t="s">
        <v>1900</v>
      </c>
    </row>
    <row r="68" spans="1:20" ht="99">
      <c r="A68" s="4">
        <v>64</v>
      </c>
      <c r="B68" s="17" t="s">
        <v>62</v>
      </c>
      <c r="C68" s="18" t="s">
        <v>553</v>
      </c>
      <c r="D68" s="18" t="s">
        <v>25</v>
      </c>
      <c r="E68" s="19">
        <v>26</v>
      </c>
      <c r="F68" s="18"/>
      <c r="G68" s="19">
        <v>14</v>
      </c>
      <c r="H68" s="19">
        <v>13</v>
      </c>
      <c r="I68" s="60">
        <f t="shared" si="0"/>
        <v>27</v>
      </c>
      <c r="J68" s="18">
        <v>8876005050</v>
      </c>
      <c r="K68" s="18" t="s">
        <v>1082</v>
      </c>
      <c r="L68" s="18" t="s">
        <v>1098</v>
      </c>
      <c r="M68" s="18">
        <v>9577388561</v>
      </c>
      <c r="N68" s="18" t="s">
        <v>1333</v>
      </c>
      <c r="O68" s="18">
        <v>9854202987</v>
      </c>
      <c r="P68" s="24">
        <v>43699</v>
      </c>
      <c r="Q68" s="18" t="s">
        <v>1419</v>
      </c>
      <c r="R68" s="18" t="s">
        <v>1289</v>
      </c>
      <c r="S68" s="18" t="s">
        <v>1297</v>
      </c>
      <c r="T68" s="18" t="s">
        <v>1901</v>
      </c>
    </row>
    <row r="69" spans="1:20" ht="82.5">
      <c r="A69" s="4">
        <v>65</v>
      </c>
      <c r="B69" s="17" t="s">
        <v>62</v>
      </c>
      <c r="C69" s="18" t="s">
        <v>554</v>
      </c>
      <c r="D69" s="18" t="s">
        <v>25</v>
      </c>
      <c r="E69" s="19">
        <v>24</v>
      </c>
      <c r="F69" s="18"/>
      <c r="G69" s="19">
        <v>38</v>
      </c>
      <c r="H69" s="19">
        <v>38</v>
      </c>
      <c r="I69" s="60">
        <f t="shared" si="0"/>
        <v>76</v>
      </c>
      <c r="J69" s="18">
        <v>9957952544</v>
      </c>
      <c r="K69" s="18" t="s">
        <v>1082</v>
      </c>
      <c r="L69" s="18" t="s">
        <v>1097</v>
      </c>
      <c r="M69" s="18">
        <v>9401725810</v>
      </c>
      <c r="N69" s="18" t="s">
        <v>1333</v>
      </c>
      <c r="O69" s="18">
        <v>9854202987</v>
      </c>
      <c r="P69" s="24">
        <v>43699</v>
      </c>
      <c r="Q69" s="18" t="s">
        <v>1419</v>
      </c>
      <c r="R69" s="18" t="s">
        <v>1289</v>
      </c>
      <c r="S69" s="18" t="s">
        <v>1297</v>
      </c>
      <c r="T69" s="18" t="s">
        <v>1902</v>
      </c>
    </row>
    <row r="70" spans="1:20" ht="99">
      <c r="A70" s="4">
        <v>66</v>
      </c>
      <c r="B70" s="17" t="s">
        <v>63</v>
      </c>
      <c r="C70" s="18" t="s">
        <v>555</v>
      </c>
      <c r="D70" s="18" t="s">
        <v>25</v>
      </c>
      <c r="E70" s="19">
        <v>26</v>
      </c>
      <c r="F70" s="18"/>
      <c r="G70" s="19">
        <v>26</v>
      </c>
      <c r="H70" s="19">
        <v>30</v>
      </c>
      <c r="I70" s="60">
        <f t="shared" ref="I70:I133" si="1">SUM(G70:H70)</f>
        <v>56</v>
      </c>
      <c r="J70" s="18">
        <v>9706291099</v>
      </c>
      <c r="K70" s="18" t="s">
        <v>1075</v>
      </c>
      <c r="L70" s="18" t="s">
        <v>1095</v>
      </c>
      <c r="M70" s="18">
        <v>8876676027</v>
      </c>
      <c r="N70" s="18" t="s">
        <v>1359</v>
      </c>
      <c r="O70" s="18">
        <v>6000180834</v>
      </c>
      <c r="P70" s="24">
        <v>43699</v>
      </c>
      <c r="Q70" s="18" t="s">
        <v>1419</v>
      </c>
      <c r="R70" s="18" t="s">
        <v>1293</v>
      </c>
      <c r="S70" s="18" t="s">
        <v>1297</v>
      </c>
      <c r="T70" s="18" t="s">
        <v>1903</v>
      </c>
    </row>
    <row r="71" spans="1:20" ht="115.5">
      <c r="A71" s="4">
        <v>67</v>
      </c>
      <c r="B71" s="17" t="s">
        <v>63</v>
      </c>
      <c r="C71" s="18" t="s">
        <v>548</v>
      </c>
      <c r="D71" s="18" t="s">
        <v>23</v>
      </c>
      <c r="E71" s="19" t="s">
        <v>858</v>
      </c>
      <c r="F71" s="18" t="s">
        <v>1254</v>
      </c>
      <c r="G71" s="19">
        <v>55</v>
      </c>
      <c r="H71" s="19">
        <v>66</v>
      </c>
      <c r="I71" s="60">
        <f t="shared" si="1"/>
        <v>121</v>
      </c>
      <c r="J71" s="18" t="s">
        <v>1017</v>
      </c>
      <c r="K71" s="18" t="s">
        <v>1075</v>
      </c>
      <c r="L71" s="18" t="s">
        <v>1095</v>
      </c>
      <c r="M71" s="18">
        <v>8876676027</v>
      </c>
      <c r="N71" s="18" t="s">
        <v>1227</v>
      </c>
      <c r="O71" s="18">
        <v>8011143975</v>
      </c>
      <c r="P71" s="24">
        <v>43699</v>
      </c>
      <c r="Q71" s="18" t="s">
        <v>1419</v>
      </c>
      <c r="R71" s="18" t="s">
        <v>1293</v>
      </c>
      <c r="S71" s="18" t="s">
        <v>1297</v>
      </c>
      <c r="T71" s="18" t="s">
        <v>1896</v>
      </c>
    </row>
    <row r="72" spans="1:20" ht="82.5">
      <c r="A72" s="4">
        <v>68</v>
      </c>
      <c r="B72" s="17" t="s">
        <v>62</v>
      </c>
      <c r="C72" s="18" t="s">
        <v>556</v>
      </c>
      <c r="D72" s="18" t="s">
        <v>25</v>
      </c>
      <c r="E72" s="19">
        <v>3</v>
      </c>
      <c r="F72" s="18"/>
      <c r="G72" s="19">
        <v>10</v>
      </c>
      <c r="H72" s="19">
        <v>8</v>
      </c>
      <c r="I72" s="60">
        <f t="shared" si="1"/>
        <v>18</v>
      </c>
      <c r="J72" s="18">
        <v>8486311713</v>
      </c>
      <c r="K72" s="18" t="s">
        <v>1082</v>
      </c>
      <c r="L72" s="18" t="s">
        <v>1098</v>
      </c>
      <c r="M72" s="18">
        <v>9577388561</v>
      </c>
      <c r="N72" s="18" t="s">
        <v>1195</v>
      </c>
      <c r="O72" s="18">
        <v>7896380097</v>
      </c>
      <c r="P72" s="24">
        <v>43700</v>
      </c>
      <c r="Q72" s="18" t="s">
        <v>1420</v>
      </c>
      <c r="R72" s="18" t="s">
        <v>1289</v>
      </c>
      <c r="S72" s="18" t="s">
        <v>1297</v>
      </c>
      <c r="T72" s="18" t="s">
        <v>1904</v>
      </c>
    </row>
    <row r="73" spans="1:20" ht="99">
      <c r="A73" s="4">
        <v>69</v>
      </c>
      <c r="B73" s="17" t="s">
        <v>62</v>
      </c>
      <c r="C73" s="18" t="s">
        <v>557</v>
      </c>
      <c r="D73" s="18" t="s">
        <v>23</v>
      </c>
      <c r="E73" s="19" t="s">
        <v>861</v>
      </c>
      <c r="F73" s="18" t="s">
        <v>1253</v>
      </c>
      <c r="G73" s="19">
        <v>16</v>
      </c>
      <c r="H73" s="19">
        <v>23</v>
      </c>
      <c r="I73" s="60">
        <f t="shared" si="1"/>
        <v>39</v>
      </c>
      <c r="J73" s="18" t="s">
        <v>1020</v>
      </c>
      <c r="K73" s="18" t="s">
        <v>1082</v>
      </c>
      <c r="L73" s="18" t="s">
        <v>1101</v>
      </c>
      <c r="M73" s="18">
        <v>9854202933</v>
      </c>
      <c r="N73" s="18" t="s">
        <v>1334</v>
      </c>
      <c r="O73" s="18">
        <v>9954143967</v>
      </c>
      <c r="P73" s="24">
        <v>43700</v>
      </c>
      <c r="Q73" s="18" t="s">
        <v>1420</v>
      </c>
      <c r="R73" s="18" t="s">
        <v>1289</v>
      </c>
      <c r="S73" s="18" t="s">
        <v>1297</v>
      </c>
      <c r="T73" s="18" t="s">
        <v>1905</v>
      </c>
    </row>
    <row r="74" spans="1:20" ht="66">
      <c r="A74" s="4">
        <v>70</v>
      </c>
      <c r="B74" s="17" t="s">
        <v>63</v>
      </c>
      <c r="C74" s="18" t="s">
        <v>558</v>
      </c>
      <c r="D74" s="18" t="s">
        <v>25</v>
      </c>
      <c r="E74" s="19">
        <v>26</v>
      </c>
      <c r="F74" s="18"/>
      <c r="G74" s="19">
        <v>35</v>
      </c>
      <c r="H74" s="19">
        <v>26</v>
      </c>
      <c r="I74" s="60">
        <f t="shared" si="1"/>
        <v>61</v>
      </c>
      <c r="J74" s="18">
        <v>9957922507</v>
      </c>
      <c r="K74" s="18" t="s">
        <v>1073</v>
      </c>
      <c r="L74" s="18" t="s">
        <v>1271</v>
      </c>
      <c r="M74" s="18">
        <v>9957132639</v>
      </c>
      <c r="N74" s="18" t="s">
        <v>1371</v>
      </c>
      <c r="O74" s="18">
        <v>9954222424</v>
      </c>
      <c r="P74" s="24">
        <v>43700</v>
      </c>
      <c r="Q74" s="18" t="s">
        <v>1420</v>
      </c>
      <c r="R74" s="18" t="s">
        <v>1293</v>
      </c>
      <c r="S74" s="18" t="s">
        <v>1297</v>
      </c>
      <c r="T74" s="18" t="s">
        <v>1906</v>
      </c>
    </row>
    <row r="75" spans="1:20" ht="115.5">
      <c r="A75" s="4">
        <v>71</v>
      </c>
      <c r="B75" s="17" t="s">
        <v>63</v>
      </c>
      <c r="C75" s="18" t="s">
        <v>559</v>
      </c>
      <c r="D75" s="18" t="s">
        <v>23</v>
      </c>
      <c r="E75" s="19" t="s">
        <v>862</v>
      </c>
      <c r="F75" s="18" t="s">
        <v>1253</v>
      </c>
      <c r="G75" s="19">
        <v>71</v>
      </c>
      <c r="H75" s="19">
        <v>89</v>
      </c>
      <c r="I75" s="60">
        <f t="shared" si="1"/>
        <v>160</v>
      </c>
      <c r="J75" s="18">
        <v>8135085848</v>
      </c>
      <c r="K75" s="18" t="s">
        <v>1073</v>
      </c>
      <c r="L75" s="18" t="s">
        <v>1271</v>
      </c>
      <c r="M75" s="18">
        <v>9957132639</v>
      </c>
      <c r="N75" s="18" t="s">
        <v>1371</v>
      </c>
      <c r="O75" s="18">
        <v>9954222424</v>
      </c>
      <c r="P75" s="24">
        <v>43700</v>
      </c>
      <c r="Q75" s="18" t="s">
        <v>1420</v>
      </c>
      <c r="R75" s="18" t="s">
        <v>1293</v>
      </c>
      <c r="S75" s="18" t="s">
        <v>1297</v>
      </c>
      <c r="T75" s="18" t="s">
        <v>1907</v>
      </c>
    </row>
    <row r="76" spans="1:20" ht="99">
      <c r="A76" s="4">
        <v>72</v>
      </c>
      <c r="B76" s="17" t="s">
        <v>62</v>
      </c>
      <c r="C76" s="18" t="s">
        <v>560</v>
      </c>
      <c r="D76" s="18" t="s">
        <v>25</v>
      </c>
      <c r="E76" s="19">
        <v>19</v>
      </c>
      <c r="F76" s="18"/>
      <c r="G76" s="19">
        <v>16</v>
      </c>
      <c r="H76" s="19">
        <v>14</v>
      </c>
      <c r="I76" s="60">
        <f t="shared" si="1"/>
        <v>30</v>
      </c>
      <c r="J76" s="18">
        <v>8723972657</v>
      </c>
      <c r="K76" s="18" t="s">
        <v>1082</v>
      </c>
      <c r="L76" s="18" t="s">
        <v>1098</v>
      </c>
      <c r="M76" s="18">
        <v>9577388561</v>
      </c>
      <c r="N76" s="18" t="s">
        <v>1332</v>
      </c>
      <c r="O76" s="18">
        <v>8812847573</v>
      </c>
      <c r="P76" s="24">
        <v>43703</v>
      </c>
      <c r="Q76" s="18" t="s">
        <v>1422</v>
      </c>
      <c r="R76" s="18" t="s">
        <v>1289</v>
      </c>
      <c r="S76" s="18" t="s">
        <v>1297</v>
      </c>
      <c r="T76" s="18" t="s">
        <v>1908</v>
      </c>
    </row>
    <row r="77" spans="1:20" ht="115.5">
      <c r="A77" s="4">
        <v>73</v>
      </c>
      <c r="B77" s="17" t="s">
        <v>62</v>
      </c>
      <c r="C77" s="18" t="s">
        <v>561</v>
      </c>
      <c r="D77" s="18" t="s">
        <v>23</v>
      </c>
      <c r="E77" s="19" t="s">
        <v>863</v>
      </c>
      <c r="F77" s="18" t="s">
        <v>1254</v>
      </c>
      <c r="G77" s="19">
        <v>60</v>
      </c>
      <c r="H77" s="19">
        <v>60</v>
      </c>
      <c r="I77" s="60">
        <f t="shared" si="1"/>
        <v>120</v>
      </c>
      <c r="J77" s="18">
        <v>9854328364</v>
      </c>
      <c r="K77" s="18" t="s">
        <v>1082</v>
      </c>
      <c r="L77" s="18" t="s">
        <v>1097</v>
      </c>
      <c r="M77" s="18">
        <v>9401725810</v>
      </c>
      <c r="N77" s="18" t="s">
        <v>1333</v>
      </c>
      <c r="O77" s="18">
        <v>9854202987</v>
      </c>
      <c r="P77" s="24">
        <v>43703</v>
      </c>
      <c r="Q77" s="18" t="s">
        <v>1422</v>
      </c>
      <c r="R77" s="18" t="s">
        <v>1289</v>
      </c>
      <c r="S77" s="18" t="s">
        <v>1297</v>
      </c>
      <c r="T77" s="18" t="s">
        <v>1909</v>
      </c>
    </row>
    <row r="78" spans="1:20" ht="115.5">
      <c r="A78" s="4">
        <v>74</v>
      </c>
      <c r="B78" s="17" t="s">
        <v>63</v>
      </c>
      <c r="C78" s="48" t="s">
        <v>562</v>
      </c>
      <c r="D78" s="48" t="s">
        <v>25</v>
      </c>
      <c r="E78" s="19">
        <v>23</v>
      </c>
      <c r="F78" s="48"/>
      <c r="G78" s="19">
        <v>26</v>
      </c>
      <c r="H78" s="19">
        <v>21</v>
      </c>
      <c r="I78" s="60">
        <f t="shared" si="1"/>
        <v>47</v>
      </c>
      <c r="J78" s="48" t="s">
        <v>1021</v>
      </c>
      <c r="K78" s="48" t="s">
        <v>1075</v>
      </c>
      <c r="L78" s="48" t="s">
        <v>1095</v>
      </c>
      <c r="M78" s="48">
        <v>8876676027</v>
      </c>
      <c r="N78" s="48" t="s">
        <v>1208</v>
      </c>
      <c r="O78" s="48">
        <v>9954266476</v>
      </c>
      <c r="P78" s="24">
        <v>43703</v>
      </c>
      <c r="Q78" s="18" t="s">
        <v>1422</v>
      </c>
      <c r="R78" s="18" t="s">
        <v>1293</v>
      </c>
      <c r="S78" s="18" t="s">
        <v>1297</v>
      </c>
      <c r="T78" s="18" t="s">
        <v>1910</v>
      </c>
    </row>
    <row r="79" spans="1:20" ht="115.5">
      <c r="A79" s="4">
        <v>75</v>
      </c>
      <c r="B79" s="17" t="s">
        <v>63</v>
      </c>
      <c r="C79" s="18" t="s">
        <v>563</v>
      </c>
      <c r="D79" s="18" t="s">
        <v>23</v>
      </c>
      <c r="E79" s="19" t="s">
        <v>864</v>
      </c>
      <c r="F79" s="18" t="s">
        <v>1253</v>
      </c>
      <c r="G79" s="19">
        <v>66</v>
      </c>
      <c r="H79" s="19">
        <v>66</v>
      </c>
      <c r="I79" s="60">
        <f t="shared" si="1"/>
        <v>132</v>
      </c>
      <c r="J79" s="18" t="s">
        <v>1022</v>
      </c>
      <c r="K79" s="18" t="s">
        <v>1075</v>
      </c>
      <c r="L79" s="18" t="s">
        <v>1095</v>
      </c>
      <c r="M79" s="18">
        <v>8876676027</v>
      </c>
      <c r="N79" s="18" t="s">
        <v>1360</v>
      </c>
      <c r="O79" s="18">
        <v>9957921052</v>
      </c>
      <c r="P79" s="24">
        <v>43703</v>
      </c>
      <c r="Q79" s="18" t="s">
        <v>1422</v>
      </c>
      <c r="R79" s="18" t="s">
        <v>1293</v>
      </c>
      <c r="S79" s="18" t="s">
        <v>1297</v>
      </c>
      <c r="T79" s="18" t="s">
        <v>1911</v>
      </c>
    </row>
    <row r="80" spans="1:20" ht="82.5">
      <c r="A80" s="4">
        <v>76</v>
      </c>
      <c r="B80" s="17" t="s">
        <v>62</v>
      </c>
      <c r="C80" s="18" t="s">
        <v>565</v>
      </c>
      <c r="D80" s="18" t="s">
        <v>25</v>
      </c>
      <c r="E80" s="19">
        <v>1</v>
      </c>
      <c r="F80" s="18"/>
      <c r="G80" s="19">
        <v>30</v>
      </c>
      <c r="H80" s="19">
        <v>34</v>
      </c>
      <c r="I80" s="60">
        <f t="shared" si="1"/>
        <v>64</v>
      </c>
      <c r="J80" s="18">
        <v>8011142162</v>
      </c>
      <c r="K80" s="18" t="s">
        <v>1064</v>
      </c>
      <c r="L80" s="18" t="s">
        <v>1277</v>
      </c>
      <c r="M80" s="18">
        <v>9854336649</v>
      </c>
      <c r="N80" s="18" t="s">
        <v>1120</v>
      </c>
      <c r="O80" s="18">
        <v>9678397402</v>
      </c>
      <c r="P80" s="24">
        <v>43704</v>
      </c>
      <c r="Q80" s="18" t="s">
        <v>1417</v>
      </c>
      <c r="R80" s="18" t="s">
        <v>1293</v>
      </c>
      <c r="S80" s="18" t="s">
        <v>1297</v>
      </c>
      <c r="T80" s="18" t="s">
        <v>1912</v>
      </c>
    </row>
    <row r="81" spans="1:20" ht="148.5">
      <c r="A81" s="4">
        <v>77</v>
      </c>
      <c r="B81" s="17" t="s">
        <v>62</v>
      </c>
      <c r="C81" s="18" t="s">
        <v>564</v>
      </c>
      <c r="D81" s="18" t="s">
        <v>23</v>
      </c>
      <c r="E81" s="19" t="s">
        <v>865</v>
      </c>
      <c r="F81" s="18" t="s">
        <v>926</v>
      </c>
      <c r="G81" s="19">
        <v>87</v>
      </c>
      <c r="H81" s="19">
        <v>98</v>
      </c>
      <c r="I81" s="60">
        <f t="shared" si="1"/>
        <v>185</v>
      </c>
      <c r="J81" s="18">
        <v>8486279649</v>
      </c>
      <c r="K81" s="18" t="s">
        <v>1066</v>
      </c>
      <c r="L81" s="18" t="s">
        <v>1090</v>
      </c>
      <c r="M81" s="18">
        <v>9854231262</v>
      </c>
      <c r="N81" s="18" t="s">
        <v>1235</v>
      </c>
      <c r="O81" s="18">
        <v>9954011650</v>
      </c>
      <c r="P81" s="24">
        <v>43704</v>
      </c>
      <c r="Q81" s="18" t="s">
        <v>1417</v>
      </c>
      <c r="R81" s="18" t="s">
        <v>1289</v>
      </c>
      <c r="S81" s="18" t="s">
        <v>1297</v>
      </c>
      <c r="T81" s="18" t="s">
        <v>1913</v>
      </c>
    </row>
    <row r="82" spans="1:20" ht="115.5">
      <c r="A82" s="4">
        <v>78</v>
      </c>
      <c r="B82" s="17" t="s">
        <v>63</v>
      </c>
      <c r="C82" s="18" t="s">
        <v>567</v>
      </c>
      <c r="D82" s="18" t="s">
        <v>25</v>
      </c>
      <c r="E82" s="19">
        <v>17</v>
      </c>
      <c r="F82" s="18"/>
      <c r="G82" s="19">
        <v>39</v>
      </c>
      <c r="H82" s="19">
        <v>34</v>
      </c>
      <c r="I82" s="60">
        <f t="shared" si="1"/>
        <v>73</v>
      </c>
      <c r="J82" s="18">
        <v>8752935055</v>
      </c>
      <c r="K82" s="18" t="s">
        <v>1081</v>
      </c>
      <c r="L82" s="18" t="s">
        <v>1284</v>
      </c>
      <c r="M82" s="18">
        <v>9859430170</v>
      </c>
      <c r="N82" s="18" t="s">
        <v>1157</v>
      </c>
      <c r="O82" s="18">
        <v>9678295735</v>
      </c>
      <c r="P82" s="24">
        <v>43704</v>
      </c>
      <c r="Q82" s="18" t="s">
        <v>1417</v>
      </c>
      <c r="R82" s="18" t="s">
        <v>1293</v>
      </c>
      <c r="S82" s="18" t="s">
        <v>1297</v>
      </c>
      <c r="T82" s="18" t="s">
        <v>1914</v>
      </c>
    </row>
    <row r="83" spans="1:20" ht="132">
      <c r="A83" s="4">
        <v>79</v>
      </c>
      <c r="B83" s="17" t="s">
        <v>63</v>
      </c>
      <c r="C83" s="18" t="s">
        <v>566</v>
      </c>
      <c r="D83" s="18" t="s">
        <v>23</v>
      </c>
      <c r="E83" s="19" t="s">
        <v>866</v>
      </c>
      <c r="F83" s="18" t="s">
        <v>1253</v>
      </c>
      <c r="G83" s="19">
        <v>48</v>
      </c>
      <c r="H83" s="19">
        <v>41</v>
      </c>
      <c r="I83" s="60">
        <f t="shared" si="1"/>
        <v>89</v>
      </c>
      <c r="J83" s="18">
        <v>9854332578</v>
      </c>
      <c r="K83" s="18" t="s">
        <v>1081</v>
      </c>
      <c r="L83" s="18" t="s">
        <v>1284</v>
      </c>
      <c r="M83" s="18">
        <v>9859430170</v>
      </c>
      <c r="N83" s="18" t="s">
        <v>1229</v>
      </c>
      <c r="O83" s="18">
        <v>7896514976</v>
      </c>
      <c r="P83" s="24">
        <v>43704</v>
      </c>
      <c r="Q83" s="18" t="s">
        <v>1417</v>
      </c>
      <c r="R83" s="18" t="s">
        <v>1293</v>
      </c>
      <c r="S83" s="18" t="s">
        <v>1297</v>
      </c>
      <c r="T83" s="18" t="s">
        <v>1915</v>
      </c>
    </row>
    <row r="84" spans="1:20" ht="82.5">
      <c r="A84" s="4">
        <v>80</v>
      </c>
      <c r="B84" s="17" t="s">
        <v>62</v>
      </c>
      <c r="C84" s="18" t="s">
        <v>569</v>
      </c>
      <c r="D84" s="18" t="s">
        <v>25</v>
      </c>
      <c r="E84" s="19">
        <v>103</v>
      </c>
      <c r="F84" s="18"/>
      <c r="G84" s="19">
        <v>16</v>
      </c>
      <c r="H84" s="19">
        <v>19</v>
      </c>
      <c r="I84" s="60">
        <f t="shared" si="1"/>
        <v>35</v>
      </c>
      <c r="J84" s="18">
        <v>9613956638</v>
      </c>
      <c r="K84" s="18" t="s">
        <v>1072</v>
      </c>
      <c r="L84" s="18" t="s">
        <v>1259</v>
      </c>
      <c r="M84" s="18">
        <v>9854879212</v>
      </c>
      <c r="N84" s="18" t="s">
        <v>1230</v>
      </c>
      <c r="O84" s="18">
        <v>8399069793</v>
      </c>
      <c r="P84" s="24">
        <v>43705</v>
      </c>
      <c r="Q84" s="18" t="s">
        <v>1418</v>
      </c>
      <c r="R84" s="18" t="s">
        <v>1291</v>
      </c>
      <c r="S84" s="18" t="s">
        <v>1297</v>
      </c>
      <c r="T84" s="18" t="s">
        <v>1916</v>
      </c>
    </row>
    <row r="85" spans="1:20" ht="148.5">
      <c r="A85" s="4">
        <v>81</v>
      </c>
      <c r="B85" s="17" t="s">
        <v>62</v>
      </c>
      <c r="C85" s="18" t="s">
        <v>564</v>
      </c>
      <c r="D85" s="18" t="s">
        <v>23</v>
      </c>
      <c r="E85" s="19" t="s">
        <v>865</v>
      </c>
      <c r="F85" s="18" t="s">
        <v>926</v>
      </c>
      <c r="G85" s="19">
        <v>87</v>
      </c>
      <c r="H85" s="19">
        <v>98</v>
      </c>
      <c r="I85" s="60">
        <f t="shared" si="1"/>
        <v>185</v>
      </c>
      <c r="J85" s="18">
        <v>8486279649</v>
      </c>
      <c r="K85" s="18" t="s">
        <v>1066</v>
      </c>
      <c r="L85" s="18" t="s">
        <v>1090</v>
      </c>
      <c r="M85" s="18">
        <v>9854231262</v>
      </c>
      <c r="N85" s="18" t="s">
        <v>1235</v>
      </c>
      <c r="O85" s="18">
        <v>9954011650</v>
      </c>
      <c r="P85" s="24">
        <v>43705</v>
      </c>
      <c r="Q85" s="18" t="s">
        <v>1418</v>
      </c>
      <c r="R85" s="18" t="s">
        <v>1289</v>
      </c>
      <c r="S85" s="18" t="s">
        <v>1297</v>
      </c>
      <c r="T85" s="18" t="s">
        <v>1913</v>
      </c>
    </row>
    <row r="86" spans="1:20" ht="82.5">
      <c r="A86" s="4">
        <v>82</v>
      </c>
      <c r="B86" s="17" t="s">
        <v>63</v>
      </c>
      <c r="C86" s="18" t="s">
        <v>570</v>
      </c>
      <c r="D86" s="18" t="s">
        <v>25</v>
      </c>
      <c r="E86" s="19">
        <v>4</v>
      </c>
      <c r="F86" s="18"/>
      <c r="G86" s="19">
        <v>12</v>
      </c>
      <c r="H86" s="19">
        <v>32</v>
      </c>
      <c r="I86" s="60">
        <f t="shared" si="1"/>
        <v>44</v>
      </c>
      <c r="J86" s="18">
        <v>8486895152</v>
      </c>
      <c r="K86" s="18" t="s">
        <v>1081</v>
      </c>
      <c r="L86" s="18" t="s">
        <v>1284</v>
      </c>
      <c r="M86" s="18">
        <v>9859430170</v>
      </c>
      <c r="N86" s="18" t="s">
        <v>1157</v>
      </c>
      <c r="O86" s="18">
        <v>9678295735</v>
      </c>
      <c r="P86" s="24">
        <v>43705</v>
      </c>
      <c r="Q86" s="18" t="s">
        <v>1418</v>
      </c>
      <c r="R86" s="18" t="s">
        <v>1293</v>
      </c>
      <c r="S86" s="18" t="s">
        <v>1297</v>
      </c>
      <c r="T86" s="18" t="s">
        <v>1917</v>
      </c>
    </row>
    <row r="87" spans="1:20" ht="82.5">
      <c r="A87" s="4">
        <v>83</v>
      </c>
      <c r="B87" s="17" t="s">
        <v>63</v>
      </c>
      <c r="C87" s="18" t="s">
        <v>571</v>
      </c>
      <c r="D87" s="18" t="s">
        <v>23</v>
      </c>
      <c r="E87" s="19" t="s">
        <v>868</v>
      </c>
      <c r="F87" s="18" t="s">
        <v>1253</v>
      </c>
      <c r="G87" s="19">
        <v>55</v>
      </c>
      <c r="H87" s="19">
        <v>55</v>
      </c>
      <c r="I87" s="60">
        <f t="shared" si="1"/>
        <v>110</v>
      </c>
      <c r="J87" s="18" t="s">
        <v>1024</v>
      </c>
      <c r="K87" s="18" t="s">
        <v>1073</v>
      </c>
      <c r="L87" s="18" t="s">
        <v>1271</v>
      </c>
      <c r="M87" s="18">
        <v>9957132639</v>
      </c>
      <c r="N87" s="18" t="s">
        <v>1371</v>
      </c>
      <c r="O87" s="18">
        <v>9954222424</v>
      </c>
      <c r="P87" s="24">
        <v>43705</v>
      </c>
      <c r="Q87" s="18" t="s">
        <v>1418</v>
      </c>
      <c r="R87" s="18" t="s">
        <v>1293</v>
      </c>
      <c r="S87" s="18" t="s">
        <v>1297</v>
      </c>
      <c r="T87" s="18" t="s">
        <v>1918</v>
      </c>
    </row>
    <row r="88" spans="1:20" ht="99">
      <c r="A88" s="4">
        <v>84</v>
      </c>
      <c r="B88" s="17" t="s">
        <v>62</v>
      </c>
      <c r="C88" s="18" t="s">
        <v>572</v>
      </c>
      <c r="D88" s="18" t="s">
        <v>25</v>
      </c>
      <c r="E88" s="19">
        <v>17</v>
      </c>
      <c r="F88" s="18"/>
      <c r="G88" s="19">
        <v>21</v>
      </c>
      <c r="H88" s="19">
        <v>23</v>
      </c>
      <c r="I88" s="60">
        <f t="shared" si="1"/>
        <v>44</v>
      </c>
      <c r="J88" s="18">
        <v>7399667414</v>
      </c>
      <c r="K88" s="18" t="s">
        <v>1068</v>
      </c>
      <c r="L88" s="18" t="s">
        <v>1276</v>
      </c>
      <c r="M88" s="18">
        <v>9854301436</v>
      </c>
      <c r="N88" s="18" t="s">
        <v>1375</v>
      </c>
      <c r="O88" s="18">
        <v>9954535131</v>
      </c>
      <c r="P88" s="24">
        <v>43706</v>
      </c>
      <c r="Q88" s="18" t="s">
        <v>1419</v>
      </c>
      <c r="R88" s="18" t="s">
        <v>1293</v>
      </c>
      <c r="S88" s="18" t="s">
        <v>1297</v>
      </c>
      <c r="T88" s="18" t="s">
        <v>1919</v>
      </c>
    </row>
    <row r="89" spans="1:20" ht="66">
      <c r="A89" s="4">
        <v>85</v>
      </c>
      <c r="B89" s="17" t="s">
        <v>62</v>
      </c>
      <c r="C89" s="18" t="s">
        <v>573</v>
      </c>
      <c r="D89" s="18" t="s">
        <v>25</v>
      </c>
      <c r="E89" s="19">
        <v>3</v>
      </c>
      <c r="F89" s="18"/>
      <c r="G89" s="19">
        <v>28</v>
      </c>
      <c r="H89" s="19">
        <v>26</v>
      </c>
      <c r="I89" s="60">
        <f t="shared" si="1"/>
        <v>54</v>
      </c>
      <c r="J89" s="18">
        <v>7086567886</v>
      </c>
      <c r="K89" s="18" t="s">
        <v>1064</v>
      </c>
      <c r="L89" s="18" t="s">
        <v>1277</v>
      </c>
      <c r="M89" s="18">
        <v>9854336649</v>
      </c>
      <c r="N89" s="18" t="s">
        <v>1231</v>
      </c>
      <c r="O89" s="18">
        <v>8399069793</v>
      </c>
      <c r="P89" s="24">
        <v>43706</v>
      </c>
      <c r="Q89" s="18" t="s">
        <v>1419</v>
      </c>
      <c r="R89" s="18" t="s">
        <v>1293</v>
      </c>
      <c r="S89" s="18" t="s">
        <v>1297</v>
      </c>
      <c r="T89" s="18" t="s">
        <v>1920</v>
      </c>
    </row>
    <row r="90" spans="1:20" ht="82.5">
      <c r="A90" s="4">
        <v>86</v>
      </c>
      <c r="B90" s="17" t="s">
        <v>63</v>
      </c>
      <c r="C90" s="18" t="s">
        <v>575</v>
      </c>
      <c r="D90" s="18" t="s">
        <v>25</v>
      </c>
      <c r="E90" s="19">
        <v>12</v>
      </c>
      <c r="F90" s="18"/>
      <c r="G90" s="19">
        <v>18</v>
      </c>
      <c r="H90" s="19">
        <v>17</v>
      </c>
      <c r="I90" s="60">
        <f t="shared" si="1"/>
        <v>35</v>
      </c>
      <c r="J90" s="18">
        <v>8812877833</v>
      </c>
      <c r="K90" s="18" t="s">
        <v>1068</v>
      </c>
      <c r="L90" s="18" t="s">
        <v>1276</v>
      </c>
      <c r="M90" s="18">
        <v>9854301436</v>
      </c>
      <c r="N90" s="18" t="s">
        <v>1382</v>
      </c>
      <c r="O90" s="18">
        <v>8721058689</v>
      </c>
      <c r="P90" s="24">
        <v>43706</v>
      </c>
      <c r="Q90" s="18" t="s">
        <v>1419</v>
      </c>
      <c r="R90" s="18" t="s">
        <v>1293</v>
      </c>
      <c r="S90" s="18" t="s">
        <v>1297</v>
      </c>
      <c r="T90" s="18" t="s">
        <v>1921</v>
      </c>
    </row>
    <row r="91" spans="1:20" ht="115.5">
      <c r="A91" s="4">
        <v>87</v>
      </c>
      <c r="B91" s="17" t="s">
        <v>63</v>
      </c>
      <c r="C91" s="18" t="s">
        <v>574</v>
      </c>
      <c r="D91" s="18" t="s">
        <v>23</v>
      </c>
      <c r="E91" s="19" t="s">
        <v>869</v>
      </c>
      <c r="F91" s="18" t="s">
        <v>1253</v>
      </c>
      <c r="G91" s="19">
        <v>27</v>
      </c>
      <c r="H91" s="19">
        <v>48</v>
      </c>
      <c r="I91" s="60">
        <f t="shared" si="1"/>
        <v>75</v>
      </c>
      <c r="J91" s="18">
        <v>6000897497</v>
      </c>
      <c r="K91" s="18" t="s">
        <v>1081</v>
      </c>
      <c r="L91" s="18" t="s">
        <v>1284</v>
      </c>
      <c r="M91" s="18">
        <v>9859430170</v>
      </c>
      <c r="N91" s="18" t="s">
        <v>1408</v>
      </c>
      <c r="O91" s="18">
        <v>9613540214</v>
      </c>
      <c r="P91" s="24">
        <v>43706</v>
      </c>
      <c r="Q91" s="18" t="s">
        <v>1419</v>
      </c>
      <c r="R91" s="18" t="s">
        <v>1293</v>
      </c>
      <c r="S91" s="18" t="s">
        <v>1297</v>
      </c>
      <c r="T91" s="18" t="s">
        <v>1922</v>
      </c>
    </row>
    <row r="92" spans="1:20" ht="99">
      <c r="A92" s="4">
        <v>88</v>
      </c>
      <c r="B92" s="17" t="s">
        <v>62</v>
      </c>
      <c r="C92" s="18" t="s">
        <v>576</v>
      </c>
      <c r="D92" s="18" t="s">
        <v>25</v>
      </c>
      <c r="E92" s="19">
        <v>13</v>
      </c>
      <c r="F92" s="18"/>
      <c r="G92" s="19">
        <v>22</v>
      </c>
      <c r="H92" s="19">
        <v>12</v>
      </c>
      <c r="I92" s="60">
        <f t="shared" si="1"/>
        <v>34</v>
      </c>
      <c r="J92" s="18">
        <v>9577646678</v>
      </c>
      <c r="K92" s="18" t="s">
        <v>1078</v>
      </c>
      <c r="L92" s="18" t="s">
        <v>1286</v>
      </c>
      <c r="M92" s="18">
        <v>9854349738</v>
      </c>
      <c r="N92" s="18" t="s">
        <v>1139</v>
      </c>
      <c r="O92" s="18">
        <v>9365520465</v>
      </c>
      <c r="P92" s="24">
        <v>43707</v>
      </c>
      <c r="Q92" s="18" t="s">
        <v>1420</v>
      </c>
      <c r="R92" s="18" t="s">
        <v>1292</v>
      </c>
      <c r="S92" s="18" t="s">
        <v>1297</v>
      </c>
      <c r="T92" s="18" t="s">
        <v>1923</v>
      </c>
    </row>
    <row r="93" spans="1:20" ht="115.5">
      <c r="A93" s="4">
        <v>89</v>
      </c>
      <c r="B93" s="17" t="s">
        <v>62</v>
      </c>
      <c r="C93" s="18" t="s">
        <v>577</v>
      </c>
      <c r="D93" s="18" t="s">
        <v>23</v>
      </c>
      <c r="E93" s="19" t="s">
        <v>870</v>
      </c>
      <c r="F93" s="18" t="s">
        <v>1253</v>
      </c>
      <c r="G93" s="19">
        <v>30</v>
      </c>
      <c r="H93" s="19">
        <v>35</v>
      </c>
      <c r="I93" s="60">
        <f t="shared" si="1"/>
        <v>65</v>
      </c>
      <c r="J93" s="18">
        <v>7637896455</v>
      </c>
      <c r="K93" s="18" t="s">
        <v>1078</v>
      </c>
      <c r="L93" s="18" t="s">
        <v>1286</v>
      </c>
      <c r="M93" s="18">
        <v>9854349738</v>
      </c>
      <c r="N93" s="18" t="s">
        <v>1415</v>
      </c>
      <c r="O93" s="18">
        <v>9954405992</v>
      </c>
      <c r="P93" s="24">
        <v>43707</v>
      </c>
      <c r="Q93" s="18" t="s">
        <v>1420</v>
      </c>
      <c r="R93" s="18" t="s">
        <v>1292</v>
      </c>
      <c r="S93" s="18" t="s">
        <v>1297</v>
      </c>
      <c r="T93" s="18" t="s">
        <v>1924</v>
      </c>
    </row>
    <row r="94" spans="1:20" ht="99">
      <c r="A94" s="4">
        <v>90</v>
      </c>
      <c r="B94" s="17" t="s">
        <v>63</v>
      </c>
      <c r="C94" s="18" t="s">
        <v>578</v>
      </c>
      <c r="D94" s="18" t="s">
        <v>25</v>
      </c>
      <c r="E94" s="19">
        <v>11</v>
      </c>
      <c r="F94" s="18"/>
      <c r="G94" s="19">
        <v>27</v>
      </c>
      <c r="H94" s="19">
        <v>19</v>
      </c>
      <c r="I94" s="60">
        <f t="shared" si="1"/>
        <v>46</v>
      </c>
      <c r="J94" s="18">
        <v>8876717579</v>
      </c>
      <c r="K94" s="18" t="s">
        <v>1073</v>
      </c>
      <c r="L94" s="18" t="s">
        <v>1271</v>
      </c>
      <c r="M94" s="18">
        <v>9957132639</v>
      </c>
      <c r="N94" s="18" t="s">
        <v>1232</v>
      </c>
      <c r="O94" s="18">
        <v>9957284314</v>
      </c>
      <c r="P94" s="24">
        <v>43707</v>
      </c>
      <c r="Q94" s="18" t="s">
        <v>1420</v>
      </c>
      <c r="R94" s="18" t="s">
        <v>1293</v>
      </c>
      <c r="S94" s="18" t="s">
        <v>1297</v>
      </c>
      <c r="T94" s="18" t="s">
        <v>1925</v>
      </c>
    </row>
    <row r="95" spans="1:20" ht="99">
      <c r="A95" s="4">
        <v>91</v>
      </c>
      <c r="B95" s="17" t="s">
        <v>63</v>
      </c>
      <c r="C95" s="18" t="s">
        <v>579</v>
      </c>
      <c r="D95" s="18" t="s">
        <v>23</v>
      </c>
      <c r="E95" s="19" t="s">
        <v>871</v>
      </c>
      <c r="F95" s="18" t="s">
        <v>1253</v>
      </c>
      <c r="G95" s="19">
        <v>36</v>
      </c>
      <c r="H95" s="19">
        <v>44</v>
      </c>
      <c r="I95" s="60">
        <f t="shared" si="1"/>
        <v>80</v>
      </c>
      <c r="J95" s="18">
        <v>9206794943</v>
      </c>
      <c r="K95" s="18" t="s">
        <v>1073</v>
      </c>
      <c r="L95" s="18" t="s">
        <v>1271</v>
      </c>
      <c r="M95" s="18">
        <v>9957132639</v>
      </c>
      <c r="N95" s="18" t="s">
        <v>1369</v>
      </c>
      <c r="O95" s="18">
        <v>9954936060</v>
      </c>
      <c r="P95" s="24">
        <v>43707</v>
      </c>
      <c r="Q95" s="18" t="s">
        <v>1420</v>
      </c>
      <c r="R95" s="18" t="s">
        <v>1293</v>
      </c>
      <c r="S95" s="18" t="s">
        <v>1297</v>
      </c>
      <c r="T95" s="18" t="s">
        <v>1926</v>
      </c>
    </row>
    <row r="96" spans="1:20" ht="33">
      <c r="A96" s="4">
        <v>92</v>
      </c>
      <c r="B96" s="17" t="s">
        <v>62</v>
      </c>
      <c r="C96" s="18" t="s">
        <v>580</v>
      </c>
      <c r="D96" s="18"/>
      <c r="E96" s="19"/>
      <c r="F96" s="18"/>
      <c r="G96" s="19"/>
      <c r="H96" s="19"/>
      <c r="I96" s="60">
        <f t="shared" si="1"/>
        <v>0</v>
      </c>
      <c r="J96" s="18"/>
      <c r="K96" s="18"/>
      <c r="L96" s="18"/>
      <c r="M96" s="18"/>
      <c r="N96" s="18"/>
      <c r="O96" s="18"/>
      <c r="P96" s="24">
        <v>43708</v>
      </c>
      <c r="Q96" s="18" t="s">
        <v>1421</v>
      </c>
      <c r="R96" s="18"/>
      <c r="S96" s="18"/>
      <c r="T96" s="18"/>
    </row>
    <row r="97" spans="1:20" ht="33">
      <c r="A97" s="4">
        <v>93</v>
      </c>
      <c r="B97" s="17" t="s">
        <v>63</v>
      </c>
      <c r="C97" s="18" t="s">
        <v>580</v>
      </c>
      <c r="D97" s="18"/>
      <c r="E97" s="19"/>
      <c r="F97" s="18"/>
      <c r="G97" s="19"/>
      <c r="H97" s="19"/>
      <c r="I97" s="60">
        <f t="shared" si="1"/>
        <v>0</v>
      </c>
      <c r="J97" s="18"/>
      <c r="K97" s="18"/>
      <c r="L97" s="18"/>
      <c r="M97" s="18"/>
      <c r="N97" s="18"/>
      <c r="O97" s="18"/>
      <c r="P97" s="24">
        <v>43708</v>
      </c>
      <c r="Q97" s="18" t="s">
        <v>1421</v>
      </c>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93</v>
      </c>
      <c r="D165" s="21"/>
      <c r="E165" s="13"/>
      <c r="F165" s="21"/>
      <c r="G165" s="61">
        <f>SUM(G5:G164)</f>
        <v>2729</v>
      </c>
      <c r="H165" s="61">
        <f>SUM(H5:H164)</f>
        <v>2965</v>
      </c>
      <c r="I165" s="61">
        <f>SUM(I5:I164)</f>
        <v>5694</v>
      </c>
      <c r="J165" s="21"/>
      <c r="K165" s="21"/>
      <c r="L165" s="21"/>
      <c r="M165" s="21"/>
      <c r="N165" s="21"/>
      <c r="O165" s="21"/>
      <c r="P165" s="14"/>
      <c r="Q165" s="21"/>
      <c r="R165" s="21"/>
      <c r="S165" s="21"/>
      <c r="T165" s="12"/>
    </row>
    <row r="166" spans="1:20">
      <c r="A166" s="44" t="s">
        <v>62</v>
      </c>
      <c r="B166" s="10">
        <f>COUNTIF(B$5:B$164,"Team 1")</f>
        <v>50</v>
      </c>
      <c r="C166" s="44" t="s">
        <v>25</v>
      </c>
      <c r="D166" s="10">
        <f>COUNTIF(D5:D164,"Anganwadi")</f>
        <v>49</v>
      </c>
    </row>
    <row r="167" spans="1:20">
      <c r="A167" s="44" t="s">
        <v>63</v>
      </c>
      <c r="B167" s="10">
        <f>COUNTIF(B$6:B$164,"Team 2")</f>
        <v>43</v>
      </c>
      <c r="C167" s="44" t="s">
        <v>23</v>
      </c>
      <c r="D167" s="10">
        <f>COUNTIF(D5:D164,"School")</f>
        <v>40</v>
      </c>
    </row>
  </sheetData>
  <sheetProtection password="8527" sheet="1" objects="1" scenarios="1"/>
  <mergeCells count="20">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5" sqref="F5"/>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28" t="s">
        <v>70</v>
      </c>
      <c r="B1" s="128"/>
      <c r="C1" s="128"/>
      <c r="D1" s="56"/>
      <c r="E1" s="56"/>
      <c r="F1" s="56"/>
      <c r="G1" s="56"/>
      <c r="H1" s="56"/>
      <c r="I1" s="56"/>
      <c r="J1" s="56"/>
      <c r="K1" s="56"/>
      <c r="L1" s="56"/>
      <c r="M1" s="130"/>
      <c r="N1" s="130"/>
      <c r="O1" s="130"/>
      <c r="P1" s="130"/>
      <c r="Q1" s="130"/>
      <c r="R1" s="130"/>
      <c r="S1" s="130"/>
      <c r="T1" s="130"/>
    </row>
    <row r="2" spans="1:20">
      <c r="A2" s="124" t="s">
        <v>59</v>
      </c>
      <c r="B2" s="125"/>
      <c r="C2" s="125"/>
      <c r="D2" s="25">
        <v>43709</v>
      </c>
      <c r="E2" s="22"/>
      <c r="F2" s="22"/>
      <c r="G2" s="22"/>
      <c r="H2" s="22"/>
      <c r="I2" s="22"/>
      <c r="J2" s="22"/>
      <c r="K2" s="22"/>
      <c r="L2" s="22"/>
      <c r="M2" s="22"/>
      <c r="N2" s="22"/>
      <c r="O2" s="22"/>
      <c r="P2" s="22"/>
      <c r="Q2" s="22"/>
      <c r="R2" s="22"/>
      <c r="S2" s="22"/>
    </row>
    <row r="3" spans="1:20" ht="24" customHeight="1">
      <c r="A3" s="120" t="s">
        <v>14</v>
      </c>
      <c r="B3" s="122" t="s">
        <v>61</v>
      </c>
      <c r="C3" s="119" t="s">
        <v>7</v>
      </c>
      <c r="D3" s="119" t="s">
        <v>55</v>
      </c>
      <c r="E3" s="119" t="s">
        <v>16</v>
      </c>
      <c r="F3" s="126" t="s">
        <v>17</v>
      </c>
      <c r="G3" s="119" t="s">
        <v>8</v>
      </c>
      <c r="H3" s="119"/>
      <c r="I3" s="119"/>
      <c r="J3" s="119" t="s">
        <v>31</v>
      </c>
      <c r="K3" s="122" t="s">
        <v>33</v>
      </c>
      <c r="L3" s="122" t="s">
        <v>50</v>
      </c>
      <c r="M3" s="122" t="s">
        <v>51</v>
      </c>
      <c r="N3" s="122" t="s">
        <v>34</v>
      </c>
      <c r="O3" s="122" t="s">
        <v>35</v>
      </c>
      <c r="P3" s="120" t="s">
        <v>54</v>
      </c>
      <c r="Q3" s="119" t="s">
        <v>52</v>
      </c>
      <c r="R3" s="119" t="s">
        <v>32</v>
      </c>
      <c r="S3" s="119" t="s">
        <v>53</v>
      </c>
      <c r="T3" s="119" t="s">
        <v>13</v>
      </c>
    </row>
    <row r="4" spans="1:20" ht="25.5" customHeight="1">
      <c r="A4" s="120"/>
      <c r="B4" s="127"/>
      <c r="C4" s="119"/>
      <c r="D4" s="119"/>
      <c r="E4" s="119"/>
      <c r="F4" s="126"/>
      <c r="G4" s="23" t="s">
        <v>9</v>
      </c>
      <c r="H4" s="23" t="s">
        <v>10</v>
      </c>
      <c r="I4" s="23" t="s">
        <v>11</v>
      </c>
      <c r="J4" s="119"/>
      <c r="K4" s="123"/>
      <c r="L4" s="123"/>
      <c r="M4" s="123"/>
      <c r="N4" s="123"/>
      <c r="O4" s="123"/>
      <c r="P4" s="120"/>
      <c r="Q4" s="120"/>
      <c r="R4" s="119"/>
      <c r="S4" s="119"/>
      <c r="T4" s="119"/>
    </row>
    <row r="5" spans="1:20" ht="82.5">
      <c r="A5" s="4">
        <v>1</v>
      </c>
      <c r="B5" s="17" t="s">
        <v>62</v>
      </c>
      <c r="C5" s="48" t="s">
        <v>581</v>
      </c>
      <c r="D5" s="48" t="s">
        <v>25</v>
      </c>
      <c r="E5" s="17">
        <v>104</v>
      </c>
      <c r="F5" s="58"/>
      <c r="G5" s="17">
        <v>28</v>
      </c>
      <c r="H5" s="17">
        <v>30</v>
      </c>
      <c r="I5" s="62">
        <f>SUM(G5:H5)</f>
        <v>58</v>
      </c>
      <c r="J5" s="58">
        <v>9854493698</v>
      </c>
      <c r="K5" s="58" t="s">
        <v>1072</v>
      </c>
      <c r="L5" s="58" t="s">
        <v>1259</v>
      </c>
      <c r="M5" s="58">
        <v>9854879212</v>
      </c>
      <c r="N5" s="58" t="s">
        <v>1233</v>
      </c>
      <c r="O5" s="58">
        <v>8399069793</v>
      </c>
      <c r="P5" s="49">
        <v>43710</v>
      </c>
      <c r="Q5" s="48" t="s">
        <v>1422</v>
      </c>
      <c r="R5" s="48" t="s">
        <v>1291</v>
      </c>
      <c r="S5" s="18" t="s">
        <v>1297</v>
      </c>
      <c r="T5" s="18" t="s">
        <v>1927</v>
      </c>
    </row>
    <row r="6" spans="1:20" ht="148.5">
      <c r="A6" s="4">
        <v>2</v>
      </c>
      <c r="B6" s="17" t="s">
        <v>62</v>
      </c>
      <c r="C6" s="48" t="s">
        <v>582</v>
      </c>
      <c r="D6" s="48" t="s">
        <v>23</v>
      </c>
      <c r="E6" s="19" t="s">
        <v>872</v>
      </c>
      <c r="F6" s="48" t="s">
        <v>925</v>
      </c>
      <c r="G6" s="19">
        <v>60</v>
      </c>
      <c r="H6" s="19">
        <v>72</v>
      </c>
      <c r="I6" s="62">
        <f t="shared" ref="I6:I69" si="0">SUM(G6:H6)</f>
        <v>132</v>
      </c>
      <c r="J6" s="48" t="s">
        <v>1025</v>
      </c>
      <c r="K6" s="48" t="s">
        <v>1088</v>
      </c>
      <c r="L6" s="48" t="s">
        <v>1102</v>
      </c>
      <c r="M6" s="48">
        <v>9957678232</v>
      </c>
      <c r="N6" s="48" t="s">
        <v>1204</v>
      </c>
      <c r="O6" s="48">
        <v>7896810076</v>
      </c>
      <c r="P6" s="49">
        <v>43710</v>
      </c>
      <c r="Q6" s="48" t="s">
        <v>1422</v>
      </c>
      <c r="R6" s="48" t="s">
        <v>1289</v>
      </c>
      <c r="S6" s="18" t="s">
        <v>1297</v>
      </c>
      <c r="T6" s="18" t="s">
        <v>1928</v>
      </c>
    </row>
    <row r="7" spans="1:20" ht="82.5">
      <c r="A7" s="4">
        <v>3</v>
      </c>
      <c r="B7" s="17" t="s">
        <v>63</v>
      </c>
      <c r="C7" s="48" t="s">
        <v>584</v>
      </c>
      <c r="D7" s="48" t="s">
        <v>25</v>
      </c>
      <c r="E7" s="19">
        <v>6</v>
      </c>
      <c r="F7" s="48"/>
      <c r="G7" s="19">
        <v>49</v>
      </c>
      <c r="H7" s="19">
        <v>41</v>
      </c>
      <c r="I7" s="62">
        <f t="shared" si="0"/>
        <v>90</v>
      </c>
      <c r="J7" s="48">
        <v>7896078075</v>
      </c>
      <c r="K7" s="48" t="s">
        <v>1069</v>
      </c>
      <c r="L7" s="48" t="s">
        <v>1264</v>
      </c>
      <c r="M7" s="48">
        <v>9854694191</v>
      </c>
      <c r="N7" s="48" t="s">
        <v>1234</v>
      </c>
      <c r="O7" s="48">
        <v>7896573472</v>
      </c>
      <c r="P7" s="49">
        <v>43710</v>
      </c>
      <c r="Q7" s="48" t="s">
        <v>1422</v>
      </c>
      <c r="R7" s="48" t="s">
        <v>1292</v>
      </c>
      <c r="S7" s="18" t="s">
        <v>1297</v>
      </c>
      <c r="T7" s="18" t="s">
        <v>1929</v>
      </c>
    </row>
    <row r="8" spans="1:20" ht="115.5">
      <c r="A8" s="4">
        <v>4</v>
      </c>
      <c r="B8" s="17" t="s">
        <v>63</v>
      </c>
      <c r="C8" s="48" t="s">
        <v>583</v>
      </c>
      <c r="D8" s="48" t="s">
        <v>23</v>
      </c>
      <c r="E8" s="19" t="s">
        <v>873</v>
      </c>
      <c r="F8" s="48" t="s">
        <v>1254</v>
      </c>
      <c r="G8" s="19">
        <v>43</v>
      </c>
      <c r="H8" s="19">
        <v>76</v>
      </c>
      <c r="I8" s="62">
        <f t="shared" si="0"/>
        <v>119</v>
      </c>
      <c r="J8" s="17">
        <v>8876520003</v>
      </c>
      <c r="K8" s="48" t="s">
        <v>1069</v>
      </c>
      <c r="L8" s="48" t="s">
        <v>1264</v>
      </c>
      <c r="M8" s="48">
        <v>9854694191</v>
      </c>
      <c r="N8" s="48" t="s">
        <v>1148</v>
      </c>
      <c r="O8" s="48">
        <v>9577160794</v>
      </c>
      <c r="P8" s="49">
        <v>43710</v>
      </c>
      <c r="Q8" s="48" t="s">
        <v>1422</v>
      </c>
      <c r="R8" s="48" t="s">
        <v>1292</v>
      </c>
      <c r="S8" s="18" t="s">
        <v>1297</v>
      </c>
      <c r="T8" s="18" t="s">
        <v>1930</v>
      </c>
    </row>
    <row r="9" spans="1:20" ht="99">
      <c r="A9" s="4">
        <v>5</v>
      </c>
      <c r="B9" s="17" t="s">
        <v>62</v>
      </c>
      <c r="C9" s="48" t="s">
        <v>585</v>
      </c>
      <c r="D9" s="48" t="s">
        <v>25</v>
      </c>
      <c r="E9" s="19">
        <v>1</v>
      </c>
      <c r="F9" s="48"/>
      <c r="G9" s="19">
        <v>14</v>
      </c>
      <c r="H9" s="19">
        <v>12</v>
      </c>
      <c r="I9" s="62">
        <f t="shared" si="0"/>
        <v>26</v>
      </c>
      <c r="J9" s="48">
        <v>9859694492</v>
      </c>
      <c r="K9" s="48" t="s">
        <v>1066</v>
      </c>
      <c r="L9" s="48" t="s">
        <v>1090</v>
      </c>
      <c r="M9" s="48">
        <v>9854231262</v>
      </c>
      <c r="N9" s="48" t="s">
        <v>1235</v>
      </c>
      <c r="O9" s="48">
        <v>9954011650</v>
      </c>
      <c r="P9" s="49">
        <v>43711</v>
      </c>
      <c r="Q9" s="48" t="s">
        <v>1417</v>
      </c>
      <c r="R9" s="48" t="s">
        <v>1289</v>
      </c>
      <c r="S9" s="18" t="s">
        <v>1297</v>
      </c>
      <c r="T9" s="18" t="s">
        <v>1931</v>
      </c>
    </row>
    <row r="10" spans="1:20" ht="132">
      <c r="A10" s="4">
        <v>6</v>
      </c>
      <c r="B10" s="17" t="s">
        <v>62</v>
      </c>
      <c r="C10" s="48" t="s">
        <v>586</v>
      </c>
      <c r="D10" s="48" t="s">
        <v>23</v>
      </c>
      <c r="E10" s="19" t="s">
        <v>874</v>
      </c>
      <c r="F10" s="48" t="s">
        <v>925</v>
      </c>
      <c r="G10" s="19">
        <v>30</v>
      </c>
      <c r="H10" s="19">
        <v>26</v>
      </c>
      <c r="I10" s="62">
        <f t="shared" si="0"/>
        <v>56</v>
      </c>
      <c r="J10" s="48" t="s">
        <v>1026</v>
      </c>
      <c r="K10" s="48" t="s">
        <v>1071</v>
      </c>
      <c r="L10" s="48" t="s">
        <v>1092</v>
      </c>
      <c r="M10" s="48">
        <v>9954844009</v>
      </c>
      <c r="N10" s="48" t="s">
        <v>1236</v>
      </c>
      <c r="O10" s="48">
        <v>8486904164</v>
      </c>
      <c r="P10" s="49">
        <v>43711</v>
      </c>
      <c r="Q10" s="48" t="s">
        <v>1417</v>
      </c>
      <c r="R10" s="48" t="s">
        <v>1289</v>
      </c>
      <c r="S10" s="18" t="s">
        <v>1297</v>
      </c>
      <c r="T10" s="18" t="s">
        <v>1932</v>
      </c>
    </row>
    <row r="11" spans="1:20" ht="99">
      <c r="A11" s="4">
        <v>7</v>
      </c>
      <c r="B11" s="17" t="s">
        <v>63</v>
      </c>
      <c r="C11" s="48" t="s">
        <v>587</v>
      </c>
      <c r="D11" s="48" t="s">
        <v>25</v>
      </c>
      <c r="E11" s="19">
        <v>22</v>
      </c>
      <c r="F11" s="48"/>
      <c r="G11" s="19">
        <v>31</v>
      </c>
      <c r="H11" s="19">
        <v>41</v>
      </c>
      <c r="I11" s="62">
        <f t="shared" si="0"/>
        <v>72</v>
      </c>
      <c r="J11" s="48">
        <v>9859003227</v>
      </c>
      <c r="K11" s="48" t="s">
        <v>1084</v>
      </c>
      <c r="L11" s="48" t="s">
        <v>1261</v>
      </c>
      <c r="M11" s="48">
        <v>8749988096</v>
      </c>
      <c r="N11" s="48" t="s">
        <v>1326</v>
      </c>
      <c r="O11" s="48">
        <v>965310766</v>
      </c>
      <c r="P11" s="49">
        <v>43711</v>
      </c>
      <c r="Q11" s="48" t="s">
        <v>1417</v>
      </c>
      <c r="R11" s="48" t="s">
        <v>1292</v>
      </c>
      <c r="S11" s="18" t="s">
        <v>1297</v>
      </c>
      <c r="T11" s="18" t="s">
        <v>1933</v>
      </c>
    </row>
    <row r="12" spans="1:20" ht="115.5">
      <c r="A12" s="4">
        <v>8</v>
      </c>
      <c r="B12" s="17" t="s">
        <v>63</v>
      </c>
      <c r="C12" s="58" t="s">
        <v>588</v>
      </c>
      <c r="D12" s="58" t="s">
        <v>23</v>
      </c>
      <c r="E12" s="17" t="s">
        <v>875</v>
      </c>
      <c r="F12" s="58" t="s">
        <v>1253</v>
      </c>
      <c r="G12" s="17">
        <v>34</v>
      </c>
      <c r="H12" s="17">
        <v>35</v>
      </c>
      <c r="I12" s="62">
        <f t="shared" si="0"/>
        <v>69</v>
      </c>
      <c r="J12" s="58">
        <v>9859077869</v>
      </c>
      <c r="K12" s="58" t="s">
        <v>1084</v>
      </c>
      <c r="L12" s="58" t="s">
        <v>1261</v>
      </c>
      <c r="M12" s="58">
        <v>8749988096</v>
      </c>
      <c r="N12" s="58" t="s">
        <v>1326</v>
      </c>
      <c r="O12" s="58">
        <v>965310766</v>
      </c>
      <c r="P12" s="49">
        <v>43711</v>
      </c>
      <c r="Q12" s="48" t="s">
        <v>1417</v>
      </c>
      <c r="R12" s="48" t="s">
        <v>1292</v>
      </c>
      <c r="S12" s="18" t="s">
        <v>1297</v>
      </c>
      <c r="T12" s="18" t="s">
        <v>1934</v>
      </c>
    </row>
    <row r="13" spans="1:20" ht="66">
      <c r="A13" s="4">
        <v>9</v>
      </c>
      <c r="B13" s="17" t="s">
        <v>62</v>
      </c>
      <c r="C13" s="48" t="s">
        <v>589</v>
      </c>
      <c r="D13" s="48" t="s">
        <v>25</v>
      </c>
      <c r="E13" s="19">
        <v>106</v>
      </c>
      <c r="F13" s="48"/>
      <c r="G13" s="19">
        <v>12</v>
      </c>
      <c r="H13" s="19">
        <v>10</v>
      </c>
      <c r="I13" s="62">
        <f t="shared" si="0"/>
        <v>22</v>
      </c>
      <c r="J13" s="48">
        <v>9854580601</v>
      </c>
      <c r="K13" s="48" t="s">
        <v>1072</v>
      </c>
      <c r="L13" s="48" t="s">
        <v>1259</v>
      </c>
      <c r="M13" s="48">
        <v>9854879212</v>
      </c>
      <c r="N13" s="48" t="s">
        <v>1230</v>
      </c>
      <c r="O13" s="48">
        <v>8399069793</v>
      </c>
      <c r="P13" s="49">
        <v>43712</v>
      </c>
      <c r="Q13" s="48" t="s">
        <v>1418</v>
      </c>
      <c r="R13" s="48" t="s">
        <v>1291</v>
      </c>
      <c r="S13" s="18" t="s">
        <v>1297</v>
      </c>
      <c r="T13" s="18" t="s">
        <v>1935</v>
      </c>
    </row>
    <row r="14" spans="1:20" ht="115.5">
      <c r="A14" s="4">
        <v>10</v>
      </c>
      <c r="B14" s="17" t="s">
        <v>62</v>
      </c>
      <c r="C14" s="48" t="s">
        <v>568</v>
      </c>
      <c r="D14" s="48" t="s">
        <v>23</v>
      </c>
      <c r="E14" s="19" t="s">
        <v>867</v>
      </c>
      <c r="F14" s="48" t="s">
        <v>1254</v>
      </c>
      <c r="G14" s="19">
        <v>40</v>
      </c>
      <c r="H14" s="19">
        <v>42</v>
      </c>
      <c r="I14" s="62">
        <f t="shared" si="0"/>
        <v>82</v>
      </c>
      <c r="J14" s="48" t="s">
        <v>1023</v>
      </c>
      <c r="K14" s="48" t="s">
        <v>1072</v>
      </c>
      <c r="L14" s="48" t="s">
        <v>1259</v>
      </c>
      <c r="M14" s="48">
        <v>9854879212</v>
      </c>
      <c r="N14" s="48" t="s">
        <v>1126</v>
      </c>
      <c r="O14" s="48">
        <v>7896148240</v>
      </c>
      <c r="P14" s="49">
        <v>43712</v>
      </c>
      <c r="Q14" s="48" t="s">
        <v>1418</v>
      </c>
      <c r="R14" s="48" t="s">
        <v>1291</v>
      </c>
      <c r="S14" s="18" t="s">
        <v>1297</v>
      </c>
      <c r="T14" s="18" t="s">
        <v>1936</v>
      </c>
    </row>
    <row r="15" spans="1:20" ht="115.5">
      <c r="A15" s="4">
        <v>11</v>
      </c>
      <c r="B15" s="17" t="s">
        <v>63</v>
      </c>
      <c r="C15" s="48" t="s">
        <v>590</v>
      </c>
      <c r="D15" s="48" t="s">
        <v>25</v>
      </c>
      <c r="E15" s="19">
        <v>23</v>
      </c>
      <c r="F15" s="48"/>
      <c r="G15" s="19">
        <v>61</v>
      </c>
      <c r="H15" s="19">
        <v>54</v>
      </c>
      <c r="I15" s="62">
        <f t="shared" si="0"/>
        <v>115</v>
      </c>
      <c r="J15" s="48">
        <v>9132041176</v>
      </c>
      <c r="K15" s="48" t="s">
        <v>1068</v>
      </c>
      <c r="L15" s="48" t="s">
        <v>1284</v>
      </c>
      <c r="M15" s="48">
        <v>9859430170</v>
      </c>
      <c r="N15" s="48" t="s">
        <v>1121</v>
      </c>
      <c r="O15" s="48">
        <v>8876377103</v>
      </c>
      <c r="P15" s="49">
        <v>43712</v>
      </c>
      <c r="Q15" s="48" t="s">
        <v>1418</v>
      </c>
      <c r="R15" s="48" t="s">
        <v>1293</v>
      </c>
      <c r="S15" s="18" t="s">
        <v>1297</v>
      </c>
      <c r="T15" s="18" t="s">
        <v>1937</v>
      </c>
    </row>
    <row r="16" spans="1:20" ht="82.5">
      <c r="A16" s="4">
        <v>12</v>
      </c>
      <c r="B16" s="17" t="s">
        <v>63</v>
      </c>
      <c r="C16" s="48" t="s">
        <v>591</v>
      </c>
      <c r="D16" s="48" t="s">
        <v>23</v>
      </c>
      <c r="E16" s="19" t="s">
        <v>876</v>
      </c>
      <c r="F16" s="48" t="s">
        <v>1254</v>
      </c>
      <c r="G16" s="19">
        <v>60</v>
      </c>
      <c r="H16" s="19">
        <v>60</v>
      </c>
      <c r="I16" s="62">
        <f t="shared" si="0"/>
        <v>120</v>
      </c>
      <c r="J16" s="48">
        <v>7578899626</v>
      </c>
      <c r="K16" s="48" t="s">
        <v>1068</v>
      </c>
      <c r="L16" s="48" t="s">
        <v>1276</v>
      </c>
      <c r="M16" s="48">
        <v>9854301436</v>
      </c>
      <c r="N16" s="48" t="s">
        <v>1382</v>
      </c>
      <c r="O16" s="48">
        <v>8721058689</v>
      </c>
      <c r="P16" s="49">
        <v>43712</v>
      </c>
      <c r="Q16" s="48" t="s">
        <v>1418</v>
      </c>
      <c r="R16" s="48" t="s">
        <v>1293</v>
      </c>
      <c r="S16" s="18" t="s">
        <v>1297</v>
      </c>
      <c r="T16" s="18" t="s">
        <v>1938</v>
      </c>
    </row>
    <row r="17" spans="1:20" ht="66">
      <c r="A17" s="4">
        <v>13</v>
      </c>
      <c r="B17" s="17" t="s">
        <v>62</v>
      </c>
      <c r="C17" s="48" t="s">
        <v>592</v>
      </c>
      <c r="D17" s="48" t="s">
        <v>25</v>
      </c>
      <c r="E17" s="19">
        <v>35</v>
      </c>
      <c r="F17" s="48"/>
      <c r="G17" s="19">
        <v>32</v>
      </c>
      <c r="H17" s="19">
        <v>28</v>
      </c>
      <c r="I17" s="62">
        <f t="shared" si="0"/>
        <v>60</v>
      </c>
      <c r="J17" s="48">
        <v>7086567534</v>
      </c>
      <c r="K17" s="48" t="s">
        <v>1086</v>
      </c>
      <c r="L17" s="48" t="s">
        <v>1099</v>
      </c>
      <c r="M17" s="48">
        <v>9613086098</v>
      </c>
      <c r="N17" s="48" t="s">
        <v>1237</v>
      </c>
      <c r="O17" s="48">
        <v>9678611835</v>
      </c>
      <c r="P17" s="49">
        <v>43713</v>
      </c>
      <c r="Q17" s="48" t="s">
        <v>1419</v>
      </c>
      <c r="R17" s="48" t="s">
        <v>1287</v>
      </c>
      <c r="S17" s="18" t="s">
        <v>1297</v>
      </c>
      <c r="T17" s="18" t="s">
        <v>1939</v>
      </c>
    </row>
    <row r="18" spans="1:20" ht="82.5">
      <c r="A18" s="4">
        <v>14</v>
      </c>
      <c r="B18" s="17" t="s">
        <v>62</v>
      </c>
      <c r="C18" s="48" t="s">
        <v>593</v>
      </c>
      <c r="D18" s="48" t="s">
        <v>23</v>
      </c>
      <c r="E18" s="19" t="s">
        <v>877</v>
      </c>
      <c r="F18" s="48" t="s">
        <v>1253</v>
      </c>
      <c r="G18" s="19">
        <v>48</v>
      </c>
      <c r="H18" s="19">
        <v>43</v>
      </c>
      <c r="I18" s="62">
        <f t="shared" si="0"/>
        <v>91</v>
      </c>
      <c r="J18" s="48">
        <v>9577005833</v>
      </c>
      <c r="K18" s="48" t="s">
        <v>1086</v>
      </c>
      <c r="L18" s="48" t="s">
        <v>1099</v>
      </c>
      <c r="M18" s="48">
        <v>9613086098</v>
      </c>
      <c r="N18" s="48" t="s">
        <v>1303</v>
      </c>
      <c r="O18" s="48">
        <v>9678611835</v>
      </c>
      <c r="P18" s="49">
        <v>43713</v>
      </c>
      <c r="Q18" s="48" t="s">
        <v>1419</v>
      </c>
      <c r="R18" s="48" t="s">
        <v>1287</v>
      </c>
      <c r="S18" s="18" t="s">
        <v>1297</v>
      </c>
      <c r="T18" s="18" t="s">
        <v>1940</v>
      </c>
    </row>
    <row r="19" spans="1:20" ht="66">
      <c r="A19" s="4">
        <v>15</v>
      </c>
      <c r="B19" s="17" t="s">
        <v>63</v>
      </c>
      <c r="C19" s="48" t="s">
        <v>594</v>
      </c>
      <c r="D19" s="48" t="s">
        <v>25</v>
      </c>
      <c r="E19" s="19">
        <v>18</v>
      </c>
      <c r="F19" s="48"/>
      <c r="G19" s="19">
        <v>25</v>
      </c>
      <c r="H19" s="19">
        <v>18</v>
      </c>
      <c r="I19" s="62">
        <f t="shared" si="0"/>
        <v>43</v>
      </c>
      <c r="J19" s="48">
        <v>8723078719</v>
      </c>
      <c r="K19" s="48" t="s">
        <v>1068</v>
      </c>
      <c r="L19" s="48" t="s">
        <v>1276</v>
      </c>
      <c r="M19" s="48">
        <v>9854301436</v>
      </c>
      <c r="N19" s="48" t="s">
        <v>1379</v>
      </c>
      <c r="O19" s="48">
        <v>7637894907</v>
      </c>
      <c r="P19" s="49">
        <v>43713</v>
      </c>
      <c r="Q19" s="48" t="s">
        <v>1419</v>
      </c>
      <c r="R19" s="48" t="s">
        <v>1293</v>
      </c>
      <c r="S19" s="18" t="s">
        <v>1297</v>
      </c>
      <c r="T19" s="18" t="s">
        <v>1941</v>
      </c>
    </row>
    <row r="20" spans="1:20" ht="99">
      <c r="A20" s="4">
        <v>16</v>
      </c>
      <c r="B20" s="17" t="s">
        <v>63</v>
      </c>
      <c r="C20" s="48" t="s">
        <v>595</v>
      </c>
      <c r="D20" s="48" t="s">
        <v>23</v>
      </c>
      <c r="E20" s="19" t="s">
        <v>878</v>
      </c>
      <c r="F20" s="48" t="s">
        <v>1253</v>
      </c>
      <c r="G20" s="19">
        <v>78</v>
      </c>
      <c r="H20" s="19">
        <v>84</v>
      </c>
      <c r="I20" s="62">
        <f t="shared" si="0"/>
        <v>162</v>
      </c>
      <c r="J20" s="48">
        <v>9954245653</v>
      </c>
      <c r="K20" s="48" t="s">
        <v>1068</v>
      </c>
      <c r="L20" s="48" t="s">
        <v>1276</v>
      </c>
      <c r="M20" s="48">
        <v>9854301436</v>
      </c>
      <c r="N20" s="48" t="s">
        <v>1380</v>
      </c>
      <c r="O20" s="48">
        <v>7578899565</v>
      </c>
      <c r="P20" s="49">
        <v>43713</v>
      </c>
      <c r="Q20" s="48" t="s">
        <v>1419</v>
      </c>
      <c r="R20" s="48" t="s">
        <v>1293</v>
      </c>
      <c r="S20" s="18" t="s">
        <v>1297</v>
      </c>
      <c r="T20" s="18" t="s">
        <v>1942</v>
      </c>
    </row>
    <row r="21" spans="1:20" ht="82.5">
      <c r="A21" s="4">
        <v>17</v>
      </c>
      <c r="B21" s="17" t="s">
        <v>62</v>
      </c>
      <c r="C21" s="48" t="s">
        <v>596</v>
      </c>
      <c r="D21" s="48" t="s">
        <v>25</v>
      </c>
      <c r="E21" s="19">
        <v>11</v>
      </c>
      <c r="F21" s="48"/>
      <c r="G21" s="19">
        <v>23</v>
      </c>
      <c r="H21" s="19">
        <v>35</v>
      </c>
      <c r="I21" s="62">
        <f t="shared" si="0"/>
        <v>58</v>
      </c>
      <c r="J21" s="48">
        <v>8486223973</v>
      </c>
      <c r="K21" s="48" t="s">
        <v>1072</v>
      </c>
      <c r="L21" s="48" t="s">
        <v>1259</v>
      </c>
      <c r="M21" s="48">
        <v>9854879212</v>
      </c>
      <c r="N21" s="48" t="s">
        <v>1238</v>
      </c>
      <c r="O21" s="48">
        <v>8486965591</v>
      </c>
      <c r="P21" s="49">
        <v>43714</v>
      </c>
      <c r="Q21" s="48" t="s">
        <v>1420</v>
      </c>
      <c r="R21" s="48" t="s">
        <v>1291</v>
      </c>
      <c r="S21" s="18" t="s">
        <v>1297</v>
      </c>
      <c r="T21" s="18" t="s">
        <v>1943</v>
      </c>
    </row>
    <row r="22" spans="1:20" ht="115.5">
      <c r="A22" s="4">
        <v>18</v>
      </c>
      <c r="B22" s="17" t="s">
        <v>62</v>
      </c>
      <c r="C22" s="48" t="s">
        <v>597</v>
      </c>
      <c r="D22" s="48" t="s">
        <v>23</v>
      </c>
      <c r="E22" s="19" t="s">
        <v>879</v>
      </c>
      <c r="F22" s="48" t="s">
        <v>925</v>
      </c>
      <c r="G22" s="19">
        <v>60</v>
      </c>
      <c r="H22" s="19">
        <v>60</v>
      </c>
      <c r="I22" s="62">
        <f t="shared" si="0"/>
        <v>120</v>
      </c>
      <c r="J22" s="48" t="s">
        <v>1027</v>
      </c>
      <c r="K22" s="48" t="s">
        <v>1072</v>
      </c>
      <c r="L22" s="48" t="s">
        <v>1259</v>
      </c>
      <c r="M22" s="48">
        <v>9854879212</v>
      </c>
      <c r="N22" s="48" t="s">
        <v>1238</v>
      </c>
      <c r="O22" s="48">
        <v>8486965591</v>
      </c>
      <c r="P22" s="49">
        <v>43714</v>
      </c>
      <c r="Q22" s="48" t="s">
        <v>1420</v>
      </c>
      <c r="R22" s="48" t="s">
        <v>1291</v>
      </c>
      <c r="S22" s="18" t="s">
        <v>1297</v>
      </c>
      <c r="T22" s="18" t="s">
        <v>1944</v>
      </c>
    </row>
    <row r="23" spans="1:20" ht="82.5">
      <c r="A23" s="4">
        <v>19</v>
      </c>
      <c r="B23" s="17" t="s">
        <v>63</v>
      </c>
      <c r="C23" s="48" t="s">
        <v>599</v>
      </c>
      <c r="D23" s="48" t="s">
        <v>25</v>
      </c>
      <c r="E23" s="19">
        <v>26</v>
      </c>
      <c r="F23" s="48"/>
      <c r="G23" s="19">
        <v>23</v>
      </c>
      <c r="H23" s="19">
        <v>33</v>
      </c>
      <c r="I23" s="62">
        <f t="shared" si="0"/>
        <v>56</v>
      </c>
      <c r="J23" s="48" t="s">
        <v>1029</v>
      </c>
      <c r="K23" s="48" t="s">
        <v>1068</v>
      </c>
      <c r="L23" s="48" t="s">
        <v>1276</v>
      </c>
      <c r="M23" s="48">
        <v>9854301436</v>
      </c>
      <c r="N23" s="48" t="s">
        <v>1239</v>
      </c>
      <c r="O23" s="48">
        <v>7896128884</v>
      </c>
      <c r="P23" s="49">
        <v>43714</v>
      </c>
      <c r="Q23" s="48" t="s">
        <v>1420</v>
      </c>
      <c r="R23" s="48" t="s">
        <v>1293</v>
      </c>
      <c r="S23" s="18" t="s">
        <v>1297</v>
      </c>
      <c r="T23" s="18" t="s">
        <v>1945</v>
      </c>
    </row>
    <row r="24" spans="1:20" ht="66">
      <c r="A24" s="4">
        <v>20</v>
      </c>
      <c r="B24" s="17" t="s">
        <v>63</v>
      </c>
      <c r="C24" s="48" t="s">
        <v>600</v>
      </c>
      <c r="D24" s="48" t="s">
        <v>23</v>
      </c>
      <c r="E24" s="19" t="s">
        <v>881</v>
      </c>
      <c r="F24" s="48" t="s">
        <v>1253</v>
      </c>
      <c r="G24" s="19">
        <v>31</v>
      </c>
      <c r="H24" s="19">
        <v>37</v>
      </c>
      <c r="I24" s="62">
        <f t="shared" si="0"/>
        <v>68</v>
      </c>
      <c r="J24" s="48" t="s">
        <v>1030</v>
      </c>
      <c r="K24" s="48" t="s">
        <v>1068</v>
      </c>
      <c r="L24" s="48" t="s">
        <v>1276</v>
      </c>
      <c r="M24" s="48">
        <v>9854301436</v>
      </c>
      <c r="N24" s="48" t="s">
        <v>1239</v>
      </c>
      <c r="O24" s="48">
        <v>7896128884</v>
      </c>
      <c r="P24" s="49">
        <v>43714</v>
      </c>
      <c r="Q24" s="48" t="s">
        <v>1420</v>
      </c>
      <c r="R24" s="48" t="s">
        <v>1293</v>
      </c>
      <c r="S24" s="18" t="s">
        <v>1297</v>
      </c>
      <c r="T24" s="18" t="s">
        <v>1946</v>
      </c>
    </row>
    <row r="25" spans="1:20" ht="99">
      <c r="A25" s="4">
        <v>21</v>
      </c>
      <c r="B25" s="17" t="s">
        <v>62</v>
      </c>
      <c r="C25" s="48" t="s">
        <v>601</v>
      </c>
      <c r="D25" s="48" t="s">
        <v>25</v>
      </c>
      <c r="E25" s="19">
        <v>109</v>
      </c>
      <c r="F25" s="48"/>
      <c r="G25" s="19">
        <v>24</v>
      </c>
      <c r="H25" s="19">
        <v>31</v>
      </c>
      <c r="I25" s="62">
        <f t="shared" si="0"/>
        <v>55</v>
      </c>
      <c r="J25" s="48" t="s">
        <v>1031</v>
      </c>
      <c r="K25" s="48" t="s">
        <v>1072</v>
      </c>
      <c r="L25" s="48" t="s">
        <v>1259</v>
      </c>
      <c r="M25" s="48">
        <v>9854879212</v>
      </c>
      <c r="N25" s="48" t="s">
        <v>1319</v>
      </c>
      <c r="O25" s="48">
        <v>8403904082</v>
      </c>
      <c r="P25" s="49">
        <v>43715</v>
      </c>
      <c r="Q25" s="48" t="s">
        <v>1421</v>
      </c>
      <c r="R25" s="48" t="s">
        <v>1291</v>
      </c>
      <c r="S25" s="18" t="s">
        <v>1297</v>
      </c>
      <c r="T25" s="18" t="s">
        <v>1947</v>
      </c>
    </row>
    <row r="26" spans="1:20" ht="132">
      <c r="A26" s="4">
        <v>22</v>
      </c>
      <c r="B26" s="17" t="s">
        <v>62</v>
      </c>
      <c r="C26" s="58" t="s">
        <v>602</v>
      </c>
      <c r="D26" s="58" t="s">
        <v>23</v>
      </c>
      <c r="E26" s="17" t="s">
        <v>882</v>
      </c>
      <c r="F26" s="58" t="s">
        <v>1253</v>
      </c>
      <c r="G26" s="17">
        <v>68</v>
      </c>
      <c r="H26" s="17">
        <v>83</v>
      </c>
      <c r="I26" s="62">
        <f t="shared" si="0"/>
        <v>151</v>
      </c>
      <c r="J26" s="58" t="s">
        <v>1032</v>
      </c>
      <c r="K26" s="58" t="s">
        <v>1072</v>
      </c>
      <c r="L26" s="58" t="s">
        <v>1259</v>
      </c>
      <c r="M26" s="58">
        <v>9854879212</v>
      </c>
      <c r="N26" s="58" t="s">
        <v>1319</v>
      </c>
      <c r="O26" s="58">
        <v>8403904082</v>
      </c>
      <c r="P26" s="49">
        <v>43715</v>
      </c>
      <c r="Q26" s="48" t="s">
        <v>1421</v>
      </c>
      <c r="R26" s="48" t="s">
        <v>1291</v>
      </c>
      <c r="S26" s="18" t="s">
        <v>1297</v>
      </c>
      <c r="T26" s="18" t="s">
        <v>1948</v>
      </c>
    </row>
    <row r="27" spans="1:20" ht="99">
      <c r="A27" s="4">
        <v>23</v>
      </c>
      <c r="B27" s="17" t="s">
        <v>63</v>
      </c>
      <c r="C27" s="48" t="s">
        <v>604</v>
      </c>
      <c r="D27" s="48" t="s">
        <v>25</v>
      </c>
      <c r="E27" s="19">
        <v>25</v>
      </c>
      <c r="F27" s="48"/>
      <c r="G27" s="19">
        <v>35</v>
      </c>
      <c r="H27" s="19">
        <v>38</v>
      </c>
      <c r="I27" s="62">
        <f t="shared" si="0"/>
        <v>73</v>
      </c>
      <c r="J27" s="48" t="s">
        <v>1034</v>
      </c>
      <c r="K27" s="48" t="s">
        <v>1068</v>
      </c>
      <c r="L27" s="48" t="s">
        <v>1276</v>
      </c>
      <c r="M27" s="48">
        <v>9854301436</v>
      </c>
      <c r="N27" s="48" t="s">
        <v>1241</v>
      </c>
      <c r="O27" s="48">
        <v>7896128884</v>
      </c>
      <c r="P27" s="49">
        <v>43715</v>
      </c>
      <c r="Q27" s="48" t="s">
        <v>1421</v>
      </c>
      <c r="R27" s="48" t="s">
        <v>1293</v>
      </c>
      <c r="S27" s="18" t="s">
        <v>1297</v>
      </c>
      <c r="T27" s="18" t="s">
        <v>1949</v>
      </c>
    </row>
    <row r="28" spans="1:20" ht="132">
      <c r="A28" s="4">
        <v>24</v>
      </c>
      <c r="B28" s="17" t="s">
        <v>63</v>
      </c>
      <c r="C28" s="48" t="s">
        <v>603</v>
      </c>
      <c r="D28" s="48" t="s">
        <v>23</v>
      </c>
      <c r="E28" s="19" t="s">
        <v>883</v>
      </c>
      <c r="F28" s="48" t="s">
        <v>1253</v>
      </c>
      <c r="G28" s="19">
        <v>39</v>
      </c>
      <c r="H28" s="19">
        <v>36</v>
      </c>
      <c r="I28" s="62">
        <f t="shared" si="0"/>
        <v>75</v>
      </c>
      <c r="J28" s="48" t="s">
        <v>1033</v>
      </c>
      <c r="K28" s="48" t="s">
        <v>1068</v>
      </c>
      <c r="L28" s="48" t="s">
        <v>1276</v>
      </c>
      <c r="M28" s="48">
        <v>9854301436</v>
      </c>
      <c r="N28" s="48" t="s">
        <v>1240</v>
      </c>
      <c r="O28" s="48">
        <v>9678497132</v>
      </c>
      <c r="P28" s="49">
        <v>43715</v>
      </c>
      <c r="Q28" s="48" t="s">
        <v>1421</v>
      </c>
      <c r="R28" s="48" t="s">
        <v>1293</v>
      </c>
      <c r="S28" s="18" t="s">
        <v>1297</v>
      </c>
      <c r="T28" s="18" t="s">
        <v>1950</v>
      </c>
    </row>
    <row r="29" spans="1:20" ht="66">
      <c r="A29" s="4">
        <v>25</v>
      </c>
      <c r="B29" s="17" t="s">
        <v>62</v>
      </c>
      <c r="C29" s="48" t="s">
        <v>605</v>
      </c>
      <c r="D29" s="48" t="s">
        <v>25</v>
      </c>
      <c r="E29" s="19">
        <v>16</v>
      </c>
      <c r="F29" s="48"/>
      <c r="G29" s="19">
        <v>30</v>
      </c>
      <c r="H29" s="19">
        <v>26</v>
      </c>
      <c r="I29" s="62">
        <f t="shared" si="0"/>
        <v>56</v>
      </c>
      <c r="J29" s="48">
        <v>8403971509</v>
      </c>
      <c r="K29" s="48" t="s">
        <v>1068</v>
      </c>
      <c r="L29" s="48" t="s">
        <v>1276</v>
      </c>
      <c r="M29" s="48">
        <v>9854301436</v>
      </c>
      <c r="N29" s="48" t="s">
        <v>1375</v>
      </c>
      <c r="O29" s="48">
        <v>9954535131</v>
      </c>
      <c r="P29" s="49">
        <v>43717</v>
      </c>
      <c r="Q29" s="48" t="s">
        <v>1422</v>
      </c>
      <c r="R29" s="48" t="s">
        <v>1293</v>
      </c>
      <c r="S29" s="18" t="s">
        <v>1297</v>
      </c>
      <c r="T29" s="18" t="s">
        <v>1951</v>
      </c>
    </row>
    <row r="30" spans="1:20" ht="99">
      <c r="A30" s="4">
        <v>26</v>
      </c>
      <c r="B30" s="17" t="s">
        <v>62</v>
      </c>
      <c r="C30" s="48" t="s">
        <v>606</v>
      </c>
      <c r="D30" s="48" t="s">
        <v>23</v>
      </c>
      <c r="E30" s="19" t="s">
        <v>884</v>
      </c>
      <c r="F30" s="48" t="s">
        <v>1253</v>
      </c>
      <c r="G30" s="19">
        <v>38</v>
      </c>
      <c r="H30" s="19">
        <v>41</v>
      </c>
      <c r="I30" s="62">
        <f t="shared" si="0"/>
        <v>79</v>
      </c>
      <c r="J30" s="48" t="s">
        <v>1035</v>
      </c>
      <c r="K30" s="48" t="s">
        <v>1068</v>
      </c>
      <c r="L30" s="48" t="s">
        <v>1276</v>
      </c>
      <c r="M30" s="48">
        <v>9854301436</v>
      </c>
      <c r="N30" s="48" t="s">
        <v>1242</v>
      </c>
      <c r="O30" s="48">
        <v>9957952650</v>
      </c>
      <c r="P30" s="49">
        <v>43717</v>
      </c>
      <c r="Q30" s="48" t="s">
        <v>1422</v>
      </c>
      <c r="R30" s="48" t="s">
        <v>1293</v>
      </c>
      <c r="S30" s="18" t="s">
        <v>1297</v>
      </c>
      <c r="T30" s="18" t="s">
        <v>1952</v>
      </c>
    </row>
    <row r="31" spans="1:20" ht="99">
      <c r="A31" s="4">
        <v>27</v>
      </c>
      <c r="B31" s="17" t="s">
        <v>63</v>
      </c>
      <c r="C31" s="48" t="s">
        <v>607</v>
      </c>
      <c r="D31" s="48" t="s">
        <v>23</v>
      </c>
      <c r="E31" s="19" t="s">
        <v>885</v>
      </c>
      <c r="F31" s="48" t="s">
        <v>925</v>
      </c>
      <c r="G31" s="19">
        <v>86</v>
      </c>
      <c r="H31" s="19">
        <v>70</v>
      </c>
      <c r="I31" s="62">
        <f t="shared" si="0"/>
        <v>156</v>
      </c>
      <c r="J31" s="48">
        <v>9577269021</v>
      </c>
      <c r="K31" s="48" t="s">
        <v>1075</v>
      </c>
      <c r="L31" s="48" t="s">
        <v>1096</v>
      </c>
      <c r="M31" s="48">
        <v>8011337077</v>
      </c>
      <c r="N31" s="48" t="s">
        <v>1360</v>
      </c>
      <c r="O31" s="48">
        <v>9957921052</v>
      </c>
      <c r="P31" s="49">
        <v>43717</v>
      </c>
      <c r="Q31" s="48" t="s">
        <v>1422</v>
      </c>
      <c r="R31" s="48" t="s">
        <v>1293</v>
      </c>
      <c r="S31" s="18" t="s">
        <v>1297</v>
      </c>
      <c r="T31" s="18" t="s">
        <v>1953</v>
      </c>
    </row>
    <row r="32" spans="1:20" ht="82.5">
      <c r="A32" s="4">
        <v>28</v>
      </c>
      <c r="B32" s="17" t="s">
        <v>62</v>
      </c>
      <c r="C32" s="48" t="s">
        <v>608</v>
      </c>
      <c r="D32" s="48" t="s">
        <v>25</v>
      </c>
      <c r="E32" s="19">
        <v>9</v>
      </c>
      <c r="F32" s="48"/>
      <c r="G32" s="19">
        <v>25</v>
      </c>
      <c r="H32" s="19">
        <v>25</v>
      </c>
      <c r="I32" s="62">
        <f t="shared" si="0"/>
        <v>50</v>
      </c>
      <c r="J32" s="48">
        <v>9957316114</v>
      </c>
      <c r="K32" s="48" t="s">
        <v>1068</v>
      </c>
      <c r="L32" s="48" t="s">
        <v>1276</v>
      </c>
      <c r="M32" s="48">
        <v>9854301436</v>
      </c>
      <c r="N32" s="48" t="s">
        <v>1387</v>
      </c>
      <c r="O32" s="48">
        <v>9678667423</v>
      </c>
      <c r="P32" s="49">
        <v>43718</v>
      </c>
      <c r="Q32" s="48" t="s">
        <v>1417</v>
      </c>
      <c r="R32" s="48" t="s">
        <v>1293</v>
      </c>
      <c r="S32" s="18" t="s">
        <v>1297</v>
      </c>
      <c r="T32" s="18" t="s">
        <v>1954</v>
      </c>
    </row>
    <row r="33" spans="1:20" ht="99">
      <c r="A33" s="4">
        <v>29</v>
      </c>
      <c r="B33" s="17" t="s">
        <v>62</v>
      </c>
      <c r="C33" s="58" t="s">
        <v>609</v>
      </c>
      <c r="D33" s="58" t="s">
        <v>25</v>
      </c>
      <c r="E33" s="17">
        <v>20</v>
      </c>
      <c r="F33" s="58"/>
      <c r="G33" s="17">
        <v>17</v>
      </c>
      <c r="H33" s="17">
        <v>15</v>
      </c>
      <c r="I33" s="62">
        <f t="shared" si="0"/>
        <v>32</v>
      </c>
      <c r="J33" s="58" t="s">
        <v>1036</v>
      </c>
      <c r="K33" s="58" t="s">
        <v>1068</v>
      </c>
      <c r="L33" s="58" t="s">
        <v>1276</v>
      </c>
      <c r="M33" s="58">
        <v>9854301436</v>
      </c>
      <c r="N33" s="58" t="s">
        <v>1243</v>
      </c>
      <c r="O33" s="58">
        <v>7637894907</v>
      </c>
      <c r="P33" s="49">
        <v>43718</v>
      </c>
      <c r="Q33" s="48" t="s">
        <v>1417</v>
      </c>
      <c r="R33" s="48" t="s">
        <v>1293</v>
      </c>
      <c r="S33" s="18" t="s">
        <v>1297</v>
      </c>
      <c r="T33" s="18" t="s">
        <v>1955</v>
      </c>
    </row>
    <row r="34" spans="1:20" ht="99">
      <c r="A34" s="4">
        <v>30</v>
      </c>
      <c r="B34" s="17" t="s">
        <v>63</v>
      </c>
      <c r="C34" s="48" t="s">
        <v>610</v>
      </c>
      <c r="D34" s="48" t="s">
        <v>23</v>
      </c>
      <c r="E34" s="19" t="s">
        <v>886</v>
      </c>
      <c r="F34" s="48" t="s">
        <v>1254</v>
      </c>
      <c r="G34" s="19">
        <v>40</v>
      </c>
      <c r="H34" s="19">
        <v>89</v>
      </c>
      <c r="I34" s="62">
        <f t="shared" si="0"/>
        <v>129</v>
      </c>
      <c r="J34" s="48" t="s">
        <v>1037</v>
      </c>
      <c r="K34" s="48" t="s">
        <v>1075</v>
      </c>
      <c r="L34" s="48" t="s">
        <v>1095</v>
      </c>
      <c r="M34" s="48">
        <v>8876676027</v>
      </c>
      <c r="N34" s="48" t="s">
        <v>1214</v>
      </c>
      <c r="O34" s="48">
        <v>9678944350</v>
      </c>
      <c r="P34" s="49">
        <v>43718</v>
      </c>
      <c r="Q34" s="48" t="s">
        <v>1417</v>
      </c>
      <c r="R34" s="48" t="s">
        <v>1293</v>
      </c>
      <c r="S34" s="18" t="s">
        <v>1297</v>
      </c>
      <c r="T34" s="18" t="s">
        <v>1956</v>
      </c>
    </row>
    <row r="35" spans="1:20" ht="82.5">
      <c r="A35" s="4">
        <v>31</v>
      </c>
      <c r="B35" s="17" t="s">
        <v>62</v>
      </c>
      <c r="C35" s="48" t="s">
        <v>611</v>
      </c>
      <c r="D35" s="48" t="s">
        <v>25</v>
      </c>
      <c r="E35" s="19">
        <v>10</v>
      </c>
      <c r="F35" s="48"/>
      <c r="G35" s="19">
        <v>14</v>
      </c>
      <c r="H35" s="19">
        <v>36</v>
      </c>
      <c r="I35" s="62">
        <f t="shared" si="0"/>
        <v>50</v>
      </c>
      <c r="J35" s="48">
        <v>9678977213</v>
      </c>
      <c r="K35" s="48" t="s">
        <v>1073</v>
      </c>
      <c r="L35" s="48" t="s">
        <v>1271</v>
      </c>
      <c r="M35" s="48">
        <v>9957132639</v>
      </c>
      <c r="N35" s="48" t="s">
        <v>1369</v>
      </c>
      <c r="O35" s="48">
        <v>9954936060</v>
      </c>
      <c r="P35" s="49">
        <v>43719</v>
      </c>
      <c r="Q35" s="48" t="s">
        <v>1418</v>
      </c>
      <c r="R35" s="48" t="s">
        <v>1293</v>
      </c>
      <c r="S35" s="18" t="s">
        <v>1297</v>
      </c>
      <c r="T35" s="18" t="s">
        <v>1957</v>
      </c>
    </row>
    <row r="36" spans="1:20" ht="99">
      <c r="A36" s="4">
        <v>32</v>
      </c>
      <c r="B36" s="17" t="s">
        <v>62</v>
      </c>
      <c r="C36" s="48" t="s">
        <v>612</v>
      </c>
      <c r="D36" s="48" t="s">
        <v>23</v>
      </c>
      <c r="E36" s="19" t="s">
        <v>887</v>
      </c>
      <c r="F36" s="48" t="s">
        <v>1254</v>
      </c>
      <c r="G36" s="19">
        <v>43</v>
      </c>
      <c r="H36" s="19">
        <v>114</v>
      </c>
      <c r="I36" s="62">
        <f t="shared" si="0"/>
        <v>157</v>
      </c>
      <c r="J36" s="48" t="s">
        <v>1038</v>
      </c>
      <c r="K36" s="48" t="s">
        <v>1073</v>
      </c>
      <c r="L36" s="48" t="s">
        <v>1271</v>
      </c>
      <c r="M36" s="48">
        <v>9957132639</v>
      </c>
      <c r="N36" s="48" t="s">
        <v>1369</v>
      </c>
      <c r="O36" s="48">
        <v>9954936060</v>
      </c>
      <c r="P36" s="49">
        <v>43719</v>
      </c>
      <c r="Q36" s="48" t="s">
        <v>1418</v>
      </c>
      <c r="R36" s="48" t="s">
        <v>1293</v>
      </c>
      <c r="S36" s="18" t="s">
        <v>1297</v>
      </c>
      <c r="T36" s="18" t="s">
        <v>1958</v>
      </c>
    </row>
    <row r="37" spans="1:20" ht="99">
      <c r="A37" s="4">
        <v>33</v>
      </c>
      <c r="B37" s="17" t="s">
        <v>63</v>
      </c>
      <c r="C37" s="48" t="s">
        <v>613</v>
      </c>
      <c r="D37" s="48" t="s">
        <v>23</v>
      </c>
      <c r="E37" s="19" t="s">
        <v>888</v>
      </c>
      <c r="F37" s="48" t="s">
        <v>1253</v>
      </c>
      <c r="G37" s="19">
        <v>58</v>
      </c>
      <c r="H37" s="19">
        <v>106</v>
      </c>
      <c r="I37" s="62">
        <f t="shared" si="0"/>
        <v>164</v>
      </c>
      <c r="J37" s="48" t="s">
        <v>1039</v>
      </c>
      <c r="K37" s="48" t="s">
        <v>1075</v>
      </c>
      <c r="L37" s="48" t="s">
        <v>1096</v>
      </c>
      <c r="M37" s="48">
        <v>8011337077</v>
      </c>
      <c r="N37" s="48" t="s">
        <v>1360</v>
      </c>
      <c r="O37" s="48">
        <v>9957921052</v>
      </c>
      <c r="P37" s="49">
        <v>43719</v>
      </c>
      <c r="Q37" s="48" t="s">
        <v>1418</v>
      </c>
      <c r="R37" s="48" t="s">
        <v>1293</v>
      </c>
      <c r="S37" s="18" t="s">
        <v>1297</v>
      </c>
      <c r="T37" s="18" t="s">
        <v>1959</v>
      </c>
    </row>
    <row r="38" spans="1:20" ht="66">
      <c r="A38" s="4">
        <v>34</v>
      </c>
      <c r="B38" s="17" t="s">
        <v>62</v>
      </c>
      <c r="C38" s="48" t="s">
        <v>614</v>
      </c>
      <c r="D38" s="48" t="s">
        <v>25</v>
      </c>
      <c r="E38" s="19">
        <v>34</v>
      </c>
      <c r="F38" s="48"/>
      <c r="G38" s="19">
        <v>51</v>
      </c>
      <c r="H38" s="19">
        <v>52</v>
      </c>
      <c r="I38" s="62">
        <f t="shared" si="0"/>
        <v>103</v>
      </c>
      <c r="J38" s="48">
        <v>8812014936</v>
      </c>
      <c r="K38" s="48" t="s">
        <v>1086</v>
      </c>
      <c r="L38" s="48" t="s">
        <v>1099</v>
      </c>
      <c r="M38" s="48">
        <v>9613086098</v>
      </c>
      <c r="N38" s="48" t="s">
        <v>1304</v>
      </c>
      <c r="O38" s="48">
        <v>9957847719</v>
      </c>
      <c r="P38" s="49">
        <v>43720</v>
      </c>
      <c r="Q38" s="48" t="s">
        <v>1419</v>
      </c>
      <c r="R38" s="48" t="s">
        <v>1287</v>
      </c>
      <c r="S38" s="18" t="s">
        <v>1297</v>
      </c>
      <c r="T38" s="18" t="s">
        <v>1960</v>
      </c>
    </row>
    <row r="39" spans="1:20" ht="82.5">
      <c r="A39" s="4">
        <v>35</v>
      </c>
      <c r="B39" s="17" t="s">
        <v>62</v>
      </c>
      <c r="C39" s="48" t="s">
        <v>615</v>
      </c>
      <c r="D39" s="48" t="s">
        <v>23</v>
      </c>
      <c r="E39" s="19" t="s">
        <v>889</v>
      </c>
      <c r="F39" s="48" t="s">
        <v>1253</v>
      </c>
      <c r="G39" s="19">
        <v>10</v>
      </c>
      <c r="H39" s="19">
        <v>15</v>
      </c>
      <c r="I39" s="62">
        <f t="shared" si="0"/>
        <v>25</v>
      </c>
      <c r="J39" s="48">
        <v>9365657553</v>
      </c>
      <c r="K39" s="48" t="s">
        <v>1086</v>
      </c>
      <c r="L39" s="48" t="s">
        <v>1099</v>
      </c>
      <c r="M39" s="48">
        <v>9613086098</v>
      </c>
      <c r="N39" s="48" t="s">
        <v>1304</v>
      </c>
      <c r="O39" s="48">
        <v>9957847719</v>
      </c>
      <c r="P39" s="49">
        <v>43720</v>
      </c>
      <c r="Q39" s="48" t="s">
        <v>1419</v>
      </c>
      <c r="R39" s="48" t="s">
        <v>1287</v>
      </c>
      <c r="S39" s="18" t="s">
        <v>1297</v>
      </c>
      <c r="T39" s="18" t="s">
        <v>1961</v>
      </c>
    </row>
    <row r="40" spans="1:20" ht="82.5">
      <c r="A40" s="4">
        <v>36</v>
      </c>
      <c r="B40" s="17" t="s">
        <v>63</v>
      </c>
      <c r="C40" s="48" t="s">
        <v>616</v>
      </c>
      <c r="D40" s="48" t="s">
        <v>25</v>
      </c>
      <c r="E40" s="19">
        <v>26</v>
      </c>
      <c r="F40" s="48"/>
      <c r="G40" s="19">
        <v>26</v>
      </c>
      <c r="H40" s="19">
        <v>20</v>
      </c>
      <c r="I40" s="62">
        <f t="shared" si="0"/>
        <v>46</v>
      </c>
      <c r="J40" s="48">
        <v>8486862096</v>
      </c>
      <c r="K40" s="48" t="s">
        <v>1073</v>
      </c>
      <c r="L40" s="48" t="s">
        <v>1271</v>
      </c>
      <c r="M40" s="48">
        <v>9957132639</v>
      </c>
      <c r="N40" s="48" t="s">
        <v>1156</v>
      </c>
      <c r="O40" s="48">
        <v>9957408894</v>
      </c>
      <c r="P40" s="49">
        <v>43720</v>
      </c>
      <c r="Q40" s="48" t="s">
        <v>1419</v>
      </c>
      <c r="R40" s="48" t="s">
        <v>1293</v>
      </c>
      <c r="S40" s="18" t="s">
        <v>1297</v>
      </c>
      <c r="T40" s="18" t="s">
        <v>1962</v>
      </c>
    </row>
    <row r="41" spans="1:20" ht="99">
      <c r="A41" s="4">
        <v>37</v>
      </c>
      <c r="B41" s="17" t="s">
        <v>63</v>
      </c>
      <c r="C41" s="48" t="s">
        <v>617</v>
      </c>
      <c r="D41" s="48" t="s">
        <v>23</v>
      </c>
      <c r="E41" s="19" t="s">
        <v>890</v>
      </c>
      <c r="F41" s="48" t="s">
        <v>1253</v>
      </c>
      <c r="G41" s="19">
        <v>31</v>
      </c>
      <c r="H41" s="19">
        <v>59</v>
      </c>
      <c r="I41" s="62">
        <f t="shared" si="0"/>
        <v>90</v>
      </c>
      <c r="J41" s="48" t="s">
        <v>1040</v>
      </c>
      <c r="K41" s="48" t="s">
        <v>1073</v>
      </c>
      <c r="L41" s="48" t="s">
        <v>1271</v>
      </c>
      <c r="M41" s="48">
        <v>9957132639</v>
      </c>
      <c r="N41" s="48" t="s">
        <v>1156</v>
      </c>
      <c r="O41" s="48">
        <v>9957408894</v>
      </c>
      <c r="P41" s="49">
        <v>43720</v>
      </c>
      <c r="Q41" s="48" t="s">
        <v>1419</v>
      </c>
      <c r="R41" s="48" t="s">
        <v>1293</v>
      </c>
      <c r="S41" s="18" t="s">
        <v>1297</v>
      </c>
      <c r="T41" s="18" t="s">
        <v>1963</v>
      </c>
    </row>
    <row r="42" spans="1:20" ht="99">
      <c r="A42" s="4">
        <v>38</v>
      </c>
      <c r="B42" s="17" t="s">
        <v>62</v>
      </c>
      <c r="C42" s="58" t="s">
        <v>618</v>
      </c>
      <c r="D42" s="58" t="s">
        <v>23</v>
      </c>
      <c r="E42" s="17">
        <v>18</v>
      </c>
      <c r="F42" s="58" t="s">
        <v>1253</v>
      </c>
      <c r="G42" s="17">
        <v>13</v>
      </c>
      <c r="H42" s="17">
        <v>12</v>
      </c>
      <c r="I42" s="62">
        <f t="shared" si="0"/>
        <v>25</v>
      </c>
      <c r="J42" s="58" t="s">
        <v>1041</v>
      </c>
      <c r="K42" s="58" t="s">
        <v>1076</v>
      </c>
      <c r="L42" s="58" t="s">
        <v>1263</v>
      </c>
      <c r="M42" s="58">
        <v>9954635205</v>
      </c>
      <c r="N42" s="58" t="s">
        <v>1331</v>
      </c>
      <c r="O42" s="58">
        <v>9706551838</v>
      </c>
      <c r="P42" s="49">
        <v>43721</v>
      </c>
      <c r="Q42" s="48" t="s">
        <v>1420</v>
      </c>
      <c r="R42" s="48" t="s">
        <v>1288</v>
      </c>
      <c r="S42" s="18" t="s">
        <v>1297</v>
      </c>
      <c r="T42" s="18" t="s">
        <v>1964</v>
      </c>
    </row>
    <row r="43" spans="1:20" ht="99">
      <c r="A43" s="4">
        <v>39</v>
      </c>
      <c r="B43" s="17" t="s">
        <v>62</v>
      </c>
      <c r="C43" s="48" t="s">
        <v>619</v>
      </c>
      <c r="D43" s="48" t="s">
        <v>23</v>
      </c>
      <c r="E43" s="19" t="s">
        <v>891</v>
      </c>
      <c r="F43" s="48" t="s">
        <v>1254</v>
      </c>
      <c r="G43" s="19">
        <v>22</v>
      </c>
      <c r="H43" s="19">
        <v>22</v>
      </c>
      <c r="I43" s="62">
        <f t="shared" si="0"/>
        <v>44</v>
      </c>
      <c r="J43" s="48" t="s">
        <v>1042</v>
      </c>
      <c r="K43" s="48" t="s">
        <v>1076</v>
      </c>
      <c r="L43" s="48" t="s">
        <v>1263</v>
      </c>
      <c r="M43" s="48">
        <v>9954635205</v>
      </c>
      <c r="N43" s="48" t="s">
        <v>1331</v>
      </c>
      <c r="O43" s="48">
        <v>9706551838</v>
      </c>
      <c r="P43" s="49">
        <v>43721</v>
      </c>
      <c r="Q43" s="48" t="s">
        <v>1420</v>
      </c>
      <c r="R43" s="48" t="s">
        <v>1288</v>
      </c>
      <c r="S43" s="18" t="s">
        <v>1297</v>
      </c>
      <c r="T43" s="18" t="s">
        <v>1965</v>
      </c>
    </row>
    <row r="44" spans="1:20" ht="99">
      <c r="A44" s="4">
        <v>40</v>
      </c>
      <c r="B44" s="17" t="s">
        <v>63</v>
      </c>
      <c r="C44" s="48" t="s">
        <v>621</v>
      </c>
      <c r="D44" s="48" t="s">
        <v>25</v>
      </c>
      <c r="E44" s="19">
        <v>12</v>
      </c>
      <c r="F44" s="48"/>
      <c r="G44" s="19">
        <v>15</v>
      </c>
      <c r="H44" s="19">
        <v>17</v>
      </c>
      <c r="I44" s="62">
        <f t="shared" si="0"/>
        <v>32</v>
      </c>
      <c r="J44" s="48">
        <v>9577381033</v>
      </c>
      <c r="K44" s="48" t="s">
        <v>1069</v>
      </c>
      <c r="L44" s="48" t="s">
        <v>1264</v>
      </c>
      <c r="M44" s="48">
        <v>9854694191</v>
      </c>
      <c r="N44" s="48" t="s">
        <v>1345</v>
      </c>
      <c r="O44" s="48">
        <v>9957826076</v>
      </c>
      <c r="P44" s="49">
        <v>43721</v>
      </c>
      <c r="Q44" s="48" t="s">
        <v>1420</v>
      </c>
      <c r="R44" s="48" t="s">
        <v>1292</v>
      </c>
      <c r="S44" s="18" t="s">
        <v>1297</v>
      </c>
      <c r="T44" s="18" t="s">
        <v>1966</v>
      </c>
    </row>
    <row r="45" spans="1:20" ht="115.5">
      <c r="A45" s="4">
        <v>41</v>
      </c>
      <c r="B45" s="17" t="s">
        <v>63</v>
      </c>
      <c r="C45" s="48" t="s">
        <v>620</v>
      </c>
      <c r="D45" s="48" t="s">
        <v>23</v>
      </c>
      <c r="E45" s="19" t="s">
        <v>892</v>
      </c>
      <c r="F45" s="48" t="s">
        <v>1253</v>
      </c>
      <c r="G45" s="19">
        <v>49</v>
      </c>
      <c r="H45" s="19">
        <v>54</v>
      </c>
      <c r="I45" s="62">
        <f t="shared" si="0"/>
        <v>103</v>
      </c>
      <c r="J45" s="48">
        <v>7575966358</v>
      </c>
      <c r="K45" s="48" t="s">
        <v>1069</v>
      </c>
      <c r="L45" s="48" t="s">
        <v>1264</v>
      </c>
      <c r="M45" s="48">
        <v>9854694191</v>
      </c>
      <c r="N45" s="48" t="s">
        <v>1244</v>
      </c>
      <c r="O45" s="48">
        <v>9706643815</v>
      </c>
      <c r="P45" s="49">
        <v>43721</v>
      </c>
      <c r="Q45" s="48" t="s">
        <v>1420</v>
      </c>
      <c r="R45" s="48" t="s">
        <v>1292</v>
      </c>
      <c r="S45" s="18" t="s">
        <v>1297</v>
      </c>
      <c r="T45" s="18" t="s">
        <v>1967</v>
      </c>
    </row>
    <row r="46" spans="1:20" ht="99">
      <c r="A46" s="4">
        <v>42</v>
      </c>
      <c r="B46" s="17" t="s">
        <v>62</v>
      </c>
      <c r="C46" s="48" t="s">
        <v>622</v>
      </c>
      <c r="D46" s="48" t="s">
        <v>23</v>
      </c>
      <c r="E46" s="19" t="s">
        <v>893</v>
      </c>
      <c r="F46" s="48" t="s">
        <v>1253</v>
      </c>
      <c r="G46" s="19">
        <v>51</v>
      </c>
      <c r="H46" s="19">
        <v>47</v>
      </c>
      <c r="I46" s="62">
        <f t="shared" si="0"/>
        <v>98</v>
      </c>
      <c r="J46" s="48">
        <v>9435389493</v>
      </c>
      <c r="K46" s="48" t="s">
        <v>1086</v>
      </c>
      <c r="L46" s="48" t="s">
        <v>1099</v>
      </c>
      <c r="M46" s="48">
        <v>9613086098</v>
      </c>
      <c r="N46" s="48" t="s">
        <v>1304</v>
      </c>
      <c r="O46" s="48">
        <v>9957847719</v>
      </c>
      <c r="P46" s="49">
        <v>43722</v>
      </c>
      <c r="Q46" s="48" t="s">
        <v>1421</v>
      </c>
      <c r="R46" s="48" t="s">
        <v>1287</v>
      </c>
      <c r="S46" s="18" t="s">
        <v>1297</v>
      </c>
      <c r="T46" s="18" t="s">
        <v>1968</v>
      </c>
    </row>
    <row r="47" spans="1:20" ht="82.5">
      <c r="A47" s="4">
        <v>43</v>
      </c>
      <c r="B47" s="17" t="s">
        <v>62</v>
      </c>
      <c r="C47" s="48" t="s">
        <v>623</v>
      </c>
      <c r="D47" s="48" t="s">
        <v>23</v>
      </c>
      <c r="E47" s="19" t="s">
        <v>894</v>
      </c>
      <c r="F47" s="48" t="s">
        <v>1253</v>
      </c>
      <c r="G47" s="19">
        <v>15</v>
      </c>
      <c r="H47" s="19">
        <v>28</v>
      </c>
      <c r="I47" s="62">
        <f t="shared" si="0"/>
        <v>43</v>
      </c>
      <c r="J47" s="48" t="s">
        <v>1043</v>
      </c>
      <c r="K47" s="48" t="s">
        <v>1086</v>
      </c>
      <c r="L47" s="48" t="s">
        <v>1099</v>
      </c>
      <c r="M47" s="48">
        <v>9613086098</v>
      </c>
      <c r="N47" s="48" t="s">
        <v>1245</v>
      </c>
      <c r="O47" s="48">
        <v>9613956636</v>
      </c>
      <c r="P47" s="49">
        <v>43722</v>
      </c>
      <c r="Q47" s="48" t="s">
        <v>1421</v>
      </c>
      <c r="R47" s="48" t="s">
        <v>1287</v>
      </c>
      <c r="S47" s="18" t="s">
        <v>1297</v>
      </c>
      <c r="T47" s="18" t="s">
        <v>1969</v>
      </c>
    </row>
    <row r="48" spans="1:20" ht="82.5">
      <c r="A48" s="4">
        <v>44</v>
      </c>
      <c r="B48" s="17" t="s">
        <v>63</v>
      </c>
      <c r="C48" s="48" t="s">
        <v>624</v>
      </c>
      <c r="D48" s="48" t="s">
        <v>25</v>
      </c>
      <c r="E48" s="19">
        <v>5</v>
      </c>
      <c r="F48" s="48"/>
      <c r="G48" s="19">
        <v>25</v>
      </c>
      <c r="H48" s="19">
        <v>22</v>
      </c>
      <c r="I48" s="62">
        <f t="shared" si="0"/>
        <v>47</v>
      </c>
      <c r="J48" s="48">
        <v>9854505885</v>
      </c>
      <c r="K48" s="48" t="s">
        <v>1081</v>
      </c>
      <c r="L48" s="48" t="s">
        <v>1284</v>
      </c>
      <c r="M48" s="48">
        <v>9859430170</v>
      </c>
      <c r="N48" s="48" t="s">
        <v>1408</v>
      </c>
      <c r="O48" s="48">
        <v>9613540214</v>
      </c>
      <c r="P48" s="49">
        <v>43722</v>
      </c>
      <c r="Q48" s="48" t="s">
        <v>1421</v>
      </c>
      <c r="R48" s="48" t="s">
        <v>1293</v>
      </c>
      <c r="S48" s="18" t="s">
        <v>1297</v>
      </c>
      <c r="T48" s="18" t="s">
        <v>1970</v>
      </c>
    </row>
    <row r="49" spans="1:20" ht="82.5">
      <c r="A49" s="4">
        <v>45</v>
      </c>
      <c r="B49" s="17" t="s">
        <v>63</v>
      </c>
      <c r="C49" s="48" t="s">
        <v>625</v>
      </c>
      <c r="D49" s="48" t="s">
        <v>25</v>
      </c>
      <c r="E49" s="19">
        <v>8</v>
      </c>
      <c r="F49" s="48"/>
      <c r="G49" s="19">
        <v>28</v>
      </c>
      <c r="H49" s="19">
        <v>30</v>
      </c>
      <c r="I49" s="62">
        <f t="shared" si="0"/>
        <v>58</v>
      </c>
      <c r="J49" s="48" t="s">
        <v>1044</v>
      </c>
      <c r="K49" s="48" t="s">
        <v>1081</v>
      </c>
      <c r="L49" s="48" t="s">
        <v>1284</v>
      </c>
      <c r="M49" s="48">
        <v>9859430170</v>
      </c>
      <c r="N49" s="48" t="s">
        <v>1410</v>
      </c>
      <c r="O49" s="48">
        <v>7896514809</v>
      </c>
      <c r="P49" s="49">
        <v>43722</v>
      </c>
      <c r="Q49" s="48" t="s">
        <v>1421</v>
      </c>
      <c r="R49" s="48" t="s">
        <v>1293</v>
      </c>
      <c r="S49" s="18" t="s">
        <v>1297</v>
      </c>
      <c r="T49" s="18" t="s">
        <v>1971</v>
      </c>
    </row>
    <row r="50" spans="1:20" ht="115.5">
      <c r="A50" s="4">
        <v>46</v>
      </c>
      <c r="B50" s="17" t="s">
        <v>62</v>
      </c>
      <c r="C50" s="48" t="s">
        <v>626</v>
      </c>
      <c r="D50" s="48" t="s">
        <v>23</v>
      </c>
      <c r="E50" s="19" t="s">
        <v>895</v>
      </c>
      <c r="F50" s="48" t="s">
        <v>1253</v>
      </c>
      <c r="G50" s="19">
        <v>22</v>
      </c>
      <c r="H50" s="19">
        <v>25</v>
      </c>
      <c r="I50" s="62">
        <f t="shared" si="0"/>
        <v>47</v>
      </c>
      <c r="J50" s="48" t="s">
        <v>1045</v>
      </c>
      <c r="K50" s="48" t="s">
        <v>1085</v>
      </c>
      <c r="L50" s="48" t="s">
        <v>1255</v>
      </c>
      <c r="M50" s="48">
        <v>8134904930</v>
      </c>
      <c r="N50" s="48" t="s">
        <v>1307</v>
      </c>
      <c r="O50" s="48">
        <v>8723083026</v>
      </c>
      <c r="P50" s="49">
        <v>43724</v>
      </c>
      <c r="Q50" s="48" t="s">
        <v>1422</v>
      </c>
      <c r="R50" s="48" t="s">
        <v>1288</v>
      </c>
      <c r="S50" s="18" t="s">
        <v>1297</v>
      </c>
      <c r="T50" s="18" t="s">
        <v>1972</v>
      </c>
    </row>
    <row r="51" spans="1:20" ht="115.5">
      <c r="A51" s="4">
        <v>47</v>
      </c>
      <c r="B51" s="17" t="s">
        <v>62</v>
      </c>
      <c r="C51" s="48" t="s">
        <v>629</v>
      </c>
      <c r="D51" s="48" t="s">
        <v>23</v>
      </c>
      <c r="E51" s="19" t="s">
        <v>897</v>
      </c>
      <c r="F51" s="48" t="s">
        <v>1254</v>
      </c>
      <c r="G51" s="19">
        <v>18</v>
      </c>
      <c r="H51" s="19">
        <v>12</v>
      </c>
      <c r="I51" s="62">
        <f t="shared" si="0"/>
        <v>30</v>
      </c>
      <c r="J51" s="48">
        <v>7576053505</v>
      </c>
      <c r="K51" s="48" t="s">
        <v>1085</v>
      </c>
      <c r="L51" s="48" t="s">
        <v>1255</v>
      </c>
      <c r="M51" s="48">
        <v>8134904930</v>
      </c>
      <c r="N51" s="48" t="s">
        <v>1307</v>
      </c>
      <c r="O51" s="48">
        <v>8723083026</v>
      </c>
      <c r="P51" s="49">
        <v>43724</v>
      </c>
      <c r="Q51" s="48" t="s">
        <v>1422</v>
      </c>
      <c r="R51" s="48" t="s">
        <v>1288</v>
      </c>
      <c r="S51" s="18" t="s">
        <v>1297</v>
      </c>
      <c r="T51" s="18" t="s">
        <v>1973</v>
      </c>
    </row>
    <row r="52" spans="1:20" ht="82.5">
      <c r="A52" s="4">
        <v>48</v>
      </c>
      <c r="B52" s="17" t="s">
        <v>63</v>
      </c>
      <c r="C52" s="48" t="s">
        <v>627</v>
      </c>
      <c r="D52" s="48" t="s">
        <v>25</v>
      </c>
      <c r="E52" s="19">
        <v>3</v>
      </c>
      <c r="F52" s="48"/>
      <c r="G52" s="19">
        <v>12</v>
      </c>
      <c r="H52" s="19">
        <v>14</v>
      </c>
      <c r="I52" s="62">
        <f t="shared" si="0"/>
        <v>26</v>
      </c>
      <c r="J52" s="48">
        <v>9957511552</v>
      </c>
      <c r="K52" s="48" t="s">
        <v>1065</v>
      </c>
      <c r="L52" s="48" t="s">
        <v>1282</v>
      </c>
      <c r="M52" s="48">
        <v>9954535175</v>
      </c>
      <c r="N52" s="48" t="s">
        <v>1403</v>
      </c>
      <c r="O52" s="48">
        <v>8876644454</v>
      </c>
      <c r="P52" s="49">
        <v>43724</v>
      </c>
      <c r="Q52" s="48" t="s">
        <v>1422</v>
      </c>
      <c r="R52" s="48" t="s">
        <v>1289</v>
      </c>
      <c r="S52" s="18" t="s">
        <v>1297</v>
      </c>
      <c r="T52" s="18" t="s">
        <v>1974</v>
      </c>
    </row>
    <row r="53" spans="1:20" ht="82.5">
      <c r="A53" s="4">
        <v>49</v>
      </c>
      <c r="B53" s="17" t="s">
        <v>63</v>
      </c>
      <c r="C53" s="48" t="s">
        <v>598</v>
      </c>
      <c r="D53" s="48" t="s">
        <v>23</v>
      </c>
      <c r="E53" s="19" t="s">
        <v>880</v>
      </c>
      <c r="F53" s="48" t="s">
        <v>1254</v>
      </c>
      <c r="G53" s="19">
        <v>22</v>
      </c>
      <c r="H53" s="19">
        <v>17</v>
      </c>
      <c r="I53" s="62">
        <f t="shared" si="0"/>
        <v>39</v>
      </c>
      <c r="J53" s="48" t="s">
        <v>1028</v>
      </c>
      <c r="K53" s="48" t="s">
        <v>1065</v>
      </c>
      <c r="L53" s="48" t="s">
        <v>1282</v>
      </c>
      <c r="M53" s="48">
        <v>9954535175</v>
      </c>
      <c r="N53" s="48" t="s">
        <v>1223</v>
      </c>
      <c r="O53" s="48">
        <v>9854987439</v>
      </c>
      <c r="P53" s="49">
        <v>43724</v>
      </c>
      <c r="Q53" s="48" t="s">
        <v>1422</v>
      </c>
      <c r="R53" s="48" t="s">
        <v>1289</v>
      </c>
      <c r="S53" s="18" t="s">
        <v>1297</v>
      </c>
      <c r="T53" s="18" t="s">
        <v>1975</v>
      </c>
    </row>
    <row r="54" spans="1:20" ht="115.5">
      <c r="A54" s="4">
        <v>50</v>
      </c>
      <c r="B54" s="17" t="s">
        <v>63</v>
      </c>
      <c r="C54" s="48" t="s">
        <v>628</v>
      </c>
      <c r="D54" s="48" t="s">
        <v>23</v>
      </c>
      <c r="E54" s="19" t="s">
        <v>896</v>
      </c>
      <c r="F54" s="48" t="s">
        <v>925</v>
      </c>
      <c r="G54" s="19">
        <v>26</v>
      </c>
      <c r="H54" s="19">
        <v>42</v>
      </c>
      <c r="I54" s="62">
        <f t="shared" si="0"/>
        <v>68</v>
      </c>
      <c r="J54" s="48" t="s">
        <v>1046</v>
      </c>
      <c r="K54" s="48" t="s">
        <v>1065</v>
      </c>
      <c r="L54" s="48" t="s">
        <v>1282</v>
      </c>
      <c r="M54" s="48">
        <v>9954535175</v>
      </c>
      <c r="N54" s="48" t="s">
        <v>1403</v>
      </c>
      <c r="O54" s="48">
        <v>8876644454</v>
      </c>
      <c r="P54" s="49">
        <v>43724</v>
      </c>
      <c r="Q54" s="48" t="s">
        <v>1422</v>
      </c>
      <c r="R54" s="48" t="s">
        <v>1289</v>
      </c>
      <c r="S54" s="18" t="s">
        <v>1297</v>
      </c>
      <c r="T54" s="18" t="s">
        <v>1976</v>
      </c>
    </row>
    <row r="55" spans="1:20" ht="82.5">
      <c r="A55" s="4">
        <v>51</v>
      </c>
      <c r="B55" s="17" t="s">
        <v>62</v>
      </c>
      <c r="C55" s="48" t="s">
        <v>630</v>
      </c>
      <c r="D55" s="48" t="s">
        <v>25</v>
      </c>
      <c r="E55" s="19">
        <v>29</v>
      </c>
      <c r="F55" s="48"/>
      <c r="G55" s="19">
        <v>14</v>
      </c>
      <c r="H55" s="19">
        <v>8</v>
      </c>
      <c r="I55" s="62">
        <f t="shared" si="0"/>
        <v>22</v>
      </c>
      <c r="J55" s="48">
        <v>7576008419</v>
      </c>
      <c r="K55" s="48" t="s">
        <v>1079</v>
      </c>
      <c r="L55" s="48" t="s">
        <v>1091</v>
      </c>
      <c r="M55" s="48">
        <v>9954993266</v>
      </c>
      <c r="N55" s="48" t="s">
        <v>1340</v>
      </c>
      <c r="O55" s="48">
        <v>9954144636</v>
      </c>
      <c r="P55" s="49">
        <v>43725</v>
      </c>
      <c r="Q55" s="48" t="s">
        <v>1417</v>
      </c>
      <c r="R55" s="48" t="s">
        <v>1289</v>
      </c>
      <c r="S55" s="18" t="s">
        <v>1297</v>
      </c>
      <c r="T55" s="18" t="s">
        <v>1977</v>
      </c>
    </row>
    <row r="56" spans="1:20" ht="49.5">
      <c r="A56" s="4">
        <v>52</v>
      </c>
      <c r="B56" s="17" t="s">
        <v>62</v>
      </c>
      <c r="C56" s="58" t="s">
        <v>632</v>
      </c>
      <c r="D56" s="58" t="s">
        <v>25</v>
      </c>
      <c r="E56" s="17">
        <v>31</v>
      </c>
      <c r="F56" s="58"/>
      <c r="G56" s="17">
        <v>46</v>
      </c>
      <c r="H56" s="17">
        <v>41</v>
      </c>
      <c r="I56" s="62">
        <f t="shared" si="0"/>
        <v>87</v>
      </c>
      <c r="J56" s="58">
        <v>7576016001</v>
      </c>
      <c r="K56" s="58" t="s">
        <v>1070</v>
      </c>
      <c r="L56" s="58" t="s">
        <v>1091</v>
      </c>
      <c r="M56" s="58">
        <v>9954993266</v>
      </c>
      <c r="N56" s="58" t="s">
        <v>1183</v>
      </c>
      <c r="O56" s="58">
        <v>8723824670</v>
      </c>
      <c r="P56" s="49">
        <v>43725</v>
      </c>
      <c r="Q56" s="48" t="s">
        <v>1417</v>
      </c>
      <c r="R56" s="48" t="s">
        <v>1289</v>
      </c>
      <c r="S56" s="18" t="s">
        <v>1297</v>
      </c>
      <c r="T56" s="18" t="s">
        <v>1581</v>
      </c>
    </row>
    <row r="57" spans="1:20" ht="132">
      <c r="A57" s="4">
        <v>53</v>
      </c>
      <c r="B57" s="17" t="s">
        <v>62</v>
      </c>
      <c r="C57" s="48" t="s">
        <v>631</v>
      </c>
      <c r="D57" s="48" t="s">
        <v>23</v>
      </c>
      <c r="E57" s="19" t="s">
        <v>898</v>
      </c>
      <c r="F57" s="48" t="s">
        <v>1253</v>
      </c>
      <c r="G57" s="19">
        <v>20</v>
      </c>
      <c r="H57" s="19">
        <v>19</v>
      </c>
      <c r="I57" s="62">
        <f t="shared" si="0"/>
        <v>39</v>
      </c>
      <c r="J57" s="48">
        <v>7637871999</v>
      </c>
      <c r="K57" s="48" t="s">
        <v>1079</v>
      </c>
      <c r="L57" s="48" t="s">
        <v>1091</v>
      </c>
      <c r="M57" s="48">
        <v>9954993266</v>
      </c>
      <c r="N57" s="48" t="s">
        <v>1340</v>
      </c>
      <c r="O57" s="48">
        <v>9954144636</v>
      </c>
      <c r="P57" s="49">
        <v>43725</v>
      </c>
      <c r="Q57" s="48" t="s">
        <v>1417</v>
      </c>
      <c r="R57" s="48" t="s">
        <v>1289</v>
      </c>
      <c r="S57" s="18" t="s">
        <v>1297</v>
      </c>
      <c r="T57" s="18" t="s">
        <v>1978</v>
      </c>
    </row>
    <row r="58" spans="1:20" ht="82.5">
      <c r="A58" s="4">
        <v>54</v>
      </c>
      <c r="B58" s="17" t="s">
        <v>63</v>
      </c>
      <c r="C58" s="48" t="s">
        <v>633</v>
      </c>
      <c r="D58" s="48" t="s">
        <v>25</v>
      </c>
      <c r="E58" s="19">
        <v>37</v>
      </c>
      <c r="F58" s="48"/>
      <c r="G58" s="19">
        <v>9</v>
      </c>
      <c r="H58" s="19">
        <v>16</v>
      </c>
      <c r="I58" s="62">
        <f t="shared" si="0"/>
        <v>25</v>
      </c>
      <c r="J58" s="48">
        <v>8399045716</v>
      </c>
      <c r="K58" s="48" t="s">
        <v>1079</v>
      </c>
      <c r="L58" s="48" t="s">
        <v>1273</v>
      </c>
      <c r="M58" s="48">
        <v>7399188419</v>
      </c>
      <c r="N58" s="48" t="s">
        <v>1248</v>
      </c>
      <c r="O58" s="48">
        <v>7399838397</v>
      </c>
      <c r="P58" s="49">
        <v>43725</v>
      </c>
      <c r="Q58" s="48" t="s">
        <v>1417</v>
      </c>
      <c r="R58" s="48" t="s">
        <v>1289</v>
      </c>
      <c r="S58" s="18" t="s">
        <v>1297</v>
      </c>
      <c r="T58" s="18" t="s">
        <v>1979</v>
      </c>
    </row>
    <row r="59" spans="1:20" ht="115.5">
      <c r="A59" s="4">
        <v>55</v>
      </c>
      <c r="B59" s="17" t="s">
        <v>63</v>
      </c>
      <c r="C59" s="48" t="s">
        <v>634</v>
      </c>
      <c r="D59" s="48" t="s">
        <v>23</v>
      </c>
      <c r="E59" s="19" t="s">
        <v>899</v>
      </c>
      <c r="F59" s="48" t="s">
        <v>1253</v>
      </c>
      <c r="G59" s="19">
        <v>20</v>
      </c>
      <c r="H59" s="19">
        <v>22</v>
      </c>
      <c r="I59" s="62">
        <f t="shared" si="0"/>
        <v>42</v>
      </c>
      <c r="J59" s="48" t="s">
        <v>1047</v>
      </c>
      <c r="K59" s="48" t="s">
        <v>1079</v>
      </c>
      <c r="L59" s="48" t="s">
        <v>1273</v>
      </c>
      <c r="M59" s="48">
        <v>7399188419</v>
      </c>
      <c r="N59" s="48" t="s">
        <v>1248</v>
      </c>
      <c r="O59" s="48">
        <v>7399838397</v>
      </c>
      <c r="P59" s="49">
        <v>43725</v>
      </c>
      <c r="Q59" s="48" t="s">
        <v>1417</v>
      </c>
      <c r="R59" s="48" t="s">
        <v>1289</v>
      </c>
      <c r="S59" s="18" t="s">
        <v>1297</v>
      </c>
      <c r="T59" s="18" t="s">
        <v>1980</v>
      </c>
    </row>
    <row r="60" spans="1:20" ht="115.5">
      <c r="A60" s="4">
        <v>56</v>
      </c>
      <c r="B60" s="17" t="s">
        <v>63</v>
      </c>
      <c r="C60" s="48" t="s">
        <v>635</v>
      </c>
      <c r="D60" s="48" t="s">
        <v>23</v>
      </c>
      <c r="E60" s="19" t="s">
        <v>900</v>
      </c>
      <c r="F60" s="48" t="s">
        <v>1253</v>
      </c>
      <c r="G60" s="19">
        <v>9</v>
      </c>
      <c r="H60" s="19">
        <v>12</v>
      </c>
      <c r="I60" s="62">
        <f t="shared" si="0"/>
        <v>21</v>
      </c>
      <c r="J60" s="48" t="s">
        <v>1048</v>
      </c>
      <c r="K60" s="48" t="s">
        <v>1079</v>
      </c>
      <c r="L60" s="48" t="s">
        <v>1273</v>
      </c>
      <c r="M60" s="48">
        <v>7399188419</v>
      </c>
      <c r="N60" s="48" t="s">
        <v>1248</v>
      </c>
      <c r="O60" s="48">
        <v>7399838397</v>
      </c>
      <c r="P60" s="49">
        <v>43725</v>
      </c>
      <c r="Q60" s="48" t="s">
        <v>1417</v>
      </c>
      <c r="R60" s="48" t="s">
        <v>1289</v>
      </c>
      <c r="S60" s="18" t="s">
        <v>1297</v>
      </c>
      <c r="T60" s="18" t="s">
        <v>1981</v>
      </c>
    </row>
    <row r="61" spans="1:20" ht="99">
      <c r="A61" s="4">
        <v>57</v>
      </c>
      <c r="B61" s="17" t="s">
        <v>62</v>
      </c>
      <c r="C61" s="48" t="s">
        <v>636</v>
      </c>
      <c r="D61" s="48" t="s">
        <v>23</v>
      </c>
      <c r="E61" s="19" t="s">
        <v>901</v>
      </c>
      <c r="F61" s="48" t="s">
        <v>1253</v>
      </c>
      <c r="G61" s="19">
        <v>17</v>
      </c>
      <c r="H61" s="19">
        <v>23</v>
      </c>
      <c r="I61" s="62">
        <f t="shared" si="0"/>
        <v>40</v>
      </c>
      <c r="J61" s="48">
        <v>7577973148</v>
      </c>
      <c r="K61" s="48" t="s">
        <v>1085</v>
      </c>
      <c r="L61" s="48" t="s">
        <v>1255</v>
      </c>
      <c r="M61" s="48">
        <v>8134904930</v>
      </c>
      <c r="N61" s="48" t="s">
        <v>1307</v>
      </c>
      <c r="O61" s="48">
        <v>8723083026</v>
      </c>
      <c r="P61" s="49">
        <v>43726</v>
      </c>
      <c r="Q61" s="48" t="s">
        <v>1418</v>
      </c>
      <c r="R61" s="48" t="s">
        <v>1288</v>
      </c>
      <c r="S61" s="18" t="s">
        <v>1297</v>
      </c>
      <c r="T61" s="18" t="s">
        <v>1982</v>
      </c>
    </row>
    <row r="62" spans="1:20" ht="82.5">
      <c r="A62" s="4">
        <v>58</v>
      </c>
      <c r="B62" s="17" t="s">
        <v>62</v>
      </c>
      <c r="C62" s="48" t="s">
        <v>637</v>
      </c>
      <c r="D62" s="48" t="s">
        <v>23</v>
      </c>
      <c r="E62" s="19" t="s">
        <v>902</v>
      </c>
      <c r="F62" s="48" t="s">
        <v>1253</v>
      </c>
      <c r="G62" s="19">
        <v>41</v>
      </c>
      <c r="H62" s="19">
        <v>63</v>
      </c>
      <c r="I62" s="62">
        <f t="shared" si="0"/>
        <v>104</v>
      </c>
      <c r="J62" s="48">
        <v>9101812996</v>
      </c>
      <c r="K62" s="48" t="s">
        <v>1085</v>
      </c>
      <c r="L62" s="48" t="s">
        <v>1255</v>
      </c>
      <c r="M62" s="48">
        <v>8134904930</v>
      </c>
      <c r="N62" s="48" t="s">
        <v>1307</v>
      </c>
      <c r="O62" s="48">
        <v>8723083026</v>
      </c>
      <c r="P62" s="49">
        <v>43726</v>
      </c>
      <c r="Q62" s="48" t="s">
        <v>1418</v>
      </c>
      <c r="R62" s="48" t="s">
        <v>1288</v>
      </c>
      <c r="S62" s="18" t="s">
        <v>1297</v>
      </c>
      <c r="T62" s="18" t="s">
        <v>1983</v>
      </c>
    </row>
    <row r="63" spans="1:20" ht="99">
      <c r="A63" s="4">
        <v>59</v>
      </c>
      <c r="B63" s="17" t="s">
        <v>63</v>
      </c>
      <c r="C63" s="58" t="s">
        <v>638</v>
      </c>
      <c r="D63" s="58" t="s">
        <v>25</v>
      </c>
      <c r="E63" s="17">
        <v>22</v>
      </c>
      <c r="F63" s="58"/>
      <c r="G63" s="17">
        <v>34</v>
      </c>
      <c r="H63" s="17">
        <v>26</v>
      </c>
      <c r="I63" s="62">
        <f t="shared" si="0"/>
        <v>60</v>
      </c>
      <c r="J63" s="58">
        <v>8749913353</v>
      </c>
      <c r="K63" s="58" t="s">
        <v>1079</v>
      </c>
      <c r="L63" s="58" t="s">
        <v>1273</v>
      </c>
      <c r="M63" s="58">
        <v>7399188419</v>
      </c>
      <c r="N63" s="58" t="s">
        <v>1135</v>
      </c>
      <c r="O63" s="58">
        <v>8011916955</v>
      </c>
      <c r="P63" s="49">
        <v>43726</v>
      </c>
      <c r="Q63" s="48" t="s">
        <v>1418</v>
      </c>
      <c r="R63" s="48" t="s">
        <v>1289</v>
      </c>
      <c r="S63" s="18" t="s">
        <v>1297</v>
      </c>
      <c r="T63" s="18" t="s">
        <v>1984</v>
      </c>
    </row>
    <row r="64" spans="1:20" ht="99">
      <c r="A64" s="4">
        <v>60</v>
      </c>
      <c r="B64" s="17" t="s">
        <v>63</v>
      </c>
      <c r="C64" s="48" t="s">
        <v>639</v>
      </c>
      <c r="D64" s="48" t="s">
        <v>25</v>
      </c>
      <c r="E64" s="19">
        <v>21</v>
      </c>
      <c r="F64" s="48"/>
      <c r="G64" s="19">
        <v>21</v>
      </c>
      <c r="H64" s="19">
        <v>15</v>
      </c>
      <c r="I64" s="62">
        <f t="shared" si="0"/>
        <v>36</v>
      </c>
      <c r="J64" s="48" t="s">
        <v>1049</v>
      </c>
      <c r="K64" s="48" t="s">
        <v>1068</v>
      </c>
      <c r="L64" s="48" t="s">
        <v>1276</v>
      </c>
      <c r="M64" s="48">
        <v>9854301436</v>
      </c>
      <c r="N64" s="48" t="s">
        <v>1386</v>
      </c>
      <c r="O64" s="48">
        <v>8761929133</v>
      </c>
      <c r="P64" s="49">
        <v>43726</v>
      </c>
      <c r="Q64" s="48" t="s">
        <v>1418</v>
      </c>
      <c r="R64" s="48" t="s">
        <v>1293</v>
      </c>
      <c r="S64" s="18" t="s">
        <v>1297</v>
      </c>
      <c r="T64" s="18" t="s">
        <v>1985</v>
      </c>
    </row>
    <row r="65" spans="1:20" ht="115.5">
      <c r="A65" s="4">
        <v>61</v>
      </c>
      <c r="B65" s="17" t="s">
        <v>63</v>
      </c>
      <c r="C65" s="48" t="s">
        <v>640</v>
      </c>
      <c r="D65" s="48" t="s">
        <v>23</v>
      </c>
      <c r="E65" s="19" t="s">
        <v>903</v>
      </c>
      <c r="F65" s="48" t="s">
        <v>1253</v>
      </c>
      <c r="G65" s="19">
        <v>21</v>
      </c>
      <c r="H65" s="19">
        <v>16</v>
      </c>
      <c r="I65" s="62">
        <f t="shared" si="0"/>
        <v>37</v>
      </c>
      <c r="J65" s="48">
        <v>9101183894</v>
      </c>
      <c r="K65" s="48" t="s">
        <v>1068</v>
      </c>
      <c r="L65" s="48" t="s">
        <v>1276</v>
      </c>
      <c r="M65" s="48">
        <v>9854301436</v>
      </c>
      <c r="N65" s="48" t="s">
        <v>1124</v>
      </c>
      <c r="O65" s="48">
        <v>8403945054</v>
      </c>
      <c r="P65" s="49">
        <v>43726</v>
      </c>
      <c r="Q65" s="48" t="s">
        <v>1418</v>
      </c>
      <c r="R65" s="48" t="s">
        <v>1293</v>
      </c>
      <c r="S65" s="18" t="s">
        <v>1297</v>
      </c>
      <c r="T65" s="18" t="s">
        <v>1986</v>
      </c>
    </row>
    <row r="66" spans="1:20" ht="49.5">
      <c r="A66" s="4">
        <v>62</v>
      </c>
      <c r="B66" s="17" t="s">
        <v>62</v>
      </c>
      <c r="C66" s="48" t="s">
        <v>641</v>
      </c>
      <c r="D66" s="48" t="s">
        <v>25</v>
      </c>
      <c r="E66" s="19">
        <v>34</v>
      </c>
      <c r="F66" s="48"/>
      <c r="G66" s="19">
        <v>5</v>
      </c>
      <c r="H66" s="19">
        <v>7</v>
      </c>
      <c r="I66" s="62">
        <f t="shared" si="0"/>
        <v>12</v>
      </c>
      <c r="J66" s="48">
        <v>7896869954</v>
      </c>
      <c r="K66" s="48" t="s">
        <v>1070</v>
      </c>
      <c r="L66" s="48" t="s">
        <v>1091</v>
      </c>
      <c r="M66" s="48">
        <v>9954993266</v>
      </c>
      <c r="N66" s="48" t="s">
        <v>1134</v>
      </c>
      <c r="O66" s="48">
        <v>8011916955</v>
      </c>
      <c r="P66" s="49">
        <v>43727</v>
      </c>
      <c r="Q66" s="48" t="s">
        <v>1419</v>
      </c>
      <c r="R66" s="48" t="s">
        <v>1289</v>
      </c>
      <c r="S66" s="18" t="s">
        <v>1297</v>
      </c>
      <c r="T66" s="18" t="s">
        <v>1987</v>
      </c>
    </row>
    <row r="67" spans="1:20" ht="165">
      <c r="A67" s="4">
        <v>63</v>
      </c>
      <c r="B67" s="17" t="s">
        <v>62</v>
      </c>
      <c r="C67" s="48" t="s">
        <v>642</v>
      </c>
      <c r="D67" s="48" t="s">
        <v>23</v>
      </c>
      <c r="E67" s="19" t="s">
        <v>904</v>
      </c>
      <c r="F67" s="48" t="s">
        <v>925</v>
      </c>
      <c r="G67" s="19">
        <v>51</v>
      </c>
      <c r="H67" s="19">
        <v>50</v>
      </c>
      <c r="I67" s="62">
        <f t="shared" si="0"/>
        <v>101</v>
      </c>
      <c r="J67" s="48">
        <v>9854332578</v>
      </c>
      <c r="K67" s="48" t="s">
        <v>1070</v>
      </c>
      <c r="L67" s="48" t="s">
        <v>1091</v>
      </c>
      <c r="M67" s="48">
        <v>9954993266</v>
      </c>
      <c r="N67" s="48" t="s">
        <v>1134</v>
      </c>
      <c r="O67" s="48">
        <v>8011916955</v>
      </c>
      <c r="P67" s="49">
        <v>43727</v>
      </c>
      <c r="Q67" s="48" t="s">
        <v>1419</v>
      </c>
      <c r="R67" s="48" t="s">
        <v>1289</v>
      </c>
      <c r="S67" s="18" t="s">
        <v>1297</v>
      </c>
      <c r="T67" s="18" t="s">
        <v>1988</v>
      </c>
    </row>
    <row r="68" spans="1:20" ht="82.5">
      <c r="A68" s="4">
        <v>64</v>
      </c>
      <c r="B68" s="17" t="s">
        <v>63</v>
      </c>
      <c r="C68" s="48" t="s">
        <v>643</v>
      </c>
      <c r="D68" s="48" t="s">
        <v>25</v>
      </c>
      <c r="E68" s="19">
        <v>18</v>
      </c>
      <c r="F68" s="48"/>
      <c r="G68" s="19">
        <v>15</v>
      </c>
      <c r="H68" s="19">
        <v>12</v>
      </c>
      <c r="I68" s="62">
        <f t="shared" si="0"/>
        <v>27</v>
      </c>
      <c r="J68" s="48">
        <v>9854139086</v>
      </c>
      <c r="K68" s="48" t="s">
        <v>1065</v>
      </c>
      <c r="L68" s="48" t="s">
        <v>1282</v>
      </c>
      <c r="M68" s="48">
        <v>9954535175</v>
      </c>
      <c r="N68" s="48" t="s">
        <v>1402</v>
      </c>
      <c r="O68" s="48">
        <v>9854163325</v>
      </c>
      <c r="P68" s="49">
        <v>43727</v>
      </c>
      <c r="Q68" s="48" t="s">
        <v>1419</v>
      </c>
      <c r="R68" s="48" t="s">
        <v>1289</v>
      </c>
      <c r="S68" s="18" t="s">
        <v>1297</v>
      </c>
      <c r="T68" s="18" t="s">
        <v>1989</v>
      </c>
    </row>
    <row r="69" spans="1:20" ht="115.5">
      <c r="A69" s="4">
        <v>65</v>
      </c>
      <c r="B69" s="17" t="s">
        <v>63</v>
      </c>
      <c r="C69" s="48" t="s">
        <v>644</v>
      </c>
      <c r="D69" s="48" t="s">
        <v>23</v>
      </c>
      <c r="E69" s="19" t="s">
        <v>905</v>
      </c>
      <c r="F69" s="48" t="s">
        <v>1253</v>
      </c>
      <c r="G69" s="19">
        <v>40</v>
      </c>
      <c r="H69" s="19">
        <v>28</v>
      </c>
      <c r="I69" s="62">
        <f t="shared" si="0"/>
        <v>68</v>
      </c>
      <c r="J69" s="48" t="s">
        <v>1050</v>
      </c>
      <c r="K69" s="48" t="s">
        <v>1065</v>
      </c>
      <c r="L69" s="48" t="s">
        <v>1282</v>
      </c>
      <c r="M69" s="48">
        <v>9954535175</v>
      </c>
      <c r="N69" s="48" t="s">
        <v>1402</v>
      </c>
      <c r="O69" s="48">
        <v>9854163325</v>
      </c>
      <c r="P69" s="49">
        <v>43727</v>
      </c>
      <c r="Q69" s="48" t="s">
        <v>1419</v>
      </c>
      <c r="R69" s="48" t="s">
        <v>1289</v>
      </c>
      <c r="S69" s="18" t="s">
        <v>1297</v>
      </c>
      <c r="T69" s="18" t="s">
        <v>1990</v>
      </c>
    </row>
    <row r="70" spans="1:20" ht="99">
      <c r="A70" s="4">
        <v>66</v>
      </c>
      <c r="B70" s="17" t="s">
        <v>63</v>
      </c>
      <c r="C70" s="48" t="s">
        <v>645</v>
      </c>
      <c r="D70" s="48" t="s">
        <v>23</v>
      </c>
      <c r="E70" s="19" t="s">
        <v>906</v>
      </c>
      <c r="F70" s="48" t="s">
        <v>1254</v>
      </c>
      <c r="G70" s="19">
        <v>24</v>
      </c>
      <c r="H70" s="19">
        <v>13</v>
      </c>
      <c r="I70" s="62">
        <f t="shared" ref="I70:I133" si="1">SUM(G70:H70)</f>
        <v>37</v>
      </c>
      <c r="J70" s="48" t="s">
        <v>1051</v>
      </c>
      <c r="K70" s="48" t="s">
        <v>1065</v>
      </c>
      <c r="L70" s="48" t="s">
        <v>1282</v>
      </c>
      <c r="M70" s="48">
        <v>9954535175</v>
      </c>
      <c r="N70" s="48" t="s">
        <v>1402</v>
      </c>
      <c r="O70" s="48">
        <v>9854163325</v>
      </c>
      <c r="P70" s="49">
        <v>43727</v>
      </c>
      <c r="Q70" s="48" t="s">
        <v>1419</v>
      </c>
      <c r="R70" s="48" t="s">
        <v>1289</v>
      </c>
      <c r="S70" s="18" t="s">
        <v>1297</v>
      </c>
      <c r="T70" s="18" t="s">
        <v>1991</v>
      </c>
    </row>
    <row r="71" spans="1:20" ht="66">
      <c r="A71" s="4">
        <v>67</v>
      </c>
      <c r="B71" s="17" t="s">
        <v>62</v>
      </c>
      <c r="C71" s="48" t="s">
        <v>646</v>
      </c>
      <c r="D71" s="48" t="s">
        <v>25</v>
      </c>
      <c r="E71" s="19">
        <v>26</v>
      </c>
      <c r="F71" s="48"/>
      <c r="G71" s="19">
        <v>9</v>
      </c>
      <c r="H71" s="19">
        <v>12</v>
      </c>
      <c r="I71" s="62">
        <f t="shared" si="1"/>
        <v>21</v>
      </c>
      <c r="J71" s="48">
        <v>7398805626</v>
      </c>
      <c r="K71" s="48" t="s">
        <v>1070</v>
      </c>
      <c r="L71" s="48" t="s">
        <v>1091</v>
      </c>
      <c r="M71" s="48">
        <v>9954993266</v>
      </c>
      <c r="N71" s="48" t="s">
        <v>1247</v>
      </c>
      <c r="O71" s="48">
        <v>9365359181</v>
      </c>
      <c r="P71" s="49">
        <v>43728</v>
      </c>
      <c r="Q71" s="48" t="s">
        <v>1420</v>
      </c>
      <c r="R71" s="48" t="s">
        <v>1289</v>
      </c>
      <c r="S71" s="18" t="s">
        <v>1297</v>
      </c>
      <c r="T71" s="18" t="s">
        <v>1992</v>
      </c>
    </row>
    <row r="72" spans="1:20" ht="99">
      <c r="A72" s="4">
        <v>68</v>
      </c>
      <c r="B72" s="17" t="s">
        <v>62</v>
      </c>
      <c r="C72" s="48" t="s">
        <v>647</v>
      </c>
      <c r="D72" s="48" t="s">
        <v>23</v>
      </c>
      <c r="E72" s="19" t="s">
        <v>907</v>
      </c>
      <c r="F72" s="48" t="s">
        <v>1254</v>
      </c>
      <c r="G72" s="19">
        <v>68</v>
      </c>
      <c r="H72" s="19">
        <v>58</v>
      </c>
      <c r="I72" s="62">
        <f t="shared" si="1"/>
        <v>126</v>
      </c>
      <c r="J72" s="48">
        <v>8638233053</v>
      </c>
      <c r="K72" s="48" t="s">
        <v>1070</v>
      </c>
      <c r="L72" s="48" t="s">
        <v>1091</v>
      </c>
      <c r="M72" s="48">
        <v>9954993266</v>
      </c>
      <c r="N72" s="48" t="s">
        <v>1338</v>
      </c>
      <c r="O72" s="48">
        <v>9957975547</v>
      </c>
      <c r="P72" s="49">
        <v>43728</v>
      </c>
      <c r="Q72" s="48" t="s">
        <v>1420</v>
      </c>
      <c r="R72" s="48" t="s">
        <v>1289</v>
      </c>
      <c r="S72" s="18" t="s">
        <v>1297</v>
      </c>
      <c r="T72" s="18" t="s">
        <v>1993</v>
      </c>
    </row>
    <row r="73" spans="1:20" ht="82.5">
      <c r="A73" s="4">
        <v>69</v>
      </c>
      <c r="B73" s="17" t="s">
        <v>63</v>
      </c>
      <c r="C73" s="18" t="s">
        <v>648</v>
      </c>
      <c r="D73" s="18" t="s">
        <v>25</v>
      </c>
      <c r="E73" s="19">
        <v>23</v>
      </c>
      <c r="F73" s="18"/>
      <c r="G73" s="19">
        <v>17</v>
      </c>
      <c r="H73" s="19">
        <v>21</v>
      </c>
      <c r="I73" s="62">
        <f t="shared" si="1"/>
        <v>38</v>
      </c>
      <c r="J73" s="18">
        <v>9854607624</v>
      </c>
      <c r="K73" s="18" t="s">
        <v>1089</v>
      </c>
      <c r="L73" s="18" t="s">
        <v>1278</v>
      </c>
      <c r="M73" s="18">
        <v>8812892840</v>
      </c>
      <c r="N73" s="18" t="s">
        <v>1246</v>
      </c>
      <c r="O73" s="18">
        <v>8486673879</v>
      </c>
      <c r="P73" s="24">
        <v>43728</v>
      </c>
      <c r="Q73" s="18" t="s">
        <v>1420</v>
      </c>
      <c r="R73" s="18" t="s">
        <v>1294</v>
      </c>
      <c r="S73" s="18" t="s">
        <v>1295</v>
      </c>
      <c r="T73" s="18" t="s">
        <v>1994</v>
      </c>
    </row>
    <row r="74" spans="1:20" ht="115.5">
      <c r="A74" s="4">
        <v>70</v>
      </c>
      <c r="B74" s="17" t="s">
        <v>63</v>
      </c>
      <c r="C74" s="18" t="s">
        <v>649</v>
      </c>
      <c r="D74" s="18" t="s">
        <v>23</v>
      </c>
      <c r="E74" s="19" t="s">
        <v>908</v>
      </c>
      <c r="F74" s="18" t="s">
        <v>1253</v>
      </c>
      <c r="G74" s="19">
        <v>33</v>
      </c>
      <c r="H74" s="19">
        <v>23</v>
      </c>
      <c r="I74" s="62">
        <f t="shared" si="1"/>
        <v>56</v>
      </c>
      <c r="J74" s="18" t="s">
        <v>1052</v>
      </c>
      <c r="K74" s="18" t="s">
        <v>1089</v>
      </c>
      <c r="L74" s="18" t="s">
        <v>1278</v>
      </c>
      <c r="M74" s="18">
        <v>8812892840</v>
      </c>
      <c r="N74" s="18" t="s">
        <v>1246</v>
      </c>
      <c r="O74" s="18">
        <v>8486673879</v>
      </c>
      <c r="P74" s="24">
        <v>43728</v>
      </c>
      <c r="Q74" s="18" t="s">
        <v>1420</v>
      </c>
      <c r="R74" s="18" t="s">
        <v>1294</v>
      </c>
      <c r="S74" s="18" t="s">
        <v>1295</v>
      </c>
      <c r="T74" s="18" t="s">
        <v>1995</v>
      </c>
    </row>
    <row r="75" spans="1:20" ht="49.5">
      <c r="A75" s="4">
        <v>71</v>
      </c>
      <c r="B75" s="17" t="s">
        <v>62</v>
      </c>
      <c r="C75" s="18" t="s">
        <v>650</v>
      </c>
      <c r="D75" s="18" t="s">
        <v>25</v>
      </c>
      <c r="E75" s="19">
        <v>11</v>
      </c>
      <c r="F75" s="18"/>
      <c r="G75" s="19">
        <v>19</v>
      </c>
      <c r="H75" s="19">
        <v>22</v>
      </c>
      <c r="I75" s="62">
        <f t="shared" si="1"/>
        <v>41</v>
      </c>
      <c r="J75" s="18">
        <v>9577551382</v>
      </c>
      <c r="K75" s="18" t="s">
        <v>1087</v>
      </c>
      <c r="L75" s="18" t="s">
        <v>1100</v>
      </c>
      <c r="M75" s="18">
        <v>7399553485</v>
      </c>
      <c r="N75" s="18" t="s">
        <v>1329</v>
      </c>
      <c r="O75" s="18">
        <v>8403879607</v>
      </c>
      <c r="P75" s="24">
        <v>43729</v>
      </c>
      <c r="Q75" s="18" t="s">
        <v>1421</v>
      </c>
      <c r="R75" s="18" t="s">
        <v>1293</v>
      </c>
      <c r="S75" s="18" t="s">
        <v>1297</v>
      </c>
      <c r="T75" s="18" t="s">
        <v>1996</v>
      </c>
    </row>
    <row r="76" spans="1:20" ht="82.5">
      <c r="A76" s="4">
        <v>72</v>
      </c>
      <c r="B76" s="17" t="s">
        <v>62</v>
      </c>
      <c r="C76" s="18" t="s">
        <v>651</v>
      </c>
      <c r="D76" s="18" t="s">
        <v>25</v>
      </c>
      <c r="E76" s="19">
        <v>36</v>
      </c>
      <c r="F76" s="18"/>
      <c r="G76" s="19">
        <v>17</v>
      </c>
      <c r="H76" s="19">
        <v>15</v>
      </c>
      <c r="I76" s="62">
        <f t="shared" si="1"/>
        <v>32</v>
      </c>
      <c r="J76" s="18">
        <v>9859626698</v>
      </c>
      <c r="K76" s="18" t="s">
        <v>1087</v>
      </c>
      <c r="L76" s="18" t="s">
        <v>1100</v>
      </c>
      <c r="M76" s="18">
        <v>7399553485</v>
      </c>
      <c r="N76" s="18" t="s">
        <v>1176</v>
      </c>
      <c r="O76" s="18">
        <v>7637872217</v>
      </c>
      <c r="P76" s="24">
        <v>43729</v>
      </c>
      <c r="Q76" s="18" t="s">
        <v>1421</v>
      </c>
      <c r="R76" s="18" t="s">
        <v>1293</v>
      </c>
      <c r="S76" s="18" t="s">
        <v>1297</v>
      </c>
      <c r="T76" s="18" t="s">
        <v>1997</v>
      </c>
    </row>
    <row r="77" spans="1:20" ht="99">
      <c r="A77" s="4">
        <v>73</v>
      </c>
      <c r="B77" s="17" t="s">
        <v>62</v>
      </c>
      <c r="C77" s="18" t="s">
        <v>652</v>
      </c>
      <c r="D77" s="18" t="s">
        <v>23</v>
      </c>
      <c r="E77" s="19" t="s">
        <v>909</v>
      </c>
      <c r="F77" s="18" t="s">
        <v>1253</v>
      </c>
      <c r="G77" s="19">
        <v>18</v>
      </c>
      <c r="H77" s="19">
        <v>27</v>
      </c>
      <c r="I77" s="62">
        <f t="shared" si="1"/>
        <v>45</v>
      </c>
      <c r="J77" s="18">
        <v>7637971309</v>
      </c>
      <c r="K77" s="18" t="s">
        <v>1087</v>
      </c>
      <c r="L77" s="18" t="s">
        <v>1100</v>
      </c>
      <c r="M77" s="18">
        <v>7399553485</v>
      </c>
      <c r="N77" s="18" t="s">
        <v>1176</v>
      </c>
      <c r="O77" s="18">
        <v>7637872217</v>
      </c>
      <c r="P77" s="24">
        <v>43729</v>
      </c>
      <c r="Q77" s="18" t="s">
        <v>1421</v>
      </c>
      <c r="R77" s="18" t="s">
        <v>1293</v>
      </c>
      <c r="S77" s="18" t="s">
        <v>1297</v>
      </c>
      <c r="T77" s="18" t="s">
        <v>1998</v>
      </c>
    </row>
    <row r="78" spans="1:20" ht="82.5">
      <c r="A78" s="4">
        <v>74</v>
      </c>
      <c r="B78" s="17" t="s">
        <v>63</v>
      </c>
      <c r="C78" s="18" t="s">
        <v>653</v>
      </c>
      <c r="D78" s="18" t="s">
        <v>25</v>
      </c>
      <c r="E78" s="19">
        <v>12</v>
      </c>
      <c r="F78" s="18"/>
      <c r="G78" s="19">
        <v>15</v>
      </c>
      <c r="H78" s="19">
        <v>9</v>
      </c>
      <c r="I78" s="62">
        <f t="shared" si="1"/>
        <v>24</v>
      </c>
      <c r="J78" s="18" t="s">
        <v>1053</v>
      </c>
      <c r="K78" s="18" t="s">
        <v>1064</v>
      </c>
      <c r="L78" s="18" t="s">
        <v>1277</v>
      </c>
      <c r="M78" s="18">
        <v>9854336649</v>
      </c>
      <c r="N78" s="18" t="s">
        <v>1398</v>
      </c>
      <c r="O78" s="18">
        <v>8011600856</v>
      </c>
      <c r="P78" s="24">
        <v>43729</v>
      </c>
      <c r="Q78" s="18" t="s">
        <v>1421</v>
      </c>
      <c r="R78" s="18" t="s">
        <v>1293</v>
      </c>
      <c r="S78" s="18" t="s">
        <v>1297</v>
      </c>
      <c r="T78" s="18" t="s">
        <v>1999</v>
      </c>
    </row>
    <row r="79" spans="1:20" ht="115.5">
      <c r="A79" s="4">
        <v>75</v>
      </c>
      <c r="B79" s="17" t="s">
        <v>63</v>
      </c>
      <c r="C79" s="18" t="s">
        <v>654</v>
      </c>
      <c r="D79" s="18" t="s">
        <v>23</v>
      </c>
      <c r="E79" s="19" t="s">
        <v>910</v>
      </c>
      <c r="F79" s="18" t="s">
        <v>1254</v>
      </c>
      <c r="G79" s="19">
        <v>85</v>
      </c>
      <c r="H79" s="19">
        <v>95</v>
      </c>
      <c r="I79" s="62">
        <f t="shared" si="1"/>
        <v>180</v>
      </c>
      <c r="J79" s="18">
        <v>8471914267</v>
      </c>
      <c r="K79" s="18" t="s">
        <v>1064</v>
      </c>
      <c r="L79" s="18" t="s">
        <v>1277</v>
      </c>
      <c r="M79" s="18">
        <v>9854336649</v>
      </c>
      <c r="N79" s="18" t="s">
        <v>1247</v>
      </c>
      <c r="O79" s="18">
        <v>9365359181</v>
      </c>
      <c r="P79" s="24">
        <v>43729</v>
      </c>
      <c r="Q79" s="18" t="s">
        <v>1421</v>
      </c>
      <c r="R79" s="18" t="s">
        <v>1293</v>
      </c>
      <c r="S79" s="18" t="s">
        <v>1297</v>
      </c>
      <c r="T79" s="18" t="s">
        <v>2000</v>
      </c>
    </row>
    <row r="80" spans="1:20" ht="82.5">
      <c r="A80" s="4">
        <v>76</v>
      </c>
      <c r="B80" s="17" t="s">
        <v>62</v>
      </c>
      <c r="C80" s="18" t="s">
        <v>655</v>
      </c>
      <c r="D80" s="18" t="s">
        <v>25</v>
      </c>
      <c r="E80" s="19">
        <v>26</v>
      </c>
      <c r="F80" s="18"/>
      <c r="G80" s="19">
        <v>15</v>
      </c>
      <c r="H80" s="19">
        <v>13</v>
      </c>
      <c r="I80" s="62">
        <f t="shared" si="1"/>
        <v>28</v>
      </c>
      <c r="J80" s="18">
        <v>9127548391</v>
      </c>
      <c r="K80" s="18" t="s">
        <v>1087</v>
      </c>
      <c r="L80" s="18" t="s">
        <v>1100</v>
      </c>
      <c r="M80" s="18">
        <v>7399553485</v>
      </c>
      <c r="N80" s="18" t="s">
        <v>1329</v>
      </c>
      <c r="O80" s="18">
        <v>8403879607</v>
      </c>
      <c r="P80" s="24">
        <v>43731</v>
      </c>
      <c r="Q80" s="18" t="s">
        <v>1422</v>
      </c>
      <c r="R80" s="18" t="s">
        <v>1293</v>
      </c>
      <c r="S80" s="18" t="s">
        <v>1297</v>
      </c>
      <c r="T80" s="18" t="s">
        <v>2001</v>
      </c>
    </row>
    <row r="81" spans="1:20" ht="49.5">
      <c r="A81" s="4">
        <v>77</v>
      </c>
      <c r="B81" s="17" t="s">
        <v>62</v>
      </c>
      <c r="C81" s="18" t="s">
        <v>656</v>
      </c>
      <c r="D81" s="18" t="s">
        <v>25</v>
      </c>
      <c r="E81" s="19">
        <v>81</v>
      </c>
      <c r="F81" s="18"/>
      <c r="G81" s="19">
        <v>9</v>
      </c>
      <c r="H81" s="19">
        <v>11</v>
      </c>
      <c r="I81" s="62">
        <f t="shared" si="1"/>
        <v>20</v>
      </c>
      <c r="J81" s="18">
        <v>9854671251</v>
      </c>
      <c r="K81" s="18" t="s">
        <v>1087</v>
      </c>
      <c r="L81" s="18" t="s">
        <v>1100</v>
      </c>
      <c r="M81" s="18">
        <v>7399553485</v>
      </c>
      <c r="N81" s="18" t="s">
        <v>1329</v>
      </c>
      <c r="O81" s="18">
        <v>8403879607</v>
      </c>
      <c r="P81" s="24">
        <v>43731</v>
      </c>
      <c r="Q81" s="18" t="s">
        <v>1422</v>
      </c>
      <c r="R81" s="18" t="s">
        <v>1293</v>
      </c>
      <c r="S81" s="18" t="s">
        <v>1297</v>
      </c>
      <c r="T81" s="18" t="s">
        <v>2002</v>
      </c>
    </row>
    <row r="82" spans="1:20" ht="49.5">
      <c r="A82" s="4">
        <v>78</v>
      </c>
      <c r="B82" s="17" t="s">
        <v>62</v>
      </c>
      <c r="C82" s="18" t="s">
        <v>657</v>
      </c>
      <c r="D82" s="18" t="s">
        <v>25</v>
      </c>
      <c r="E82" s="19">
        <v>77</v>
      </c>
      <c r="F82" s="18"/>
      <c r="G82" s="19">
        <v>11</v>
      </c>
      <c r="H82" s="19">
        <v>24</v>
      </c>
      <c r="I82" s="62">
        <f t="shared" si="1"/>
        <v>35</v>
      </c>
      <c r="J82" s="18">
        <v>9577646973</v>
      </c>
      <c r="K82" s="18" t="s">
        <v>1087</v>
      </c>
      <c r="L82" s="18" t="s">
        <v>1100</v>
      </c>
      <c r="M82" s="18">
        <v>7399553485</v>
      </c>
      <c r="N82" s="18" t="s">
        <v>1329</v>
      </c>
      <c r="O82" s="18">
        <v>8403879607</v>
      </c>
      <c r="P82" s="24">
        <v>43731</v>
      </c>
      <c r="Q82" s="18" t="s">
        <v>1422</v>
      </c>
      <c r="R82" s="18" t="s">
        <v>1293</v>
      </c>
      <c r="S82" s="18" t="s">
        <v>1297</v>
      </c>
      <c r="T82" s="18" t="s">
        <v>2003</v>
      </c>
    </row>
    <row r="83" spans="1:20" ht="82.5">
      <c r="A83" s="4">
        <v>79</v>
      </c>
      <c r="B83" s="17" t="s">
        <v>63</v>
      </c>
      <c r="C83" s="18" t="s">
        <v>658</v>
      </c>
      <c r="D83" s="18" t="s">
        <v>25</v>
      </c>
      <c r="E83" s="19">
        <v>18</v>
      </c>
      <c r="F83" s="18"/>
      <c r="G83" s="19">
        <v>27</v>
      </c>
      <c r="H83" s="19">
        <v>61</v>
      </c>
      <c r="I83" s="62">
        <f t="shared" si="1"/>
        <v>88</v>
      </c>
      <c r="J83" s="18" t="s">
        <v>1054</v>
      </c>
      <c r="K83" s="18" t="s">
        <v>1081</v>
      </c>
      <c r="L83" s="18" t="s">
        <v>1284</v>
      </c>
      <c r="M83" s="18">
        <v>9859430170</v>
      </c>
      <c r="N83" s="18" t="s">
        <v>1229</v>
      </c>
      <c r="O83" s="18">
        <v>7896514976</v>
      </c>
      <c r="P83" s="24">
        <v>43731</v>
      </c>
      <c r="Q83" s="18" t="s">
        <v>1422</v>
      </c>
      <c r="R83" s="18" t="s">
        <v>1293</v>
      </c>
      <c r="S83" s="18" t="s">
        <v>1297</v>
      </c>
      <c r="T83" s="18" t="s">
        <v>2004</v>
      </c>
    </row>
    <row r="84" spans="1:20" ht="66">
      <c r="A84" s="4">
        <v>80</v>
      </c>
      <c r="B84" s="17" t="s">
        <v>62</v>
      </c>
      <c r="C84" s="18" t="s">
        <v>661</v>
      </c>
      <c r="D84" s="18" t="s">
        <v>25</v>
      </c>
      <c r="E84" s="19">
        <v>26</v>
      </c>
      <c r="F84" s="18"/>
      <c r="G84" s="19">
        <v>17</v>
      </c>
      <c r="H84" s="19">
        <v>21</v>
      </c>
      <c r="I84" s="62">
        <f t="shared" si="1"/>
        <v>38</v>
      </c>
      <c r="J84" s="18">
        <v>9678325186</v>
      </c>
      <c r="K84" s="18" t="s">
        <v>1088</v>
      </c>
      <c r="L84" s="18" t="s">
        <v>1102</v>
      </c>
      <c r="M84" s="18">
        <v>9957678232</v>
      </c>
      <c r="N84" s="18" t="s">
        <v>1204</v>
      </c>
      <c r="O84" s="18">
        <v>7896810076</v>
      </c>
      <c r="P84" s="24">
        <v>43732</v>
      </c>
      <c r="Q84" s="18" t="s">
        <v>1417</v>
      </c>
      <c r="R84" s="18" t="s">
        <v>1289</v>
      </c>
      <c r="S84" s="18" t="s">
        <v>1297</v>
      </c>
      <c r="T84" s="18" t="s">
        <v>2005</v>
      </c>
    </row>
    <row r="85" spans="1:20" ht="148.5">
      <c r="A85" s="4">
        <v>81</v>
      </c>
      <c r="B85" s="17" t="s">
        <v>62</v>
      </c>
      <c r="C85" s="18" t="s">
        <v>659</v>
      </c>
      <c r="D85" s="18" t="s">
        <v>23</v>
      </c>
      <c r="E85" s="19" t="s">
        <v>911</v>
      </c>
      <c r="F85" s="18" t="s">
        <v>1253</v>
      </c>
      <c r="G85" s="19">
        <v>54</v>
      </c>
      <c r="H85" s="19">
        <v>38</v>
      </c>
      <c r="I85" s="62">
        <f t="shared" si="1"/>
        <v>92</v>
      </c>
      <c r="J85" s="18" t="s">
        <v>1055</v>
      </c>
      <c r="K85" s="18" t="s">
        <v>1088</v>
      </c>
      <c r="L85" s="18" t="s">
        <v>1102</v>
      </c>
      <c r="M85" s="18">
        <v>9957678232</v>
      </c>
      <c r="N85" s="18" t="s">
        <v>1204</v>
      </c>
      <c r="O85" s="18">
        <v>7896810076</v>
      </c>
      <c r="P85" s="24">
        <v>43732</v>
      </c>
      <c r="Q85" s="18" t="s">
        <v>1417</v>
      </c>
      <c r="R85" s="18" t="s">
        <v>1289</v>
      </c>
      <c r="S85" s="18" t="s">
        <v>1297</v>
      </c>
      <c r="T85" s="18" t="s">
        <v>2006</v>
      </c>
    </row>
    <row r="86" spans="1:20" ht="132">
      <c r="A86" s="4">
        <v>82</v>
      </c>
      <c r="B86" s="17" t="s">
        <v>62</v>
      </c>
      <c r="C86" s="18" t="s">
        <v>660</v>
      </c>
      <c r="D86" s="18" t="s">
        <v>23</v>
      </c>
      <c r="E86" s="19" t="s">
        <v>912</v>
      </c>
      <c r="F86" s="18" t="s">
        <v>1254</v>
      </c>
      <c r="G86" s="19">
        <v>24</v>
      </c>
      <c r="H86" s="19">
        <v>35</v>
      </c>
      <c r="I86" s="62">
        <f t="shared" si="1"/>
        <v>59</v>
      </c>
      <c r="J86" s="18" t="s">
        <v>1056</v>
      </c>
      <c r="K86" s="18" t="s">
        <v>1088</v>
      </c>
      <c r="L86" s="18" t="s">
        <v>1102</v>
      </c>
      <c r="M86" s="18">
        <v>9957678232</v>
      </c>
      <c r="N86" s="18" t="s">
        <v>1204</v>
      </c>
      <c r="O86" s="18">
        <v>7896810076</v>
      </c>
      <c r="P86" s="24">
        <v>43732</v>
      </c>
      <c r="Q86" s="18" t="s">
        <v>1417</v>
      </c>
      <c r="R86" s="18" t="s">
        <v>1289</v>
      </c>
      <c r="S86" s="18" t="s">
        <v>1297</v>
      </c>
      <c r="T86" s="18" t="s">
        <v>2007</v>
      </c>
    </row>
    <row r="87" spans="1:20" ht="66">
      <c r="A87" s="4">
        <v>83</v>
      </c>
      <c r="B87" s="17" t="s">
        <v>63</v>
      </c>
      <c r="C87" s="18" t="s">
        <v>662</v>
      </c>
      <c r="D87" s="18" t="s">
        <v>25</v>
      </c>
      <c r="E87" s="19">
        <v>6</v>
      </c>
      <c r="F87" s="18"/>
      <c r="G87" s="19">
        <v>14</v>
      </c>
      <c r="H87" s="19">
        <v>12</v>
      </c>
      <c r="I87" s="62">
        <f t="shared" si="1"/>
        <v>26</v>
      </c>
      <c r="J87" s="18">
        <v>9577381596</v>
      </c>
      <c r="K87" s="18" t="s">
        <v>1079</v>
      </c>
      <c r="L87" s="18" t="s">
        <v>1273</v>
      </c>
      <c r="M87" s="18">
        <v>7399188419</v>
      </c>
      <c r="N87" s="18" t="s">
        <v>1248</v>
      </c>
      <c r="O87" s="18">
        <v>7399838397</v>
      </c>
      <c r="P87" s="24">
        <v>43732</v>
      </c>
      <c r="Q87" s="18" t="s">
        <v>1417</v>
      </c>
      <c r="R87" s="18" t="s">
        <v>1289</v>
      </c>
      <c r="S87" s="18" t="s">
        <v>1297</v>
      </c>
      <c r="T87" s="18" t="s">
        <v>2008</v>
      </c>
    </row>
    <row r="88" spans="1:20" ht="132">
      <c r="A88" s="4">
        <v>84</v>
      </c>
      <c r="B88" s="17" t="s">
        <v>63</v>
      </c>
      <c r="C88" s="18" t="s">
        <v>663</v>
      </c>
      <c r="D88" s="18" t="s">
        <v>23</v>
      </c>
      <c r="E88" s="19" t="s">
        <v>913</v>
      </c>
      <c r="F88" s="18" t="s">
        <v>925</v>
      </c>
      <c r="G88" s="19">
        <v>22</v>
      </c>
      <c r="H88" s="19">
        <v>30</v>
      </c>
      <c r="I88" s="62">
        <f t="shared" si="1"/>
        <v>52</v>
      </c>
      <c r="J88" s="18" t="s">
        <v>1057</v>
      </c>
      <c r="K88" s="18" t="s">
        <v>1072</v>
      </c>
      <c r="L88" s="18" t="s">
        <v>1256</v>
      </c>
      <c r="M88" s="18">
        <v>7399554906</v>
      </c>
      <c r="N88" s="18" t="s">
        <v>1313</v>
      </c>
      <c r="O88" s="18">
        <v>9954535121</v>
      </c>
      <c r="P88" s="24">
        <v>43732</v>
      </c>
      <c r="Q88" s="18" t="s">
        <v>1417</v>
      </c>
      <c r="R88" s="18" t="s">
        <v>1290</v>
      </c>
      <c r="S88" s="18" t="s">
        <v>1297</v>
      </c>
      <c r="T88" s="18" t="s">
        <v>2009</v>
      </c>
    </row>
    <row r="89" spans="1:20" ht="49.5">
      <c r="A89" s="4">
        <v>85</v>
      </c>
      <c r="B89" s="17" t="s">
        <v>62</v>
      </c>
      <c r="C89" s="18" t="s">
        <v>664</v>
      </c>
      <c r="D89" s="18" t="s">
        <v>25</v>
      </c>
      <c r="E89" s="19">
        <v>56</v>
      </c>
      <c r="F89" s="18"/>
      <c r="G89" s="19">
        <v>29</v>
      </c>
      <c r="H89" s="19">
        <v>28</v>
      </c>
      <c r="I89" s="62">
        <f t="shared" si="1"/>
        <v>57</v>
      </c>
      <c r="J89" s="18">
        <v>9678295195</v>
      </c>
      <c r="K89" s="18" t="s">
        <v>1088</v>
      </c>
      <c r="L89" s="18" t="s">
        <v>1102</v>
      </c>
      <c r="M89" s="18">
        <v>9957678232</v>
      </c>
      <c r="N89" s="18" t="s">
        <v>1249</v>
      </c>
      <c r="O89" s="18">
        <v>9554123043</v>
      </c>
      <c r="P89" s="24">
        <v>43733</v>
      </c>
      <c r="Q89" s="18" t="s">
        <v>1418</v>
      </c>
      <c r="R89" s="18" t="s">
        <v>1289</v>
      </c>
      <c r="S89" s="18" t="s">
        <v>1297</v>
      </c>
      <c r="T89" s="18" t="s">
        <v>2010</v>
      </c>
    </row>
    <row r="90" spans="1:20" ht="49.5">
      <c r="A90" s="4">
        <v>86</v>
      </c>
      <c r="B90" s="17" t="s">
        <v>62</v>
      </c>
      <c r="C90" s="18" t="s">
        <v>665</v>
      </c>
      <c r="D90" s="18" t="s">
        <v>25</v>
      </c>
      <c r="E90" s="19">
        <v>24</v>
      </c>
      <c r="F90" s="18"/>
      <c r="G90" s="19">
        <v>54</v>
      </c>
      <c r="H90" s="19">
        <v>52</v>
      </c>
      <c r="I90" s="62">
        <f t="shared" si="1"/>
        <v>106</v>
      </c>
      <c r="J90" s="18">
        <v>9957852443</v>
      </c>
      <c r="K90" s="18" t="s">
        <v>1088</v>
      </c>
      <c r="L90" s="18" t="s">
        <v>1102</v>
      </c>
      <c r="M90" s="18">
        <v>9957678232</v>
      </c>
      <c r="N90" s="18" t="s">
        <v>1328</v>
      </c>
      <c r="O90" s="18">
        <v>9859758434</v>
      </c>
      <c r="P90" s="24">
        <v>43733</v>
      </c>
      <c r="Q90" s="18" t="s">
        <v>1418</v>
      </c>
      <c r="R90" s="18" t="s">
        <v>1289</v>
      </c>
      <c r="S90" s="18" t="s">
        <v>1297</v>
      </c>
      <c r="T90" s="18" t="s">
        <v>2011</v>
      </c>
    </row>
    <row r="91" spans="1:20" ht="99">
      <c r="A91" s="4">
        <v>87</v>
      </c>
      <c r="B91" s="17" t="s">
        <v>62</v>
      </c>
      <c r="C91" s="18" t="s">
        <v>666</v>
      </c>
      <c r="D91" s="18" t="s">
        <v>23</v>
      </c>
      <c r="E91" s="19" t="s">
        <v>914</v>
      </c>
      <c r="F91" s="18" t="s">
        <v>1253</v>
      </c>
      <c r="G91" s="19">
        <v>23</v>
      </c>
      <c r="H91" s="19">
        <v>23</v>
      </c>
      <c r="I91" s="62">
        <f t="shared" si="1"/>
        <v>46</v>
      </c>
      <c r="J91" s="18" t="s">
        <v>1058</v>
      </c>
      <c r="K91" s="18" t="s">
        <v>1088</v>
      </c>
      <c r="L91" s="18" t="s">
        <v>1102</v>
      </c>
      <c r="M91" s="18">
        <v>9957678232</v>
      </c>
      <c r="N91" s="18" t="s">
        <v>1328</v>
      </c>
      <c r="O91" s="18">
        <v>9859758434</v>
      </c>
      <c r="P91" s="24">
        <v>43733</v>
      </c>
      <c r="Q91" s="18" t="s">
        <v>1418</v>
      </c>
      <c r="R91" s="18" t="s">
        <v>1289</v>
      </c>
      <c r="S91" s="18" t="s">
        <v>1297</v>
      </c>
      <c r="T91" s="18" t="s">
        <v>2012</v>
      </c>
    </row>
    <row r="92" spans="1:20" ht="66">
      <c r="A92" s="4">
        <v>88</v>
      </c>
      <c r="B92" s="17" t="s">
        <v>63</v>
      </c>
      <c r="C92" s="18" t="s">
        <v>668</v>
      </c>
      <c r="D92" s="18" t="s">
        <v>25</v>
      </c>
      <c r="E92" s="19">
        <v>54</v>
      </c>
      <c r="F92" s="18"/>
      <c r="G92" s="19">
        <v>17</v>
      </c>
      <c r="H92" s="19">
        <v>21</v>
      </c>
      <c r="I92" s="62">
        <f t="shared" si="1"/>
        <v>38</v>
      </c>
      <c r="J92" s="18">
        <v>9508047807</v>
      </c>
      <c r="K92" s="18" t="s">
        <v>1089</v>
      </c>
      <c r="L92" s="18" t="s">
        <v>1278</v>
      </c>
      <c r="M92" s="18">
        <v>8812892840</v>
      </c>
      <c r="N92" s="18" t="s">
        <v>1246</v>
      </c>
      <c r="O92" s="18">
        <v>8486673879</v>
      </c>
      <c r="P92" s="24">
        <v>43733</v>
      </c>
      <c r="Q92" s="18" t="s">
        <v>1418</v>
      </c>
      <c r="R92" s="18" t="s">
        <v>1294</v>
      </c>
      <c r="S92" s="18" t="s">
        <v>1295</v>
      </c>
      <c r="T92" s="18" t="s">
        <v>2013</v>
      </c>
    </row>
    <row r="93" spans="1:20" ht="115.5">
      <c r="A93" s="4">
        <v>89</v>
      </c>
      <c r="B93" s="17" t="s">
        <v>63</v>
      </c>
      <c r="C93" s="18" t="s">
        <v>667</v>
      </c>
      <c r="D93" s="18" t="s">
        <v>23</v>
      </c>
      <c r="E93" s="19" t="s">
        <v>915</v>
      </c>
      <c r="F93" s="18" t="s">
        <v>1253</v>
      </c>
      <c r="G93" s="19">
        <v>25</v>
      </c>
      <c r="H93" s="19">
        <v>19</v>
      </c>
      <c r="I93" s="62">
        <f t="shared" si="1"/>
        <v>44</v>
      </c>
      <c r="J93" s="18">
        <v>9957301529</v>
      </c>
      <c r="K93" s="18" t="s">
        <v>1074</v>
      </c>
      <c r="L93" s="18" t="s">
        <v>1093</v>
      </c>
      <c r="M93" s="18">
        <v>9577018386</v>
      </c>
      <c r="N93" s="18" t="s">
        <v>1246</v>
      </c>
      <c r="O93" s="18">
        <v>8486673879</v>
      </c>
      <c r="P93" s="24">
        <v>43733</v>
      </c>
      <c r="Q93" s="18" t="s">
        <v>1418</v>
      </c>
      <c r="R93" s="18" t="s">
        <v>1289</v>
      </c>
      <c r="S93" s="18" t="s">
        <v>1297</v>
      </c>
      <c r="T93" s="18" t="s">
        <v>2014</v>
      </c>
    </row>
    <row r="94" spans="1:20" ht="82.5">
      <c r="A94" s="4">
        <v>90</v>
      </c>
      <c r="B94" s="17" t="s">
        <v>63</v>
      </c>
      <c r="C94" s="18" t="s">
        <v>669</v>
      </c>
      <c r="D94" s="18" t="s">
        <v>23</v>
      </c>
      <c r="E94" s="19" t="s">
        <v>916</v>
      </c>
      <c r="F94" s="18" t="s">
        <v>1253</v>
      </c>
      <c r="G94" s="19">
        <v>22</v>
      </c>
      <c r="H94" s="19">
        <v>23</v>
      </c>
      <c r="I94" s="62">
        <f t="shared" si="1"/>
        <v>45</v>
      </c>
      <c r="J94" s="18" t="s">
        <v>1059</v>
      </c>
      <c r="K94" s="18" t="s">
        <v>1074</v>
      </c>
      <c r="L94" s="18" t="s">
        <v>1093</v>
      </c>
      <c r="M94" s="18">
        <v>9577018386</v>
      </c>
      <c r="N94" s="18" t="s">
        <v>1246</v>
      </c>
      <c r="O94" s="18">
        <v>8486673879</v>
      </c>
      <c r="P94" s="24">
        <v>43733</v>
      </c>
      <c r="Q94" s="18" t="s">
        <v>1418</v>
      </c>
      <c r="R94" s="18" t="s">
        <v>1289</v>
      </c>
      <c r="S94" s="18" t="s">
        <v>1297</v>
      </c>
      <c r="T94" s="18" t="s">
        <v>2015</v>
      </c>
    </row>
    <row r="95" spans="1:20" ht="115.5">
      <c r="A95" s="4">
        <v>91</v>
      </c>
      <c r="B95" s="17" t="s">
        <v>62</v>
      </c>
      <c r="C95" s="18" t="s">
        <v>670</v>
      </c>
      <c r="D95" s="18" t="s">
        <v>25</v>
      </c>
      <c r="E95" s="19">
        <v>14</v>
      </c>
      <c r="F95" s="18"/>
      <c r="G95" s="19">
        <v>20</v>
      </c>
      <c r="H95" s="19">
        <v>17</v>
      </c>
      <c r="I95" s="62">
        <f t="shared" si="1"/>
        <v>37</v>
      </c>
      <c r="J95" s="18">
        <v>9678556917</v>
      </c>
      <c r="K95" s="18" t="s">
        <v>1084</v>
      </c>
      <c r="L95" s="18" t="s">
        <v>1261</v>
      </c>
      <c r="M95" s="18">
        <v>8749988096</v>
      </c>
      <c r="N95" s="18" t="s">
        <v>1250</v>
      </c>
      <c r="O95" s="18">
        <v>9854194194</v>
      </c>
      <c r="P95" s="24">
        <v>43734</v>
      </c>
      <c r="Q95" s="18" t="s">
        <v>1419</v>
      </c>
      <c r="R95" s="18" t="s">
        <v>1292</v>
      </c>
      <c r="S95" s="18" t="s">
        <v>1297</v>
      </c>
      <c r="T95" s="18" t="s">
        <v>2016</v>
      </c>
    </row>
    <row r="96" spans="1:20" ht="132">
      <c r="A96" s="4">
        <v>92</v>
      </c>
      <c r="B96" s="17" t="s">
        <v>62</v>
      </c>
      <c r="C96" s="18" t="s">
        <v>671</v>
      </c>
      <c r="D96" s="18" t="s">
        <v>23</v>
      </c>
      <c r="E96" s="19" t="s">
        <v>917</v>
      </c>
      <c r="F96" s="18" t="s">
        <v>1254</v>
      </c>
      <c r="G96" s="19">
        <v>10</v>
      </c>
      <c r="H96" s="19">
        <v>17</v>
      </c>
      <c r="I96" s="62">
        <f t="shared" si="1"/>
        <v>27</v>
      </c>
      <c r="J96" s="18" t="s">
        <v>1060</v>
      </c>
      <c r="K96" s="18" t="s">
        <v>1084</v>
      </c>
      <c r="L96" s="18" t="s">
        <v>1261</v>
      </c>
      <c r="M96" s="18">
        <v>8749988096</v>
      </c>
      <c r="N96" s="18" t="s">
        <v>1324</v>
      </c>
      <c r="O96" s="18">
        <v>9859213313</v>
      </c>
      <c r="P96" s="24">
        <v>43734</v>
      </c>
      <c r="Q96" s="18" t="s">
        <v>1419</v>
      </c>
      <c r="R96" s="18" t="s">
        <v>1292</v>
      </c>
      <c r="S96" s="18" t="s">
        <v>1297</v>
      </c>
      <c r="T96" s="18" t="s">
        <v>2017</v>
      </c>
    </row>
    <row r="97" spans="1:20" ht="82.5">
      <c r="A97" s="4">
        <v>93</v>
      </c>
      <c r="B97" s="17" t="s">
        <v>63</v>
      </c>
      <c r="C97" s="18" t="s">
        <v>673</v>
      </c>
      <c r="D97" s="18" t="s">
        <v>25</v>
      </c>
      <c r="E97" s="19">
        <v>7</v>
      </c>
      <c r="F97" s="18"/>
      <c r="G97" s="19">
        <v>52</v>
      </c>
      <c r="H97" s="19">
        <v>38</v>
      </c>
      <c r="I97" s="62">
        <f t="shared" si="1"/>
        <v>90</v>
      </c>
      <c r="J97" s="18">
        <v>9101264237</v>
      </c>
      <c r="K97" s="18" t="s">
        <v>1069</v>
      </c>
      <c r="L97" s="18" t="s">
        <v>1264</v>
      </c>
      <c r="M97" s="18">
        <v>9854694191</v>
      </c>
      <c r="N97" s="18" t="s">
        <v>1351</v>
      </c>
      <c r="O97" s="18">
        <v>7399486617</v>
      </c>
      <c r="P97" s="24">
        <v>43734</v>
      </c>
      <c r="Q97" s="18" t="s">
        <v>1419</v>
      </c>
      <c r="R97" s="18" t="s">
        <v>1292</v>
      </c>
      <c r="S97" s="18" t="s">
        <v>1297</v>
      </c>
      <c r="T97" s="18" t="s">
        <v>2018</v>
      </c>
    </row>
    <row r="98" spans="1:20" ht="99">
      <c r="A98" s="4">
        <v>94</v>
      </c>
      <c r="B98" s="17" t="s">
        <v>63</v>
      </c>
      <c r="C98" s="48" t="s">
        <v>672</v>
      </c>
      <c r="D98" s="48" t="s">
        <v>23</v>
      </c>
      <c r="E98" s="19" t="s">
        <v>918</v>
      </c>
      <c r="F98" s="48" t="s">
        <v>1253</v>
      </c>
      <c r="G98" s="19">
        <v>39</v>
      </c>
      <c r="H98" s="19">
        <v>51</v>
      </c>
      <c r="I98" s="62">
        <f t="shared" si="1"/>
        <v>90</v>
      </c>
      <c r="J98" s="48">
        <v>9365762159</v>
      </c>
      <c r="K98" s="48" t="s">
        <v>1069</v>
      </c>
      <c r="L98" s="48" t="s">
        <v>1264</v>
      </c>
      <c r="M98" s="48">
        <v>9854694191</v>
      </c>
      <c r="N98" s="48" t="s">
        <v>1251</v>
      </c>
      <c r="O98" s="48">
        <v>9613011033</v>
      </c>
      <c r="P98" s="24">
        <v>43734</v>
      </c>
      <c r="Q98" s="18" t="s">
        <v>1419</v>
      </c>
      <c r="R98" s="18" t="s">
        <v>1292</v>
      </c>
      <c r="S98" s="18" t="s">
        <v>1297</v>
      </c>
      <c r="T98" s="18" t="s">
        <v>2019</v>
      </c>
    </row>
    <row r="99" spans="1:20" ht="99">
      <c r="A99" s="4">
        <v>95</v>
      </c>
      <c r="B99" s="17" t="s">
        <v>62</v>
      </c>
      <c r="C99" s="18" t="s">
        <v>675</v>
      </c>
      <c r="D99" s="18" t="s">
        <v>25</v>
      </c>
      <c r="E99" s="19">
        <v>3</v>
      </c>
      <c r="F99" s="18"/>
      <c r="G99" s="19">
        <v>13</v>
      </c>
      <c r="H99" s="19">
        <v>17</v>
      </c>
      <c r="I99" s="62">
        <f t="shared" si="1"/>
        <v>30</v>
      </c>
      <c r="J99" s="18">
        <v>9954400675</v>
      </c>
      <c r="K99" s="18" t="s">
        <v>1072</v>
      </c>
      <c r="L99" s="18" t="s">
        <v>1257</v>
      </c>
      <c r="M99" s="18">
        <v>8473008297</v>
      </c>
      <c r="N99" s="18" t="s">
        <v>1317</v>
      </c>
      <c r="O99" s="18">
        <v>6900020711</v>
      </c>
      <c r="P99" s="24">
        <v>43735</v>
      </c>
      <c r="Q99" s="18" t="s">
        <v>1420</v>
      </c>
      <c r="R99" s="18" t="s">
        <v>1290</v>
      </c>
      <c r="S99" s="18" t="s">
        <v>1297</v>
      </c>
      <c r="T99" s="18" t="s">
        <v>2020</v>
      </c>
    </row>
    <row r="100" spans="1:20" ht="115.5">
      <c r="A100" s="4">
        <v>96</v>
      </c>
      <c r="B100" s="17" t="s">
        <v>62</v>
      </c>
      <c r="C100" s="18" t="s">
        <v>674</v>
      </c>
      <c r="D100" s="18" t="s">
        <v>23</v>
      </c>
      <c r="E100" s="19" t="s">
        <v>919</v>
      </c>
      <c r="F100" s="18" t="s">
        <v>1253</v>
      </c>
      <c r="G100" s="19">
        <v>17</v>
      </c>
      <c r="H100" s="19">
        <v>25</v>
      </c>
      <c r="I100" s="62">
        <f t="shared" si="1"/>
        <v>42</v>
      </c>
      <c r="J100" s="18">
        <v>8403802628</v>
      </c>
      <c r="K100" s="18" t="s">
        <v>1072</v>
      </c>
      <c r="L100" s="18" t="s">
        <v>1256</v>
      </c>
      <c r="M100" s="18">
        <v>7399554906</v>
      </c>
      <c r="N100" s="18" t="s">
        <v>1313</v>
      </c>
      <c r="O100" s="18">
        <v>9954535121</v>
      </c>
      <c r="P100" s="24">
        <v>43735</v>
      </c>
      <c r="Q100" s="18" t="s">
        <v>1420</v>
      </c>
      <c r="R100" s="18" t="s">
        <v>1290</v>
      </c>
      <c r="S100" s="18" t="s">
        <v>1297</v>
      </c>
      <c r="T100" s="18" t="s">
        <v>2021</v>
      </c>
    </row>
    <row r="101" spans="1:20" ht="132">
      <c r="A101" s="4">
        <v>97</v>
      </c>
      <c r="B101" s="17" t="s">
        <v>62</v>
      </c>
      <c r="C101" s="18" t="s">
        <v>676</v>
      </c>
      <c r="D101" s="18" t="s">
        <v>23</v>
      </c>
      <c r="E101" s="19" t="s">
        <v>920</v>
      </c>
      <c r="F101" s="18" t="s">
        <v>1253</v>
      </c>
      <c r="G101" s="19">
        <v>12</v>
      </c>
      <c r="H101" s="19">
        <v>15</v>
      </c>
      <c r="I101" s="62">
        <f t="shared" si="1"/>
        <v>27</v>
      </c>
      <c r="J101" s="18">
        <v>9365327179</v>
      </c>
      <c r="K101" s="18" t="s">
        <v>1072</v>
      </c>
      <c r="L101" s="18" t="s">
        <v>1257</v>
      </c>
      <c r="M101" s="18">
        <v>8473008297</v>
      </c>
      <c r="N101" s="18" t="s">
        <v>1317</v>
      </c>
      <c r="O101" s="18">
        <v>6900020711</v>
      </c>
      <c r="P101" s="24">
        <v>43735</v>
      </c>
      <c r="Q101" s="18" t="s">
        <v>1420</v>
      </c>
      <c r="R101" s="18" t="s">
        <v>1290</v>
      </c>
      <c r="S101" s="18" t="s">
        <v>1297</v>
      </c>
      <c r="T101" s="18" t="s">
        <v>2022</v>
      </c>
    </row>
    <row r="102" spans="1:20" ht="99">
      <c r="A102" s="4">
        <v>98</v>
      </c>
      <c r="B102" s="17" t="s">
        <v>63</v>
      </c>
      <c r="C102" s="18" t="s">
        <v>677</v>
      </c>
      <c r="D102" s="18" t="s">
        <v>25</v>
      </c>
      <c r="E102" s="19">
        <v>3</v>
      </c>
      <c r="F102" s="18"/>
      <c r="G102" s="19">
        <v>39</v>
      </c>
      <c r="H102" s="19">
        <v>37</v>
      </c>
      <c r="I102" s="62">
        <f t="shared" si="1"/>
        <v>76</v>
      </c>
      <c r="J102" s="18">
        <v>8876903052</v>
      </c>
      <c r="K102" s="18" t="s">
        <v>1075</v>
      </c>
      <c r="L102" s="18" t="s">
        <v>1096</v>
      </c>
      <c r="M102" s="18">
        <v>8011337077</v>
      </c>
      <c r="N102" s="18" t="s">
        <v>1252</v>
      </c>
      <c r="O102" s="18">
        <v>9678507912</v>
      </c>
      <c r="P102" s="24">
        <v>43735</v>
      </c>
      <c r="Q102" s="18" t="s">
        <v>1420</v>
      </c>
      <c r="R102" s="18" t="s">
        <v>1293</v>
      </c>
      <c r="S102" s="18" t="s">
        <v>1297</v>
      </c>
      <c r="T102" s="18" t="s">
        <v>2023</v>
      </c>
    </row>
    <row r="103" spans="1:20" ht="148.5">
      <c r="A103" s="4">
        <v>99</v>
      </c>
      <c r="B103" s="17" t="s">
        <v>63</v>
      </c>
      <c r="C103" s="18" t="s">
        <v>678</v>
      </c>
      <c r="D103" s="18" t="s">
        <v>23</v>
      </c>
      <c r="E103" s="19" t="s">
        <v>921</v>
      </c>
      <c r="F103" s="18" t="s">
        <v>1253</v>
      </c>
      <c r="G103" s="19">
        <v>60</v>
      </c>
      <c r="H103" s="19">
        <v>60</v>
      </c>
      <c r="I103" s="62">
        <f t="shared" si="1"/>
        <v>120</v>
      </c>
      <c r="J103" s="18">
        <v>9954935569</v>
      </c>
      <c r="K103" s="18" t="s">
        <v>1075</v>
      </c>
      <c r="L103" s="18" t="s">
        <v>1096</v>
      </c>
      <c r="M103" s="18">
        <v>8011337077</v>
      </c>
      <c r="N103" s="18" t="s">
        <v>1208</v>
      </c>
      <c r="O103" s="18">
        <v>9954266476</v>
      </c>
      <c r="P103" s="24">
        <v>43735</v>
      </c>
      <c r="Q103" s="18" t="s">
        <v>1420</v>
      </c>
      <c r="R103" s="18" t="s">
        <v>1293</v>
      </c>
      <c r="S103" s="18" t="s">
        <v>1297</v>
      </c>
      <c r="T103" s="18" t="s">
        <v>2024</v>
      </c>
    </row>
    <row r="104" spans="1:20" ht="99">
      <c r="A104" s="4">
        <v>100</v>
      </c>
      <c r="B104" s="17" t="s">
        <v>62</v>
      </c>
      <c r="C104" s="18" t="s">
        <v>679</v>
      </c>
      <c r="D104" s="18" t="s">
        <v>23</v>
      </c>
      <c r="E104" s="19" t="s">
        <v>922</v>
      </c>
      <c r="F104" s="18" t="s">
        <v>1253</v>
      </c>
      <c r="G104" s="19">
        <v>40</v>
      </c>
      <c r="H104" s="19">
        <v>31</v>
      </c>
      <c r="I104" s="62">
        <f t="shared" si="1"/>
        <v>71</v>
      </c>
      <c r="J104" s="18" t="s">
        <v>1061</v>
      </c>
      <c r="K104" s="18" t="s">
        <v>1085</v>
      </c>
      <c r="L104" s="18" t="s">
        <v>1255</v>
      </c>
      <c r="M104" s="18">
        <v>8134904930</v>
      </c>
      <c r="N104" s="18" t="s">
        <v>1307</v>
      </c>
      <c r="O104" s="18">
        <v>8723083026</v>
      </c>
      <c r="P104" s="24">
        <v>43736</v>
      </c>
      <c r="Q104" s="18" t="s">
        <v>1421</v>
      </c>
      <c r="R104" s="18" t="s">
        <v>1288</v>
      </c>
      <c r="S104" s="18" t="s">
        <v>1297</v>
      </c>
      <c r="T104" s="18" t="s">
        <v>2025</v>
      </c>
    </row>
    <row r="105" spans="1:20" ht="115.5">
      <c r="A105" s="4">
        <v>101</v>
      </c>
      <c r="B105" s="17" t="s">
        <v>62</v>
      </c>
      <c r="C105" s="18" t="s">
        <v>682</v>
      </c>
      <c r="D105" s="18" t="s">
        <v>23</v>
      </c>
      <c r="E105" s="19" t="s">
        <v>924</v>
      </c>
      <c r="F105" s="18" t="s">
        <v>1253</v>
      </c>
      <c r="G105" s="19">
        <v>12</v>
      </c>
      <c r="H105" s="19">
        <v>16</v>
      </c>
      <c r="I105" s="62">
        <f t="shared" si="1"/>
        <v>28</v>
      </c>
      <c r="J105" s="18" t="s">
        <v>1063</v>
      </c>
      <c r="K105" s="18" t="s">
        <v>1085</v>
      </c>
      <c r="L105" s="18" t="s">
        <v>1255</v>
      </c>
      <c r="M105" s="18">
        <v>8134904930</v>
      </c>
      <c r="N105" s="18" t="s">
        <v>1222</v>
      </c>
      <c r="O105" s="18">
        <v>8752908898</v>
      </c>
      <c r="P105" s="24">
        <v>43736</v>
      </c>
      <c r="Q105" s="18" t="s">
        <v>1421</v>
      </c>
      <c r="R105" s="18" t="s">
        <v>1288</v>
      </c>
      <c r="S105" s="18" t="s">
        <v>1297</v>
      </c>
      <c r="T105" s="18" t="s">
        <v>2026</v>
      </c>
    </row>
    <row r="106" spans="1:20" ht="82.5">
      <c r="A106" s="4">
        <v>102</v>
      </c>
      <c r="B106" s="17" t="s">
        <v>63</v>
      </c>
      <c r="C106" s="18" t="s">
        <v>680</v>
      </c>
      <c r="D106" s="18" t="s">
        <v>25</v>
      </c>
      <c r="E106" s="19">
        <v>22</v>
      </c>
      <c r="F106" s="18"/>
      <c r="G106" s="19">
        <v>26</v>
      </c>
      <c r="H106" s="19">
        <v>26</v>
      </c>
      <c r="I106" s="62">
        <f t="shared" si="1"/>
        <v>52</v>
      </c>
      <c r="J106" s="18">
        <v>7896451451</v>
      </c>
      <c r="K106" s="18" t="s">
        <v>1081</v>
      </c>
      <c r="L106" s="18" t="s">
        <v>1284</v>
      </c>
      <c r="M106" s="18">
        <v>9859430170</v>
      </c>
      <c r="N106" s="18" t="s">
        <v>1216</v>
      </c>
      <c r="O106" s="18">
        <v>9957794525</v>
      </c>
      <c r="P106" s="24">
        <v>43736</v>
      </c>
      <c r="Q106" s="18" t="s">
        <v>1421</v>
      </c>
      <c r="R106" s="18" t="s">
        <v>1293</v>
      </c>
      <c r="S106" s="18" t="s">
        <v>1297</v>
      </c>
      <c r="T106" s="18" t="s">
        <v>2027</v>
      </c>
    </row>
    <row r="107" spans="1:20" ht="115.5">
      <c r="A107" s="4">
        <v>103</v>
      </c>
      <c r="B107" s="17" t="s">
        <v>63</v>
      </c>
      <c r="C107" s="18" t="s">
        <v>681</v>
      </c>
      <c r="D107" s="18" t="s">
        <v>23</v>
      </c>
      <c r="E107" s="19" t="s">
        <v>923</v>
      </c>
      <c r="F107" s="18" t="s">
        <v>1253</v>
      </c>
      <c r="G107" s="19">
        <v>54</v>
      </c>
      <c r="H107" s="19">
        <v>66</v>
      </c>
      <c r="I107" s="62">
        <f t="shared" si="1"/>
        <v>120</v>
      </c>
      <c r="J107" s="18" t="s">
        <v>1062</v>
      </c>
      <c r="K107" s="18" t="s">
        <v>1081</v>
      </c>
      <c r="L107" s="18" t="s">
        <v>1284</v>
      </c>
      <c r="M107" s="18">
        <v>9859430170</v>
      </c>
      <c r="N107" s="18" t="s">
        <v>1216</v>
      </c>
      <c r="O107" s="18">
        <v>9957794525</v>
      </c>
      <c r="P107" s="24">
        <v>43736</v>
      </c>
      <c r="Q107" s="18" t="s">
        <v>1421</v>
      </c>
      <c r="R107" s="18" t="s">
        <v>1293</v>
      </c>
      <c r="S107" s="18" t="s">
        <v>1297</v>
      </c>
      <c r="T107" s="18" t="s">
        <v>2028</v>
      </c>
    </row>
    <row r="108" spans="1:20" ht="33">
      <c r="A108" s="4">
        <v>104</v>
      </c>
      <c r="B108" s="17" t="s">
        <v>62</v>
      </c>
      <c r="C108" s="18" t="s">
        <v>580</v>
      </c>
      <c r="D108" s="18"/>
      <c r="E108" s="19"/>
      <c r="F108" s="18"/>
      <c r="G108" s="19"/>
      <c r="H108" s="19"/>
      <c r="I108" s="62">
        <f t="shared" si="1"/>
        <v>0</v>
      </c>
      <c r="J108" s="18"/>
      <c r="K108" s="18"/>
      <c r="L108" s="18"/>
      <c r="M108" s="18"/>
      <c r="N108" s="18"/>
      <c r="O108" s="18"/>
      <c r="P108" s="24">
        <v>43738</v>
      </c>
      <c r="Q108" s="18" t="s">
        <v>1422</v>
      </c>
      <c r="R108" s="18"/>
      <c r="S108" s="18"/>
      <c r="T108" s="18"/>
    </row>
    <row r="109" spans="1:20" ht="33">
      <c r="A109" s="4">
        <v>105</v>
      </c>
      <c r="B109" s="17" t="s">
        <v>63</v>
      </c>
      <c r="C109" s="18" t="s">
        <v>580</v>
      </c>
      <c r="D109" s="18"/>
      <c r="E109" s="19"/>
      <c r="F109" s="18"/>
      <c r="G109" s="19"/>
      <c r="H109" s="19"/>
      <c r="I109" s="62">
        <f t="shared" si="1"/>
        <v>0</v>
      </c>
      <c r="J109" s="18"/>
      <c r="K109" s="18"/>
      <c r="L109" s="18"/>
      <c r="M109" s="18"/>
      <c r="N109" s="18"/>
      <c r="O109" s="18"/>
      <c r="P109" s="24">
        <v>43738</v>
      </c>
      <c r="Q109" s="18" t="s">
        <v>1422</v>
      </c>
      <c r="R109" s="18"/>
      <c r="S109" s="18"/>
      <c r="T109" s="18"/>
    </row>
    <row r="110" spans="1:20">
      <c r="A110" s="4">
        <v>106</v>
      </c>
      <c r="B110" s="17"/>
      <c r="C110" s="18"/>
      <c r="D110" s="18"/>
      <c r="E110" s="19"/>
      <c r="F110" s="18"/>
      <c r="G110" s="19"/>
      <c r="H110" s="19"/>
      <c r="I110" s="62">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2">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2">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2">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2">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2">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2">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2">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2">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2">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2">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2">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2">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2">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2">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2">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2">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2">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2">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2">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2">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2">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2">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2">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2">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2">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2">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2">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2">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2">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2">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2">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2">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2">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2">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2">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2">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2">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2">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2">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2">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2">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2">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2">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2">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2">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2">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2">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2">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2">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2">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2">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2">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2">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2">
        <f t="shared" si="2"/>
        <v>0</v>
      </c>
      <c r="J164" s="18"/>
      <c r="K164" s="18"/>
      <c r="L164" s="18"/>
      <c r="M164" s="18"/>
      <c r="N164" s="18"/>
      <c r="O164" s="18"/>
      <c r="P164" s="24"/>
      <c r="Q164" s="18"/>
      <c r="R164" s="18"/>
      <c r="S164" s="18"/>
      <c r="T164" s="18"/>
    </row>
    <row r="165" spans="1:20">
      <c r="A165" s="21" t="s">
        <v>11</v>
      </c>
      <c r="B165" s="39"/>
      <c r="C165" s="21">
        <f>COUNTIFS(C6:C164,"*")</f>
        <v>104</v>
      </c>
      <c r="D165" s="21"/>
      <c r="E165" s="13"/>
      <c r="F165" s="21"/>
      <c r="G165" s="61">
        <f>SUM(G6:G164)</f>
        <v>3132</v>
      </c>
      <c r="H165" s="61">
        <f>SUM(H6:H164)</f>
        <v>3485</v>
      </c>
      <c r="I165" s="61">
        <f>SUM(I6:I164)</f>
        <v>6617</v>
      </c>
      <c r="J165" s="21"/>
      <c r="K165" s="21"/>
      <c r="L165" s="21"/>
      <c r="M165" s="21"/>
      <c r="N165" s="21"/>
      <c r="O165" s="21"/>
      <c r="P165" s="14"/>
      <c r="Q165" s="21"/>
      <c r="R165" s="21"/>
      <c r="S165" s="21"/>
      <c r="T165" s="12"/>
    </row>
    <row r="166" spans="1:20">
      <c r="A166" s="44" t="s">
        <v>62</v>
      </c>
      <c r="B166" s="10">
        <f>COUNTIF(B$5:B$164,"Team 1")</f>
        <v>55</v>
      </c>
      <c r="C166" s="44" t="s">
        <v>25</v>
      </c>
      <c r="D166" s="10">
        <f>COUNTIF(D6:D164,"Anganwadi")</f>
        <v>47</v>
      </c>
    </row>
    <row r="167" spans="1:20">
      <c r="A167" s="44" t="s">
        <v>63</v>
      </c>
      <c r="B167" s="10">
        <f>COUNTIF(B$6:B$164,"Team 2")</f>
        <v>50</v>
      </c>
      <c r="C167" s="44" t="s">
        <v>23</v>
      </c>
      <c r="D167" s="10">
        <f>COUNTIF(D6:D164,"School")</f>
        <v>55</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sqref="A1:J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32" t="s">
        <v>71</v>
      </c>
      <c r="B1" s="132"/>
      <c r="C1" s="132"/>
      <c r="D1" s="132"/>
      <c r="E1" s="132"/>
      <c r="F1" s="133"/>
      <c r="G1" s="133"/>
      <c r="H1" s="133"/>
      <c r="I1" s="133"/>
      <c r="J1" s="133"/>
    </row>
    <row r="2" spans="1:11" ht="25.5">
      <c r="A2" s="134" t="s">
        <v>0</v>
      </c>
      <c r="B2" s="135"/>
      <c r="C2" s="136" t="str">
        <f>'Block at a Glance'!C2:D2</f>
        <v>ASSAM</v>
      </c>
      <c r="D2" s="137"/>
      <c r="E2" s="27" t="s">
        <v>1</v>
      </c>
      <c r="F2" s="138" t="s">
        <v>2029</v>
      </c>
      <c r="G2" s="139"/>
      <c r="H2" s="28" t="s">
        <v>24</v>
      </c>
      <c r="I2" s="138" t="s">
        <v>2030</v>
      </c>
      <c r="J2" s="139"/>
    </row>
    <row r="3" spans="1:11" ht="28.5" customHeight="1">
      <c r="A3" s="143" t="s">
        <v>66</v>
      </c>
      <c r="B3" s="143"/>
      <c r="C3" s="143"/>
      <c r="D3" s="143"/>
      <c r="E3" s="143"/>
      <c r="F3" s="143"/>
      <c r="G3" s="143"/>
      <c r="H3" s="143"/>
      <c r="I3" s="143"/>
      <c r="J3" s="143"/>
    </row>
    <row r="4" spans="1:11">
      <c r="A4" s="142" t="s">
        <v>27</v>
      </c>
      <c r="B4" s="141" t="s">
        <v>28</v>
      </c>
      <c r="C4" s="140" t="s">
        <v>29</v>
      </c>
      <c r="D4" s="140" t="s">
        <v>36</v>
      </c>
      <c r="E4" s="140"/>
      <c r="F4" s="140"/>
      <c r="G4" s="140" t="s">
        <v>30</v>
      </c>
      <c r="H4" s="140" t="s">
        <v>37</v>
      </c>
      <c r="I4" s="140"/>
      <c r="J4" s="140"/>
    </row>
    <row r="5" spans="1:11" ht="22.5" customHeight="1">
      <c r="A5" s="142"/>
      <c r="B5" s="141"/>
      <c r="C5" s="140"/>
      <c r="D5" s="29" t="s">
        <v>9</v>
      </c>
      <c r="E5" s="29" t="s">
        <v>10</v>
      </c>
      <c r="F5" s="29" t="s">
        <v>11</v>
      </c>
      <c r="G5" s="140"/>
      <c r="H5" s="29" t="s">
        <v>9</v>
      </c>
      <c r="I5" s="29" t="s">
        <v>10</v>
      </c>
      <c r="J5" s="29" t="s">
        <v>11</v>
      </c>
    </row>
    <row r="6" spans="1:11" ht="22.5" customHeight="1">
      <c r="A6" s="45">
        <v>1</v>
      </c>
      <c r="B6" s="63">
        <v>43556</v>
      </c>
      <c r="C6" s="31">
        <f>COUNTIFS('April-19'!D$5:D$164,"Anganwadi")</f>
        <v>51</v>
      </c>
      <c r="D6" s="32">
        <f>SUMIF('April-19'!$D$5:$D$164,"Anganwadi",'April-19'!$G$5:$G$164)</f>
        <v>1207</v>
      </c>
      <c r="E6" s="32">
        <f>SUMIF('April-19'!$D$5:$D$164,"Anganwadi",'April-19'!$H$5:$H$164)</f>
        <v>1202</v>
      </c>
      <c r="F6" s="32">
        <f>+D6+E6</f>
        <v>2409</v>
      </c>
      <c r="G6" s="31">
        <f>COUNTIF('April-19'!D5:D164,"School")</f>
        <v>42</v>
      </c>
      <c r="H6" s="32">
        <f>SUMIF('April-19'!$D$5:$D$164,"School",'April-19'!$G$5:$G$164)</f>
        <v>1414</v>
      </c>
      <c r="I6" s="32">
        <f>SUMIF('April-19'!$D$5:$D$164,"School",'April-19'!$H$5:$H$164)</f>
        <v>1323</v>
      </c>
      <c r="J6" s="32">
        <f>+H6+I6</f>
        <v>2737</v>
      </c>
      <c r="K6" s="33"/>
    </row>
    <row r="7" spans="1:11" ht="22.5" customHeight="1">
      <c r="A7" s="30">
        <v>2</v>
      </c>
      <c r="B7" s="64">
        <v>43601</v>
      </c>
      <c r="C7" s="31">
        <f>COUNTIF('May-19'!D5:D164,"Anganwadi")</f>
        <v>47</v>
      </c>
      <c r="D7" s="32">
        <f>SUMIF('May-19'!$D$5:$D$164,"Anganwadi",'May-19'!$G$5:$G$164)</f>
        <v>988</v>
      </c>
      <c r="E7" s="32">
        <f>SUMIF('May-19'!$D$5:$D$164,"Anganwadi",'May-19'!$H$5:$H$164)</f>
        <v>1002</v>
      </c>
      <c r="F7" s="32">
        <f t="shared" ref="F7:F11" si="0">+D7+E7</f>
        <v>1990</v>
      </c>
      <c r="G7" s="31">
        <f>COUNTIF('May-19'!D5:D164,"School")</f>
        <v>60</v>
      </c>
      <c r="H7" s="32">
        <f>SUMIF('May-19'!$D$5:$D$164,"School",'May-19'!$G$5:$G$164)</f>
        <v>2097</v>
      </c>
      <c r="I7" s="32">
        <f>SUMIF('May-19'!$D$5:$D$164,"School",'May-19'!$H$5:$H$164)</f>
        <v>2211</v>
      </c>
      <c r="J7" s="32">
        <f t="shared" ref="J7:J11" si="1">+H7+I7</f>
        <v>4308</v>
      </c>
    </row>
    <row r="8" spans="1:11" ht="22.5" customHeight="1">
      <c r="A8" s="30">
        <v>3</v>
      </c>
      <c r="B8" s="64">
        <v>43632</v>
      </c>
      <c r="C8" s="31">
        <f>COUNTIF('Jun-19'!D5:D164,"Anganwadi")</f>
        <v>51</v>
      </c>
      <c r="D8" s="32">
        <f>SUMIF('Jun-19'!$D$5:$D$164,"Anganwadi",'Jun-19'!$G$5:$G$164)</f>
        <v>1047</v>
      </c>
      <c r="E8" s="32">
        <f>SUMIF('Jun-19'!$D$5:$D$164,"Anganwadi",'Jun-19'!$H$5:$H$164)</f>
        <v>1064</v>
      </c>
      <c r="F8" s="32">
        <f t="shared" si="0"/>
        <v>2111</v>
      </c>
      <c r="G8" s="31">
        <f>COUNTIF('Jun-19'!D5:D164,"School")</f>
        <v>51</v>
      </c>
      <c r="H8" s="32">
        <f>SUMIF('Jun-19'!$D$5:$D$164,"School",'Jun-19'!$G$5:$G$164)</f>
        <v>1733</v>
      </c>
      <c r="I8" s="32">
        <f>SUMIF('Jun-19'!$D$5:$D$164,"School",'Jun-19'!$H$5:$H$164)</f>
        <v>1752</v>
      </c>
      <c r="J8" s="32">
        <f t="shared" si="1"/>
        <v>3485</v>
      </c>
    </row>
    <row r="9" spans="1:11" ht="22.5" customHeight="1">
      <c r="A9" s="30">
        <v>4</v>
      </c>
      <c r="B9" s="64">
        <v>43662</v>
      </c>
      <c r="C9" s="31">
        <f>COUNTIF('Jul-19'!D5:D164,"Anganwadi")</f>
        <v>121</v>
      </c>
      <c r="D9" s="32">
        <f>SUMIF('Jul-19'!$D$5:$D$164,"Anganwadi",'Jul-19'!$G$5:$G$164)</f>
        <v>2813</v>
      </c>
      <c r="E9" s="32">
        <f>SUMIF('Jul-19'!$D$5:$D$164,"Anganwadi",'Jul-19'!$H$5:$H$164)</f>
        <v>2960</v>
      </c>
      <c r="F9" s="32">
        <f t="shared" si="0"/>
        <v>5773</v>
      </c>
      <c r="G9" s="31">
        <f>COUNTIF('Jul-19'!D5:D164,"School")</f>
        <v>0</v>
      </c>
      <c r="H9" s="32">
        <f>SUMIF('Jul-19'!$D$5:$D$164,"School",'Jul-19'!$G$5:$G$164)</f>
        <v>0</v>
      </c>
      <c r="I9" s="32">
        <f>SUMIF('Jul-19'!$D$5:$D$164,"School",'Jul-19'!$H$5:$H$164)</f>
        <v>0</v>
      </c>
      <c r="J9" s="32">
        <f t="shared" si="1"/>
        <v>0</v>
      </c>
    </row>
    <row r="10" spans="1:11" ht="22.5" customHeight="1">
      <c r="A10" s="30">
        <v>5</v>
      </c>
      <c r="B10" s="64">
        <v>43693</v>
      </c>
      <c r="C10" s="31">
        <f>COUNTIF('Aug-19'!D5:D164,"Anganwadi")</f>
        <v>49</v>
      </c>
      <c r="D10" s="32">
        <f>SUMIF('Aug-19'!$D$5:$D$164,"Anganwadi",'Aug-19'!$G$5:$G$164)</f>
        <v>1109</v>
      </c>
      <c r="E10" s="32">
        <f>SUMIF('Aug-19'!$D$5:$D$164,"Anganwadi",'Aug-19'!$H$5:$H$164)</f>
        <v>1154</v>
      </c>
      <c r="F10" s="32">
        <f t="shared" si="0"/>
        <v>2263</v>
      </c>
      <c r="G10" s="31">
        <f>COUNTIF('Aug-19'!D5:D164,"School")</f>
        <v>40</v>
      </c>
      <c r="H10" s="32">
        <f>SUMIF('Aug-19'!$D$5:$D$164,"School",'Aug-19'!$G$5:$G$164)</f>
        <v>1620</v>
      </c>
      <c r="I10" s="32">
        <f>SUMIF('Aug-19'!$D$5:$D$164,"School",'Aug-19'!$H$5:$H$164)</f>
        <v>1811</v>
      </c>
      <c r="J10" s="32">
        <f t="shared" si="1"/>
        <v>3431</v>
      </c>
    </row>
    <row r="11" spans="1:11" ht="22.5" customHeight="1">
      <c r="A11" s="30">
        <v>6</v>
      </c>
      <c r="B11" s="64">
        <v>43724</v>
      </c>
      <c r="C11" s="31">
        <f>COUNTIF('Sep-19'!D6:D164,"Anganwadi")</f>
        <v>47</v>
      </c>
      <c r="D11" s="32">
        <f>SUMIF('Sep-19'!$D$6:$D$164,"Anganwadi",'Sep-19'!$G$6:$G$164)</f>
        <v>1136</v>
      </c>
      <c r="E11" s="32">
        <f>SUMIF('Sep-19'!$D$6:$D$164,"Anganwadi",'Sep-19'!$H$6:$H$164)</f>
        <v>1180</v>
      </c>
      <c r="F11" s="32">
        <f t="shared" si="0"/>
        <v>2316</v>
      </c>
      <c r="G11" s="31">
        <f>COUNTIF('Sep-19'!D6:D164,"School")</f>
        <v>55</v>
      </c>
      <c r="H11" s="32">
        <f>SUMIF('Sep-19'!$D$6:$D$164,"School",'Sep-19'!$G$6:$G$164)</f>
        <v>1996</v>
      </c>
      <c r="I11" s="32">
        <f>SUMIF('Sep-19'!$D$6:$D$164,"School",'Sep-19'!$H$6:$H$164)</f>
        <v>2305</v>
      </c>
      <c r="J11" s="32">
        <f t="shared" si="1"/>
        <v>4301</v>
      </c>
    </row>
    <row r="12" spans="1:11" ht="19.5" customHeight="1">
      <c r="A12" s="131" t="s">
        <v>38</v>
      </c>
      <c r="B12" s="131"/>
      <c r="C12" s="34">
        <f>SUM(C6:C11)</f>
        <v>366</v>
      </c>
      <c r="D12" s="34">
        <f t="shared" ref="D12:J12" si="2">SUM(D6:D11)</f>
        <v>8300</v>
      </c>
      <c r="E12" s="34">
        <f t="shared" si="2"/>
        <v>8562</v>
      </c>
      <c r="F12" s="34">
        <f t="shared" si="2"/>
        <v>16862</v>
      </c>
      <c r="G12" s="34">
        <f t="shared" si="2"/>
        <v>248</v>
      </c>
      <c r="H12" s="34">
        <f t="shared" si="2"/>
        <v>8860</v>
      </c>
      <c r="I12" s="34">
        <f t="shared" si="2"/>
        <v>9402</v>
      </c>
      <c r="J12" s="34">
        <f t="shared" si="2"/>
        <v>18262</v>
      </c>
    </row>
    <row r="14" spans="1:11">
      <c r="A14" s="147" t="s">
        <v>67</v>
      </c>
      <c r="B14" s="147"/>
      <c r="C14" s="147"/>
      <c r="D14" s="147"/>
      <c r="E14" s="147"/>
      <c r="F14" s="147"/>
    </row>
    <row r="15" spans="1:11" ht="82.5">
      <c r="A15" s="43" t="s">
        <v>27</v>
      </c>
      <c r="B15" s="42" t="s">
        <v>28</v>
      </c>
      <c r="C15" s="46" t="s">
        <v>64</v>
      </c>
      <c r="D15" s="41" t="s">
        <v>29</v>
      </c>
      <c r="E15" s="41" t="s">
        <v>30</v>
      </c>
      <c r="F15" s="41" t="s">
        <v>65</v>
      </c>
    </row>
    <row r="16" spans="1:11">
      <c r="A16" s="150">
        <v>1</v>
      </c>
      <c r="B16" s="148">
        <v>43571</v>
      </c>
      <c r="C16" s="47" t="s">
        <v>62</v>
      </c>
      <c r="D16" s="31">
        <f>COUNTIFS('April-19'!B$5:B$164,"Team 1",'April-19'!D$5:D$164,"Anganwadi")</f>
        <v>27</v>
      </c>
      <c r="E16" s="31">
        <f>COUNTIFS('April-19'!B$5:B$164,"Team 1",'April-19'!D$5:D$164,"School")</f>
        <v>25</v>
      </c>
      <c r="F16" s="32">
        <f>SUMIF('April-19'!$B$5:$B$164,"Team 1",'April-19'!$I$5:$I$164)</f>
        <v>2539</v>
      </c>
    </row>
    <row r="17" spans="1:6">
      <c r="A17" s="151"/>
      <c r="B17" s="149"/>
      <c r="C17" s="47" t="s">
        <v>63</v>
      </c>
      <c r="D17" s="31">
        <f>COUNTIFS('April-19'!B$5:B$164,"Team 2",'April-19'!D$5:D$164,"Anganwadi")</f>
        <v>24</v>
      </c>
      <c r="E17" s="31">
        <f>COUNTIFS('April-19'!B$5:B$164,"Team 2",'April-19'!D$5:D$164,"School")</f>
        <v>17</v>
      </c>
      <c r="F17" s="32">
        <f>SUMIF('April-19'!$B$5:$B$164,"Team 2",'April-19'!$I$5:$I$164)</f>
        <v>2607</v>
      </c>
    </row>
    <row r="18" spans="1:6">
      <c r="A18" s="150">
        <v>2</v>
      </c>
      <c r="B18" s="148">
        <v>43601</v>
      </c>
      <c r="C18" s="47" t="s">
        <v>62</v>
      </c>
      <c r="D18" s="31">
        <f>COUNTIFS('May-19'!B$5:B$164,"Team 1",'May-19'!D$5:D$164,"Anganwadi")</f>
        <v>26</v>
      </c>
      <c r="E18" s="31">
        <f>COUNTIFS('May-19'!B$5:B$164,"Team 1",'May-19'!D$5:D$164,"School")</f>
        <v>31</v>
      </c>
      <c r="F18" s="32">
        <f>SUMIF('May-19'!$B$5:$B$164,"Team 1",'May-19'!$I$5:$I$164)</f>
        <v>3254</v>
      </c>
    </row>
    <row r="19" spans="1:6">
      <c r="A19" s="151"/>
      <c r="B19" s="149"/>
      <c r="C19" s="47" t="s">
        <v>63</v>
      </c>
      <c r="D19" s="31">
        <f>COUNTIFS('May-19'!B$5:B$164,"Team 2",'May-19'!D$5:D$164,"Anganwadi")</f>
        <v>21</v>
      </c>
      <c r="E19" s="31">
        <f>COUNTIFS('May-19'!B$5:B$164,"Team 2",'May-19'!D$5:D$164,"School")</f>
        <v>29</v>
      </c>
      <c r="F19" s="32">
        <f>SUMIF('May-19'!$B$5:$B$164,"Team 2",'May-19'!$I$5:$I$164)</f>
        <v>3044</v>
      </c>
    </row>
    <row r="20" spans="1:6">
      <c r="A20" s="150">
        <v>3</v>
      </c>
      <c r="B20" s="148">
        <v>43632</v>
      </c>
      <c r="C20" s="47" t="s">
        <v>62</v>
      </c>
      <c r="D20" s="31">
        <f>COUNTIFS('Jun-19'!B$5:B$164,"Team 1",'Jun-19'!D$5:D$164,"Anganwadi")</f>
        <v>27</v>
      </c>
      <c r="E20" s="31">
        <f>COUNTIFS('Jun-19'!B$5:B$164,"Team 1",'Jun-19'!D$5:D$164,"School")</f>
        <v>29</v>
      </c>
      <c r="F20" s="32">
        <f>SUMIF('Jun-19'!$B$5:$B$164,"Team 1",'Jun-19'!$I$5:$I$164)</f>
        <v>2953</v>
      </c>
    </row>
    <row r="21" spans="1:6">
      <c r="A21" s="151"/>
      <c r="B21" s="149"/>
      <c r="C21" s="47" t="s">
        <v>63</v>
      </c>
      <c r="D21" s="31">
        <f>COUNTIFS('Jun-19'!B$5:B$164,"Team 2",'Jun-19'!D$5:D$164,"Anganwadi")</f>
        <v>24</v>
      </c>
      <c r="E21" s="31">
        <f>COUNTIFS('Jun-19'!B$5:B$164,"Team 2",'Jun-19'!D$5:D$164,"School")</f>
        <v>22</v>
      </c>
      <c r="F21" s="32">
        <f>SUMIF('Jun-19'!$B$5:$B$164,"Team 2",'Jun-19'!$I$5:$I$164)</f>
        <v>2643</v>
      </c>
    </row>
    <row r="22" spans="1:6">
      <c r="A22" s="150">
        <v>4</v>
      </c>
      <c r="B22" s="148">
        <v>43662</v>
      </c>
      <c r="C22" s="47" t="s">
        <v>62</v>
      </c>
      <c r="D22" s="31">
        <f>COUNTIFS('Jul-19'!B$5:B$164,"Team 1",'Jul-19'!D$5:D$164,"Anganwadi")</f>
        <v>67</v>
      </c>
      <c r="E22" s="31">
        <f>COUNTIFS('Jul-19'!B$5:B$164,"Team 1",'Jul-19'!D$5:D$164,"School")</f>
        <v>0</v>
      </c>
      <c r="F22" s="32">
        <f>SUMIF('Jul-19'!$B$5:$B$164,"Team 1",'Jul-19'!$I$5:$I$164)</f>
        <v>2869</v>
      </c>
    </row>
    <row r="23" spans="1:6">
      <c r="A23" s="151"/>
      <c r="B23" s="149"/>
      <c r="C23" s="47" t="s">
        <v>63</v>
      </c>
      <c r="D23" s="31">
        <f>COUNTIFS('Jul-19'!B$5:B$164,"Team 2",'Jul-19'!D$5:D$164,"Anganwadi")</f>
        <v>54</v>
      </c>
      <c r="E23" s="31">
        <f>COUNTIFS('Jul-19'!B$5:B$164,"Team 2",'Jul-19'!D$5:D$164,"School")</f>
        <v>0</v>
      </c>
      <c r="F23" s="32">
        <f>SUMIF('Jul-19'!$B$5:$B$164,"Team 2",'Jul-19'!$I$5:$I$164)</f>
        <v>2904</v>
      </c>
    </row>
    <row r="24" spans="1:6">
      <c r="A24" s="150">
        <v>5</v>
      </c>
      <c r="B24" s="148">
        <v>43693</v>
      </c>
      <c r="C24" s="47" t="s">
        <v>62</v>
      </c>
      <c r="D24" s="31">
        <f>COUNTIFS('Aug-19'!B$5:B$164,"Team 1",'Aug-19'!D$5:D$164,"Anganwadi")</f>
        <v>29</v>
      </c>
      <c r="E24" s="31">
        <f>COUNTIFS('Aug-19'!B$5:B$164,"Team 1",'Aug-19'!D$5:D$164,"School")</f>
        <v>19</v>
      </c>
      <c r="F24" s="32">
        <f>SUMIF('Aug-19'!$B$5:$B$164,"Team 1",'Aug-19'!$I$5:$I$164)</f>
        <v>2757</v>
      </c>
    </row>
    <row r="25" spans="1:6">
      <c r="A25" s="151"/>
      <c r="B25" s="149"/>
      <c r="C25" s="47" t="s">
        <v>63</v>
      </c>
      <c r="D25" s="31">
        <f>COUNTIFS('Aug-19'!B$5:B$164,"Team 2",'Aug-19'!D$5:D$164,"Anganwadi")</f>
        <v>20</v>
      </c>
      <c r="E25" s="31">
        <f>COUNTIFS('Aug-19'!B$5:B$164,"Team 2",'Aug-19'!D$5:D$164,"School")</f>
        <v>21</v>
      </c>
      <c r="F25" s="32">
        <f>SUMIF('Aug-19'!$B$5:$B$164,"Team 2",'Aug-19'!$I$5:$I$164)</f>
        <v>2937</v>
      </c>
    </row>
    <row r="26" spans="1:6">
      <c r="A26" s="150">
        <v>6</v>
      </c>
      <c r="B26" s="148">
        <v>43724</v>
      </c>
      <c r="C26" s="47" t="s">
        <v>62</v>
      </c>
      <c r="D26" s="31">
        <f>COUNTIFS('Sep-19'!B$5:B$164,"Team 1",'Sep-19'!D$5:D$164,"Anganwadi")</f>
        <v>25</v>
      </c>
      <c r="E26" s="31">
        <f>COUNTIFS('Sep-19'!B$5:B$164,"Team 1",'Sep-19'!D$5:D$164,"School")</f>
        <v>29</v>
      </c>
      <c r="F26" s="32">
        <f>SUMIF('Sep-19'!$B$5:$B$164,"Team 1",'Sep-19'!$I$5:$I$164)</f>
        <v>3163</v>
      </c>
    </row>
    <row r="27" spans="1:6">
      <c r="A27" s="151"/>
      <c r="B27" s="149"/>
      <c r="C27" s="47" t="s">
        <v>63</v>
      </c>
      <c r="D27" s="31">
        <f>COUNTIFS('Sep-19'!B$5:B$164,"Team 2",'Sep-19'!D$5:D$164,"Anganwadi")</f>
        <v>23</v>
      </c>
      <c r="E27" s="31">
        <f>COUNTIFS('Sep-19'!B$5:B$164,"Team 2",'Sep-19'!D$5:D$164,"School")</f>
        <v>26</v>
      </c>
      <c r="F27" s="32">
        <f>SUMIF('Sep-19'!$B$5:$B$164,"Team 2",'Sep-19'!$I$5:$I$164)</f>
        <v>3512</v>
      </c>
    </row>
    <row r="28" spans="1:6">
      <c r="A28" s="144" t="s">
        <v>38</v>
      </c>
      <c r="B28" s="145"/>
      <c r="C28" s="146"/>
      <c r="D28" s="40">
        <f>SUM(D16:D27)</f>
        <v>367</v>
      </c>
      <c r="E28" s="40">
        <f>SUM(E16:E27)</f>
        <v>248</v>
      </c>
      <c r="F28" s="40">
        <f>SUM(F16:F27)</f>
        <v>35182</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2019-04-17T04:49:01Z</dcterms:modified>
</cp:coreProperties>
</file>