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Block at a Glance" sheetId="1" r:id="rId1"/>
    <sheet name="April-19" sheetId="2" r:id="rId2"/>
    <sheet name="May-19" sheetId="3" r:id="rId3"/>
    <sheet name="June-19" sheetId="4" r:id="rId4"/>
    <sheet name="July-19" sheetId="5" r:id="rId5"/>
    <sheet name="August-19" sheetId="6" r:id="rId6"/>
    <sheet name="September-19" sheetId="7" r:id="rId7"/>
    <sheet name="Summary Sheet" sheetId="8" r:id="rId8"/>
  </sheets>
  <externalReferences>
    <externalReference r:id="rId9"/>
  </externalReferences>
  <calcPr calcId="124519"/>
</workbook>
</file>

<file path=xl/calcChain.xml><?xml version="1.0" encoding="utf-8"?>
<calcChain xmlns="http://schemas.openxmlformats.org/spreadsheetml/2006/main">
  <c r="F27" i="8"/>
  <c r="E27"/>
  <c r="D27"/>
  <c r="F26"/>
  <c r="E26"/>
  <c r="D26"/>
  <c r="F25"/>
  <c r="E25"/>
  <c r="D25"/>
  <c r="F24"/>
  <c r="E24"/>
  <c r="D24"/>
  <c r="F23"/>
  <c r="E23"/>
  <c r="D23"/>
  <c r="F22"/>
  <c r="E22"/>
  <c r="D22"/>
  <c r="F21"/>
  <c r="E21"/>
  <c r="D21"/>
  <c r="F20"/>
  <c r="E20"/>
  <c r="D20"/>
  <c r="F19"/>
  <c r="E19"/>
  <c r="D19"/>
  <c r="F18"/>
  <c r="E18"/>
  <c r="D18"/>
  <c r="F17"/>
  <c r="E17"/>
  <c r="D17"/>
  <c r="F16"/>
  <c r="F28" s="1"/>
  <c r="E16"/>
  <c r="E28" s="1"/>
  <c r="D16"/>
  <c r="D28" s="1"/>
  <c r="I11"/>
  <c r="H11"/>
  <c r="J11" s="1"/>
  <c r="G11"/>
  <c r="E11"/>
  <c r="D11"/>
  <c r="F11" s="1"/>
  <c r="C11"/>
  <c r="I10"/>
  <c r="H10"/>
  <c r="J10" s="1"/>
  <c r="G10"/>
  <c r="E10"/>
  <c r="D10"/>
  <c r="F10" s="1"/>
  <c r="C10"/>
  <c r="I9"/>
  <c r="H9"/>
  <c r="J9" s="1"/>
  <c r="G9"/>
  <c r="E9"/>
  <c r="D9"/>
  <c r="F9" s="1"/>
  <c r="C9"/>
  <c r="I8"/>
  <c r="H8"/>
  <c r="J8" s="1"/>
  <c r="G8"/>
  <c r="E8"/>
  <c r="D8"/>
  <c r="F8" s="1"/>
  <c r="C8"/>
  <c r="I7"/>
  <c r="H7"/>
  <c r="J7" s="1"/>
  <c r="G7"/>
  <c r="E7"/>
  <c r="D7"/>
  <c r="F7" s="1"/>
  <c r="C7"/>
  <c r="I6"/>
  <c r="I12" s="1"/>
  <c r="H6"/>
  <c r="H12" s="1"/>
  <c r="G6"/>
  <c r="G12" s="1"/>
  <c r="E6"/>
  <c r="E12" s="1"/>
  <c r="D6"/>
  <c r="D12" s="1"/>
  <c r="C6"/>
  <c r="C12" s="1"/>
  <c r="I2"/>
  <c r="F2"/>
  <c r="C2"/>
  <c r="F6" l="1"/>
  <c r="F12" s="1"/>
  <c r="J6"/>
  <c r="J12" s="1"/>
  <c r="D167" i="7" l="1"/>
  <c r="B167"/>
  <c r="D166"/>
  <c r="B166"/>
  <c r="I165"/>
  <c r="H165"/>
  <c r="G165"/>
  <c r="C165"/>
  <c r="D167" i="6" l="1"/>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165"/>
  <c r="D167" i="5"/>
  <c r="B167"/>
  <c r="D166"/>
  <c r="B166"/>
  <c r="H165"/>
  <c r="G165"/>
  <c r="C165"/>
  <c r="I164"/>
  <c r="I163"/>
  <c r="I162"/>
  <c r="I161"/>
  <c r="I165"/>
  <c r="D167" i="4"/>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65"/>
  <c r="D167" i="3"/>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165"/>
  <c r="D167" i="2"/>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165"/>
</calcChain>
</file>

<file path=xl/sharedStrings.xml><?xml version="1.0" encoding="utf-8"?>
<sst xmlns="http://schemas.openxmlformats.org/spreadsheetml/2006/main" count="6611" uniqueCount="1701">
  <si>
    <t>STATE</t>
  </si>
  <si>
    <t>ASSAM</t>
  </si>
  <si>
    <t>DISTRICT</t>
  </si>
  <si>
    <t>CACHAR</t>
  </si>
  <si>
    <t>Name of Block PHC</t>
  </si>
  <si>
    <t>BORKHOLA BPHC</t>
  </si>
  <si>
    <t>Education Department</t>
  </si>
  <si>
    <t>Social Welfare Department</t>
  </si>
  <si>
    <t>Name of B.E.E.O.:</t>
  </si>
  <si>
    <t>BISWAJIT DEB</t>
  </si>
  <si>
    <t>Name of CDPO.:</t>
  </si>
  <si>
    <t>SUDIP JYOTI NATH, Borkhola Block</t>
  </si>
  <si>
    <t>Mob. No. / E-mail Id</t>
  </si>
  <si>
    <t>MHT-1-118168</t>
  </si>
  <si>
    <t>MHT-2-118170</t>
  </si>
  <si>
    <t>Details of Dedicated team Staff</t>
  </si>
  <si>
    <t>RBSK Team -01</t>
  </si>
  <si>
    <t>Unique Id</t>
  </si>
  <si>
    <t>2016-17-04002-1</t>
  </si>
  <si>
    <t>RBSK Team -02</t>
  </si>
  <si>
    <t>2016-17-04002-2</t>
  </si>
  <si>
    <t>Name of Employee</t>
  </si>
  <si>
    <t>Designation</t>
  </si>
  <si>
    <t>Contact No.</t>
  </si>
  <si>
    <t>E-mail Id</t>
  </si>
  <si>
    <t>MO</t>
  </si>
  <si>
    <t>Dental Surgeon</t>
  </si>
  <si>
    <t>MOYDUL ISLAM</t>
  </si>
  <si>
    <t>Pharmacist</t>
  </si>
  <si>
    <t>AB Nurul Hasan Laskar</t>
  </si>
  <si>
    <t>SABITA NUNIA</t>
  </si>
  <si>
    <t>ANM</t>
  </si>
  <si>
    <t>SANCHITA NATH</t>
  </si>
  <si>
    <t>Office Mob.  No. / E-mail Id</t>
  </si>
  <si>
    <t>NOTE: Before filling up the format please read the following instructions carefully.</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</si>
  <si>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</si>
  <si>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</si>
  <si>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3. Block should be divided into two parts.</t>
  </si>
  <si>
    <t>4. First part will be visited by one team and Second part will be visited by another team.</t>
  </si>
  <si>
    <t>5. Microplan should be done in a manner that both the team will start screening in the morning session at AWC and then at School everyday.</t>
  </si>
  <si>
    <t>6.  Date of screening to be informed to parents through AWC / School/ ASHAs.</t>
  </si>
  <si>
    <t>7. Don’t plan for clinic or screening on Sunday/ holiday.</t>
  </si>
  <si>
    <t>8. On School holidays Anganawdi visit plan is to be made.</t>
  </si>
  <si>
    <t>9.  Microplanning should be done in a manner that Routine Immunization ( Wednesday of week) days in a particular village are not affected.</t>
  </si>
  <si>
    <t>10. Saturday will be  working 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</si>
  <si>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</si>
  <si>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</si>
  <si>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(Academic calendar of Education department is to be followed in preparation of the Micro plan)</t>
  </si>
  <si>
    <t>DR. SAURAV MAZUMDER</t>
  </si>
  <si>
    <t>DR KHISHAL AHMED</t>
  </si>
  <si>
    <t>Plan of the Month</t>
  </si>
  <si>
    <t>Sl.No.</t>
  </si>
  <si>
    <r>
      <t xml:space="preserve">Plan for MHT No.
</t>
    </r>
    <r>
      <rPr>
        <sz val="8"/>
        <color theme="1"/>
        <rFont val="Arial Narrow"/>
        <family val="2"/>
      </rPr>
      <t xml:space="preserve"> (Team 1/ Team 2)</t>
    </r>
  </si>
  <si>
    <t>Name of Institution</t>
  </si>
  <si>
    <t>Type of Institution
(School / Anganwadi)</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</si>
  <si>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</si>
  <si>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</si>
  <si>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Number of Children in institution</t>
  </si>
  <si>
    <t>AWC / School Contact No.</t>
  </si>
  <si>
    <t xml:space="preserve">Name of Sub Centre </t>
  </si>
  <si>
    <t>Name of Local ANM</t>
  </si>
  <si>
    <t>ANM Contact No.</t>
  </si>
  <si>
    <t>Name of ASHA</t>
  </si>
  <si>
    <t>ASHA Contact No.</t>
  </si>
  <si>
    <t xml:space="preserve">Date of Visit </t>
  </si>
  <si>
    <r>
      <t xml:space="preserve">Day
</t>
    </r>
    <r>
      <rPr>
        <sz val="9"/>
        <color theme="1"/>
        <rFont val="Arial Narrow"/>
        <family val="2"/>
      </rPr>
      <t>(Eg. Mon, Tue, Wed….)</t>
    </r>
  </si>
  <si>
    <t>Distance from BPHC to the Institution
 (in Km)</t>
  </si>
  <si>
    <r>
      <t xml:space="preserve">Type of Vehicle required
</t>
    </r>
    <r>
      <rPr>
        <sz val="8"/>
        <color theme="1"/>
        <rFont val="Arial Narrow"/>
        <family val="2"/>
      </rPr>
      <t>(Car/Two Wheeler/ Boat/ any other means of transport)</t>
    </r>
  </si>
  <si>
    <t>Remarks</t>
  </si>
  <si>
    <t>Male</t>
  </si>
  <si>
    <t>Female</t>
  </si>
  <si>
    <t>Total</t>
  </si>
  <si>
    <t>Team 1</t>
  </si>
  <si>
    <t>513 NO. KHALPAR LPS</t>
  </si>
  <si>
    <t>School</t>
  </si>
  <si>
    <t>18210604204</t>
  </si>
  <si>
    <t>Lower Primary</t>
  </si>
  <si>
    <t>9854590817</t>
  </si>
  <si>
    <t xml:space="preserve">Badarpur </t>
  </si>
  <si>
    <t>Shanta Deb</t>
  </si>
  <si>
    <t>Ruhenara Begam</t>
  </si>
  <si>
    <t>304 NO. JATINGAMUKH  LPS</t>
  </si>
  <si>
    <t>18210612402</t>
  </si>
  <si>
    <t>9401427315</t>
  </si>
  <si>
    <t xml:space="preserve">Kalyani Basti </t>
  </si>
  <si>
    <t>Anjoli Suklabaidya</t>
  </si>
  <si>
    <t>Akasini Singha</t>
  </si>
  <si>
    <t>Saturday
Monday
Tuesday</t>
  </si>
  <si>
    <t>41 NO. KRISHNAPUR LPS</t>
  </si>
  <si>
    <t>18210611704</t>
  </si>
  <si>
    <t>9859558466</t>
  </si>
  <si>
    <t>Maruacherra</t>
  </si>
  <si>
    <t>Protima Singh</t>
  </si>
  <si>
    <t>Sindhu Barman</t>
  </si>
  <si>
    <t>Wednesday</t>
  </si>
  <si>
    <t>SIRAZUL ALI MES</t>
  </si>
  <si>
    <t>18210604205</t>
  </si>
  <si>
    <t>Upper Primary</t>
  </si>
  <si>
    <t>9435176829</t>
  </si>
  <si>
    <t xml:space="preserve">Bhorakhai </t>
  </si>
  <si>
    <t>Jayanti Chakrobarthy</t>
  </si>
  <si>
    <t>Sukla Dhar</t>
  </si>
  <si>
    <t>Thursday
Friday
Saturday</t>
  </si>
  <si>
    <t>SIRAJUL ALI H.S.SCHOOL</t>
  </si>
  <si>
    <t>18210604210</t>
  </si>
  <si>
    <t>HS</t>
  </si>
  <si>
    <t>9854404982</t>
  </si>
  <si>
    <t>Bagmara</t>
  </si>
  <si>
    <t>Chabi Deb</t>
  </si>
  <si>
    <t>Rongomala Das</t>
  </si>
  <si>
    <t>Monday
Tuesday
Saturday</t>
  </si>
  <si>
    <t>698 NO. NIZ CHANDPUR LPS</t>
  </si>
  <si>
    <t>18210607802</t>
  </si>
  <si>
    <t>9613542405</t>
  </si>
  <si>
    <t>Jaba Day</t>
  </si>
  <si>
    <t>Priya Bala Das</t>
  </si>
  <si>
    <t>Monday</t>
  </si>
  <si>
    <t>BHARARI BAZAR MEM</t>
  </si>
  <si>
    <t>18210625301</t>
  </si>
  <si>
    <t>9854239154</t>
  </si>
  <si>
    <t>Surtara</t>
  </si>
  <si>
    <t>krishna Dam</t>
  </si>
  <si>
    <t>Minara Begam</t>
  </si>
  <si>
    <t>BANDAR CHERRA LPS</t>
  </si>
  <si>
    <t>18210603403</t>
  </si>
  <si>
    <t>9706987251</t>
  </si>
  <si>
    <t>Buribail</t>
  </si>
  <si>
    <t>Anita Deb</t>
  </si>
  <si>
    <t>Razia Khatun</t>
  </si>
  <si>
    <t>Tuesday</t>
  </si>
  <si>
    <t>939 NO. CHANDPUR LPS</t>
  </si>
  <si>
    <t>18210604602</t>
  </si>
  <si>
    <t>9613010169</t>
  </si>
  <si>
    <t xml:space="preserve">Algin </t>
  </si>
  <si>
    <t>Maya Rani Choudhury</t>
  </si>
  <si>
    <t>Sabita Ree</t>
  </si>
  <si>
    <t>264 NO. HARANGPAR LPS</t>
  </si>
  <si>
    <t>18210604503</t>
  </si>
  <si>
    <t>9954803903</t>
  </si>
  <si>
    <t>Kalinagar</t>
  </si>
  <si>
    <t>Mukti Nath</t>
  </si>
  <si>
    <t>Romoti Rajwar</t>
  </si>
  <si>
    <t>43 NO. KANDI GRAM LPS</t>
  </si>
  <si>
    <t>18210607901</t>
  </si>
  <si>
    <t>9613572202</t>
  </si>
  <si>
    <t>Chandralata  Singha</t>
  </si>
  <si>
    <t>1250 JOYPUR LPS</t>
  </si>
  <si>
    <t>18210604401</t>
  </si>
  <si>
    <t>9678492039</t>
  </si>
  <si>
    <t>Chandbari</t>
  </si>
  <si>
    <t>Shipra Das</t>
  </si>
  <si>
    <t>Rehana Begam Khan</t>
  </si>
  <si>
    <t>Thursday</t>
  </si>
  <si>
    <t>CHANDPUR PUBLIC MES</t>
  </si>
  <si>
    <t>9859448320</t>
  </si>
  <si>
    <t>Ranati Bala Roy</t>
  </si>
  <si>
    <t>Friday</t>
  </si>
  <si>
    <t>CHANDPUR PUBLIC HIGH SCHOOL</t>
  </si>
  <si>
    <t>18210604302</t>
  </si>
  <si>
    <t>High</t>
  </si>
  <si>
    <t>9859310716</t>
  </si>
  <si>
    <t>Sefali Das</t>
  </si>
  <si>
    <t>Saturday</t>
  </si>
  <si>
    <t>765 NO. ARDBOLLICK LPS</t>
  </si>
  <si>
    <t>18210602502</t>
  </si>
  <si>
    <t>9401376434</t>
  </si>
  <si>
    <t>799 NO.BADARPUR CHANDRAMANI LPS</t>
  </si>
  <si>
    <t>18210602601</t>
  </si>
  <si>
    <t>9954083511</t>
  </si>
  <si>
    <t>Swapna Das</t>
  </si>
  <si>
    <t>1051 NO. BADRIPAR LPS</t>
  </si>
  <si>
    <t>18210602703</t>
  </si>
  <si>
    <t>9435374190</t>
  </si>
  <si>
    <t>Sumitra Das</t>
  </si>
  <si>
    <t>1409 NO. KUKILPUR LPS</t>
  </si>
  <si>
    <t>18210602704</t>
  </si>
  <si>
    <t>9954091935</t>
  </si>
  <si>
    <t xml:space="preserve">Harintilla  </t>
  </si>
  <si>
    <t>Purnima Bhattacharje</t>
  </si>
  <si>
    <t>Sabita Bala Das</t>
  </si>
  <si>
    <t>1574 NO. MASIMPUR LPS</t>
  </si>
  <si>
    <t>18210603202</t>
  </si>
  <si>
    <t>9531029570</t>
  </si>
  <si>
    <t>Kalpana Chakrabarty</t>
  </si>
  <si>
    <t>337 NO. NICHINTAPUR LPS</t>
  </si>
  <si>
    <t>18210613401</t>
  </si>
  <si>
    <t>07399229141</t>
  </si>
  <si>
    <t>Ashalata Das</t>
  </si>
  <si>
    <t>RAJNAGAR MES</t>
  </si>
  <si>
    <t>18210613402</t>
  </si>
  <si>
    <t>9859270056</t>
  </si>
  <si>
    <t xml:space="preserve">Kusuma Begam </t>
  </si>
  <si>
    <t>Mamon Saha</t>
  </si>
  <si>
    <t>ROAB ALI MEMORIAL GRILS' MEM</t>
  </si>
  <si>
    <t>18210613403</t>
  </si>
  <si>
    <t>9954968267</t>
  </si>
  <si>
    <t>46 OLD GHUNGOOR WEST BOROMBABA ROAD</t>
  </si>
  <si>
    <t>Anganwadi</t>
  </si>
  <si>
    <t>AWC</t>
  </si>
  <si>
    <t>Arunachal</t>
  </si>
  <si>
    <t>Mondira Paul</t>
  </si>
  <si>
    <t>Aparna Paul</t>
  </si>
  <si>
    <t>47 BABUTILLA DAS COLONY</t>
  </si>
  <si>
    <t>Kabita Bhattacharjee</t>
  </si>
  <si>
    <t>49 KULENDRA NAGAR</t>
  </si>
  <si>
    <t>Sadhana Das</t>
  </si>
  <si>
    <t>52 NARTH FAKIR TILLA</t>
  </si>
  <si>
    <t>Hasna Begam 
Barbhuiya</t>
  </si>
  <si>
    <t>65 BHORAKHAI LAMBATILLA</t>
  </si>
  <si>
    <t>66 MADHUTILLA WEST</t>
  </si>
  <si>
    <t>67 BHOROKHAI MAIN LINE MIDDLE</t>
  </si>
  <si>
    <t>68 SILCOORIE POINT WEST</t>
  </si>
  <si>
    <t>70 BHORAKHAI MONFOTILLA</t>
  </si>
  <si>
    <t>90 BELTILLA</t>
  </si>
  <si>
    <t>102 BELTILLA</t>
  </si>
  <si>
    <t>104 BHORAKHAI DWAN MAIN POINT</t>
  </si>
  <si>
    <t>110 BHOROKHAI NATIVE LINE</t>
  </si>
  <si>
    <t>35 GHUNGOOR KUARPAR WEST</t>
  </si>
  <si>
    <t>Saraswati Das</t>
  </si>
  <si>
    <t>Team 2</t>
  </si>
  <si>
    <t>38 KOLAPARA BELWATILLA</t>
  </si>
  <si>
    <t>Dhonobati Nunia</t>
  </si>
  <si>
    <t>9 EAST JOGIPARA</t>
  </si>
  <si>
    <t xml:space="preserve"> Gita Nunia
</t>
  </si>
  <si>
    <t>45 POUTILLA</t>
  </si>
  <si>
    <t xml:space="preserve"> Bidya Nunia</t>
  </si>
  <si>
    <t>AWALTILLA</t>
  </si>
  <si>
    <t>Shilpi Roy</t>
  </si>
  <si>
    <t>AWALTILLA EAST</t>
  </si>
  <si>
    <t>TILLAPAR RAMNAGAR</t>
  </si>
  <si>
    <t>KENDARTOL</t>
  </si>
  <si>
    <t>GOVINDANAGAR TARAPUR, PT.-VII</t>
  </si>
  <si>
    <t>Alpana Deb</t>
  </si>
  <si>
    <t>DASPARA (A)</t>
  </si>
  <si>
    <t>Pama Rani Singha</t>
  </si>
  <si>
    <t>552 NO. MASIMPUR GIRLS' LPS</t>
  </si>
  <si>
    <t>18210603201</t>
  </si>
  <si>
    <t>9435663915</t>
  </si>
  <si>
    <t xml:space="preserve">Peladahar </t>
  </si>
  <si>
    <t>Jutika Rani Nath</t>
  </si>
  <si>
    <t>Lutfa khanam</t>
  </si>
  <si>
    <t>831 NO. BRAHMAUTTAR TUKURGRAM LPS</t>
  </si>
  <si>
    <t>18210621701</t>
  </si>
  <si>
    <t>9577710083</t>
  </si>
  <si>
    <t>Rehima Begam</t>
  </si>
  <si>
    <t>642 NO RAMNAGAR BUNIADI BIDYALAYA</t>
  </si>
  <si>
    <t>18210621801</t>
  </si>
  <si>
    <t>09957855120</t>
  </si>
  <si>
    <t>Rukia Begam</t>
  </si>
  <si>
    <t>1522 NO. DEVIDSON SIBCHAL LPS</t>
  </si>
  <si>
    <t>18210621901</t>
  </si>
  <si>
    <t>8752876248</t>
  </si>
  <si>
    <t>Hasna Begam</t>
  </si>
  <si>
    <t>NAYAN BABU MES</t>
  </si>
  <si>
    <t>18210621802</t>
  </si>
  <si>
    <t>9864908984</t>
  </si>
  <si>
    <t>Sakhi Begam Laskar</t>
  </si>
  <si>
    <t>60 NO. TUPKHANA MODEL LPS</t>
  </si>
  <si>
    <t>18210622002</t>
  </si>
  <si>
    <t>8011539705</t>
  </si>
  <si>
    <t>Rustana Begam Barbhuiya</t>
  </si>
  <si>
    <t>CHANDPUR  NUTAN BASTI  LPS</t>
  </si>
  <si>
    <t>18210604405</t>
  </si>
  <si>
    <t>7399606770</t>
  </si>
  <si>
    <t>Srikona MSC</t>
  </si>
  <si>
    <t>Joysree Ghosh</t>
  </si>
  <si>
    <t>Piarun Nessa</t>
  </si>
  <si>
    <t>PASCHIM SANTI COLONEY LPS</t>
  </si>
  <si>
    <t>18210632505</t>
  </si>
  <si>
    <t>9435771070</t>
  </si>
  <si>
    <t>Minara Begum</t>
  </si>
  <si>
    <t>GOURBASTI LPS</t>
  </si>
  <si>
    <t>18210619106</t>
  </si>
  <si>
    <t>9954312132</t>
  </si>
  <si>
    <t>Sukla Das</t>
  </si>
  <si>
    <t>53 NO. MANIKPUR LPS</t>
  </si>
  <si>
    <t>18210622701</t>
  </si>
  <si>
    <t>9859907677</t>
  </si>
  <si>
    <t>Nandigram</t>
  </si>
  <si>
    <t xml:space="preserve">Rabeya Begam </t>
  </si>
  <si>
    <t>Prava Rani Sinha</t>
  </si>
  <si>
    <t>575 NO. MASUGHAT LPS</t>
  </si>
  <si>
    <t>18210622702</t>
  </si>
  <si>
    <t>9577901216</t>
  </si>
  <si>
    <t>Kalpana Begum</t>
  </si>
  <si>
    <t>1554 ANWARPAR LPS</t>
  </si>
  <si>
    <t>18210623101</t>
  </si>
  <si>
    <t>9401374002</t>
  </si>
  <si>
    <t>Suretun Nessa</t>
  </si>
  <si>
    <t>349 NO. SORAIL MAKTAB</t>
  </si>
  <si>
    <t>18210611802</t>
  </si>
  <si>
    <t>9435792040</t>
  </si>
  <si>
    <t>Sumita  Das</t>
  </si>
  <si>
    <t>Friay</t>
  </si>
  <si>
    <t>BALLACHERRA GARDEN LPS</t>
  </si>
  <si>
    <t>18210623201</t>
  </si>
  <si>
    <t>9854923557</t>
  </si>
  <si>
    <t>Rayena Begum</t>
  </si>
  <si>
    <t>750 NO. TILLA GRAM LPS</t>
  </si>
  <si>
    <t>18210604505</t>
  </si>
  <si>
    <t>9954650245</t>
  </si>
  <si>
    <t>Machhghat</t>
  </si>
  <si>
    <t>Kalpona Choudhury</t>
  </si>
  <si>
    <t>Sulata Roy</t>
  </si>
  <si>
    <t>SRIKONA JANOKALYAN L.P.S</t>
  </si>
  <si>
    <t>18210619103</t>
  </si>
  <si>
    <t>9859189839</t>
  </si>
  <si>
    <t>Rasobala Das</t>
  </si>
  <si>
    <t>GAMBHIR SINGH BARMAN MES</t>
  </si>
  <si>
    <t>18210605001</t>
  </si>
  <si>
    <t>9954132264</t>
  </si>
  <si>
    <t>Jhuma Nag</t>
  </si>
  <si>
    <t>GIRLS ME SCHOOL, BORKHOLA</t>
  </si>
  <si>
    <t>18210613503</t>
  </si>
  <si>
    <t>9435989312</t>
  </si>
  <si>
    <t>Farida Begam</t>
  </si>
  <si>
    <t>1004 NO RAIPUR TUKARGRAM LPS</t>
  </si>
  <si>
    <t>18210625302</t>
  </si>
  <si>
    <t>9435627537</t>
  </si>
  <si>
    <t>Anowara Begam</t>
  </si>
  <si>
    <t>1237 NO RAMNAGAR SISHU BIDYALAYA</t>
  </si>
  <si>
    <t>18210631501</t>
  </si>
  <si>
    <t>9954869938</t>
  </si>
  <si>
    <t>Suporna Das</t>
  </si>
  <si>
    <t>Sandhya Das</t>
  </si>
  <si>
    <t>1240 NO SUBHASH BIDYAPITH LPS</t>
  </si>
  <si>
    <t>18210619203</t>
  </si>
  <si>
    <t>9859682795</t>
  </si>
  <si>
    <t>Srikona</t>
  </si>
  <si>
    <t>Basonti Mazumder</t>
  </si>
  <si>
    <t>Shila Rani Deb</t>
  </si>
  <si>
    <t>1246 NO TILAN LPS</t>
  </si>
  <si>
    <t>18210622004</t>
  </si>
  <si>
    <t>9854399446</t>
  </si>
  <si>
    <t xml:space="preserve">Srikona </t>
  </si>
  <si>
    <t>Mangola Sinha</t>
  </si>
  <si>
    <t>1289 NO MAINAPUR LPS</t>
  </si>
  <si>
    <t>18210605703</t>
  </si>
  <si>
    <t>9864459445</t>
  </si>
  <si>
    <t>Munni Panika</t>
  </si>
  <si>
    <t>1498 NO PATHER TILLA LPS</t>
  </si>
  <si>
    <t>18210601102</t>
  </si>
  <si>
    <t>9707109766</t>
  </si>
  <si>
    <t>Sunita Sarma</t>
  </si>
  <si>
    <t>265 NO TARAPUR GIRLS LPS</t>
  </si>
  <si>
    <t>18210625401</t>
  </si>
  <si>
    <t>9859755683</t>
  </si>
  <si>
    <t>Kuarpar</t>
  </si>
  <si>
    <t>Gita Nath</t>
  </si>
  <si>
    <t>Shilu Roy</t>
  </si>
  <si>
    <t>1577 NO HAZI ISHAK ALI MAZUMDAR LPS</t>
  </si>
  <si>
    <t>18210631601</t>
  </si>
  <si>
    <t>9954373631</t>
  </si>
  <si>
    <t>Swapna Roy</t>
  </si>
  <si>
    <t>JHINGACHERRA LPS</t>
  </si>
  <si>
    <t>18210623203</t>
  </si>
  <si>
    <t>9707184905</t>
  </si>
  <si>
    <t>Digorsrikona</t>
  </si>
  <si>
    <t>Ratna Das</t>
  </si>
  <si>
    <t>Rupali Das</t>
  </si>
  <si>
    <t>BADARPUR MAZID ALI LPS</t>
  </si>
  <si>
    <t>18210602602</t>
  </si>
  <si>
    <t>9577476751</t>
  </si>
  <si>
    <t>Ganga Bala Das</t>
  </si>
  <si>
    <t>ISWAR CHANDRA T S/C B N LPS</t>
  </si>
  <si>
    <t>18210632504</t>
  </si>
  <si>
    <t>9401940632</t>
  </si>
  <si>
    <t>Anita Murah</t>
  </si>
  <si>
    <t>49 NO. BURIBAIL MODEL SCHOOL</t>
  </si>
  <si>
    <t>18210607601</t>
  </si>
  <si>
    <t>9435622139</t>
  </si>
  <si>
    <t>Alambag</t>
  </si>
  <si>
    <t>Bela Rani Goala</t>
  </si>
  <si>
    <t>700 NO. BHARAT KONA LPS</t>
  </si>
  <si>
    <t>18210602201</t>
  </si>
  <si>
    <t>9859987332</t>
  </si>
  <si>
    <t>Sabitri Das</t>
  </si>
  <si>
    <t>838 NO. BORSANGON LPS</t>
  </si>
  <si>
    <t>18210605701</t>
  </si>
  <si>
    <t>9854662559</t>
  </si>
  <si>
    <t>Tapashi Nath</t>
  </si>
  <si>
    <t>1477 NO. PARESH KUNA LPS</t>
  </si>
  <si>
    <t>18210606001</t>
  </si>
  <si>
    <t>9435373512</t>
  </si>
  <si>
    <t>Tera Begam</t>
  </si>
  <si>
    <t>685 NO. BARKHALA LPS</t>
  </si>
  <si>
    <t>18210608102</t>
  </si>
  <si>
    <t>9859825672</t>
  </si>
  <si>
    <t>Gulapjan Bibi</t>
  </si>
  <si>
    <t>Tuesday
Wednesday</t>
  </si>
  <si>
    <t>35 NO. RATANPUR LPS</t>
  </si>
  <si>
    <t>18210606201</t>
  </si>
  <si>
    <t>9954273508</t>
  </si>
  <si>
    <t>Jaytun Nessa</t>
  </si>
  <si>
    <t>DOLU GOVT TRIBAL JR. BASIC SCH</t>
  </si>
  <si>
    <t>18210603401</t>
  </si>
  <si>
    <t>9531029281</t>
  </si>
  <si>
    <t>Bharoti Paul</t>
  </si>
  <si>
    <t>KABI GURU LPS</t>
  </si>
  <si>
    <t>18210608103</t>
  </si>
  <si>
    <t>9435373259</t>
  </si>
  <si>
    <t>Dipti Rani Das</t>
  </si>
  <si>
    <t>719 NO. JOYKALI LPS</t>
  </si>
  <si>
    <t>18210608104</t>
  </si>
  <si>
    <t>9854446794</t>
  </si>
  <si>
    <t>Dipanjali Das</t>
  </si>
  <si>
    <t>1083 NO. RANIGHAT LPS</t>
  </si>
  <si>
    <t>18210607201</t>
  </si>
  <si>
    <t>9854618456</t>
  </si>
  <si>
    <t>Chengduar</t>
  </si>
  <si>
    <t xml:space="preserve">Niva Roy </t>
  </si>
  <si>
    <t>Hawarun  Bibi</t>
  </si>
  <si>
    <t>EVA CAR</t>
  </si>
  <si>
    <t>895 NO. NADIAPUR LPS</t>
  </si>
  <si>
    <t>18210610403</t>
  </si>
  <si>
    <t>9577156032</t>
  </si>
  <si>
    <t>Subong</t>
  </si>
  <si>
    <t>Purnima Deb</t>
  </si>
  <si>
    <t>Basanti Biswas</t>
  </si>
  <si>
    <t>1059 NO. SRIKONA LPS</t>
  </si>
  <si>
    <t>18210610404</t>
  </si>
  <si>
    <t>9085169030</t>
  </si>
  <si>
    <t>Pramila Karmakar</t>
  </si>
  <si>
    <t>MERUA GRANT LPS</t>
  </si>
  <si>
    <t>18210611001</t>
  </si>
  <si>
    <t>9401854938</t>
  </si>
  <si>
    <t>Bhovani Paul</t>
  </si>
  <si>
    <t>CHANDMARI NIROLA LPS</t>
  </si>
  <si>
    <t>18210611201</t>
  </si>
  <si>
    <t>9854576378</t>
  </si>
  <si>
    <t>Sabita Kurmi</t>
  </si>
  <si>
    <t>1101 NO. MERUA GRANT LPS</t>
  </si>
  <si>
    <t>18210611002</t>
  </si>
  <si>
    <t>9854585190</t>
  </si>
  <si>
    <t xml:space="preserve">Borbond </t>
  </si>
  <si>
    <t>Bondona Das</t>
  </si>
  <si>
    <t>Jharna Barman</t>
  </si>
  <si>
    <t>331 NO. RAKHAL KHALARPAR LPS</t>
  </si>
  <si>
    <t>18210613702</t>
  </si>
  <si>
    <t>9435531943</t>
  </si>
  <si>
    <t>Bina Das</t>
  </si>
  <si>
    <t>TARAPUR MES</t>
  </si>
  <si>
    <t>9435207045</t>
  </si>
  <si>
    <t>Santona Ree</t>
  </si>
  <si>
    <t>KRISHNAPUR BHAIRAB NAGAR MEM</t>
  </si>
  <si>
    <t>18210611702</t>
  </si>
  <si>
    <t>7399452123</t>
  </si>
  <si>
    <t>Shipra Kar</t>
  </si>
  <si>
    <t>1454 NO. BAGLENGARPAR LPS</t>
  </si>
  <si>
    <t>18210614302</t>
  </si>
  <si>
    <t>9954311574</t>
  </si>
  <si>
    <t>Baula</t>
  </si>
  <si>
    <t>Subrota Chakroborthy</t>
  </si>
  <si>
    <t>Rekha Rani Das</t>
  </si>
  <si>
    <t>901 NO. RAIPUR LPS</t>
  </si>
  <si>
    <t>18210612003</t>
  </si>
  <si>
    <t>9954968145</t>
  </si>
  <si>
    <t>Shila  Routh</t>
  </si>
  <si>
    <t>76 NO. GHAGRAPAR MODEL SCHOOL</t>
  </si>
  <si>
    <t>18210614501</t>
  </si>
  <si>
    <t>9864771463</t>
  </si>
  <si>
    <t>Banita Patro</t>
  </si>
  <si>
    <t>JOYNAGAR MES</t>
  </si>
  <si>
    <t>18210614701</t>
  </si>
  <si>
    <t>9859558730</t>
  </si>
  <si>
    <t>Arati Oria</t>
  </si>
  <si>
    <t>Wednesday
Thursday</t>
  </si>
  <si>
    <t>1380 NO. CHANDPUR LAMARGRAM LPS</t>
  </si>
  <si>
    <t>18210604402</t>
  </si>
  <si>
    <t>9954359100</t>
  </si>
  <si>
    <t>Gouri Bhumij</t>
  </si>
  <si>
    <t>408 NO. CHANGUAR PAR LPS</t>
  </si>
  <si>
    <t>18210614303</t>
  </si>
  <si>
    <t>9854250981</t>
  </si>
  <si>
    <t>Pranita Roy</t>
  </si>
  <si>
    <t>321 NO. PURANNAKU LPS</t>
  </si>
  <si>
    <t>18210604403</t>
  </si>
  <si>
    <t>9707208953</t>
  </si>
  <si>
    <t xml:space="preserve">Sadhana Roy
</t>
  </si>
  <si>
    <t>414 NO. DIGHAR SRIKONA LPS</t>
  </si>
  <si>
    <t>18210609702</t>
  </si>
  <si>
    <t>9859215889</t>
  </si>
  <si>
    <t>Namita Singha</t>
  </si>
  <si>
    <t>TARACHAND MVS</t>
  </si>
  <si>
    <t>18210612403</t>
  </si>
  <si>
    <t>MV</t>
  </si>
  <si>
    <t>8876318714</t>
  </si>
  <si>
    <t>Panchami Roy</t>
  </si>
  <si>
    <t>Monday
Tuesday</t>
  </si>
  <si>
    <t>827 NO. NAGAD GRAM LPS</t>
  </si>
  <si>
    <t>18210608203</t>
  </si>
  <si>
    <t>9957923825</t>
  </si>
  <si>
    <t>Masimpur</t>
  </si>
  <si>
    <t>Mira Das</t>
  </si>
  <si>
    <t>1433 NO. KANDIGRAM LPS</t>
  </si>
  <si>
    <t>18210618601</t>
  </si>
  <si>
    <t>9613820237</t>
  </si>
  <si>
    <t>Asha lota Boruah</t>
  </si>
  <si>
    <t>Zaheda Khatun</t>
  </si>
  <si>
    <t>1521 NO. SONAPUR LPS</t>
  </si>
  <si>
    <t>18210610501</t>
  </si>
  <si>
    <t>9954114127</t>
  </si>
  <si>
    <t>Lila Bauri</t>
  </si>
  <si>
    <t>47 NO. BADARPUR BASIC SCHOOL</t>
  </si>
  <si>
    <t>18210602702</t>
  </si>
  <si>
    <t>8876224636</t>
  </si>
  <si>
    <t>Lakhi Das</t>
  </si>
  <si>
    <t>Friday
Tuesday</t>
  </si>
  <si>
    <t>1374 NO. KAMALA BAGAN LPS</t>
  </si>
  <si>
    <t>Niva Das</t>
  </si>
  <si>
    <t>896 NO. TUPKHANA UTTARGRAM LPS</t>
  </si>
  <si>
    <t>18210608305</t>
  </si>
  <si>
    <t>9954133058</t>
  </si>
  <si>
    <t>Anjali Das</t>
  </si>
  <si>
    <t>BHORAKHAI GARDEN LPS</t>
  </si>
  <si>
    <t>18210600401</t>
  </si>
  <si>
    <t>9859032447</t>
  </si>
  <si>
    <t>Dalu MSC</t>
  </si>
  <si>
    <t>Baby Singha</t>
  </si>
  <si>
    <t>Manjusre Mal</t>
  </si>
  <si>
    <t>DAWLOTIA 4 NO SILCOORIE LPS</t>
  </si>
  <si>
    <t>18210600701</t>
  </si>
  <si>
    <t>9401138267</t>
  </si>
  <si>
    <t>Sabita Deb</t>
  </si>
  <si>
    <t>LAKSHMI NARAYAN MES</t>
  </si>
  <si>
    <t>18210601001</t>
  </si>
  <si>
    <t>9435624756</t>
  </si>
  <si>
    <t>Gita Singha</t>
  </si>
  <si>
    <t>SORAIL</t>
  </si>
  <si>
    <t>Lela Rani Nath</t>
  </si>
  <si>
    <t xml:space="preserve">Puspita Das </t>
  </si>
  <si>
    <t>RAIPUR EAST</t>
  </si>
  <si>
    <t>Seuli Chanda</t>
  </si>
  <si>
    <t>PELA DHAR</t>
  </si>
  <si>
    <t>Saida Begam</t>
  </si>
  <si>
    <t>KRISHNAPUR EAST</t>
  </si>
  <si>
    <t xml:space="preserve">Arikol </t>
  </si>
  <si>
    <t>Gayatri Choudhury</t>
  </si>
  <si>
    <t>Tapti Deb</t>
  </si>
  <si>
    <t>KRISHNAPUR WEST</t>
  </si>
  <si>
    <t>Saira Begam</t>
  </si>
  <si>
    <t>BHAIRABNAGAR EAST</t>
  </si>
  <si>
    <t>Patarun Nessa</t>
  </si>
  <si>
    <t>BHAIRABNAGAR WEST RANIGHAT</t>
  </si>
  <si>
    <t>Kanon Bala 
Barman</t>
  </si>
  <si>
    <t>RAIPUR WEST</t>
  </si>
  <si>
    <t>Kashipur</t>
  </si>
  <si>
    <t>Momota Deshmukh</t>
  </si>
  <si>
    <t>Dipti Acharjee</t>
  </si>
  <si>
    <t>BHAIRABNAGAR MIDDLE</t>
  </si>
  <si>
    <t>Uma Das</t>
  </si>
  <si>
    <t>KRISHNAPUR MIDDLE</t>
  </si>
  <si>
    <t>Bulon Nessa 
Barbhuiya</t>
  </si>
  <si>
    <t>PHELADHAR WEST</t>
  </si>
  <si>
    <t>Alpona Choudhury</t>
  </si>
  <si>
    <t>LAMARGRAM</t>
  </si>
  <si>
    <t>Bhanumati Das</t>
  </si>
  <si>
    <t>GO-CHERRA</t>
  </si>
  <si>
    <t>Sefali Nath</t>
  </si>
  <si>
    <t>Nusnehar 
Begam</t>
  </si>
  <si>
    <t>KAJIPARA</t>
  </si>
  <si>
    <t>Mehernika
 Begam</t>
  </si>
  <si>
    <t>NATHPARA</t>
  </si>
  <si>
    <t>Rustana Begam</t>
  </si>
  <si>
    <t>MIDDLE KRISHNAPUR</t>
  </si>
  <si>
    <t>BHAIRABNAGAR</t>
  </si>
  <si>
    <t>Sandhya Nath</t>
  </si>
  <si>
    <t>PALADHAR</t>
  </si>
  <si>
    <t>Raninagar</t>
  </si>
  <si>
    <t>Aporna Gush</t>
  </si>
  <si>
    <t xml:space="preserve">Prativa Das 
</t>
  </si>
  <si>
    <t>BALIGHAT</t>
  </si>
  <si>
    <t>Sankari Das</t>
  </si>
  <si>
    <t>SEKH PARA</t>
  </si>
  <si>
    <t>Sayra Khatun
 Barbhuiya</t>
  </si>
  <si>
    <t>UJAN GRAM PT.-1</t>
  </si>
  <si>
    <t>Gulnehar Begam
Laskar</t>
  </si>
  <si>
    <t>JATINGA</t>
  </si>
  <si>
    <t>Bhairabnagar</t>
  </si>
  <si>
    <t>Anjona Mitra Mazumder</t>
  </si>
  <si>
    <t>Rina Rani Nath</t>
  </si>
  <si>
    <t>1623 NO. BERABAG LPS</t>
  </si>
  <si>
    <t>18210614901</t>
  </si>
  <si>
    <t>9706284622</t>
  </si>
  <si>
    <t>944 NO. ROYPARA LPS</t>
  </si>
  <si>
    <t>18210614902</t>
  </si>
  <si>
    <t>9859218812</t>
  </si>
  <si>
    <t>R.C. ME MADRASSA</t>
  </si>
  <si>
    <t>18210618501</t>
  </si>
  <si>
    <t>9435371472</t>
  </si>
  <si>
    <t>1415 NO. BAUNDARY LPS</t>
  </si>
  <si>
    <t>18210619901</t>
  </si>
  <si>
    <t>9401593257</t>
  </si>
  <si>
    <t>555 NO. HATIRHAR GIRLS' LPS</t>
  </si>
  <si>
    <t>18210618502</t>
  </si>
  <si>
    <t>9678902322</t>
  </si>
  <si>
    <t>CHIBITA BICHA -V LPS</t>
  </si>
  <si>
    <t>18210632201</t>
  </si>
  <si>
    <t>7896442184</t>
  </si>
  <si>
    <t>SURABALA NATH LPS</t>
  </si>
  <si>
    <t>18210620202</t>
  </si>
  <si>
    <t>9613688237</t>
  </si>
  <si>
    <t>UTTAR NISCHINTAPUR LPS</t>
  </si>
  <si>
    <t>18210613404</t>
  </si>
  <si>
    <t>9435627282</t>
  </si>
  <si>
    <t>SRIKONA NEW COLONEY LPS</t>
  </si>
  <si>
    <t>18210632301</t>
  </si>
  <si>
    <t>9613396866</t>
  </si>
  <si>
    <t>BANGLA TILLA LPS</t>
  </si>
  <si>
    <t>18210632501</t>
  </si>
  <si>
    <t>9854112274</t>
  </si>
  <si>
    <t>DURGA KONA KALI BARI LPS</t>
  </si>
  <si>
    <t>18210632701</t>
  </si>
  <si>
    <t>9859270276</t>
  </si>
  <si>
    <t>SILCOORIE PT-3 LPS</t>
  </si>
  <si>
    <t>18210600703</t>
  </si>
  <si>
    <t>9401958767</t>
  </si>
  <si>
    <t>914 NO. SILCOORIE LPS</t>
  </si>
  <si>
    <t>18210601101</t>
  </si>
  <si>
    <t>9954312137</t>
  </si>
  <si>
    <t>1239 NO.WEST HARIN TILLA LPS</t>
  </si>
  <si>
    <t>18210601401</t>
  </si>
  <si>
    <t>9401964219</t>
  </si>
  <si>
    <t>1034 NO. RAJPUR LPS</t>
  </si>
  <si>
    <t>18210601901</t>
  </si>
  <si>
    <t>9706167805</t>
  </si>
  <si>
    <t>701 NO. PURANAKU LPS</t>
  </si>
  <si>
    <t>18210604301</t>
  </si>
  <si>
    <t>9401927567</t>
  </si>
  <si>
    <t>517 NO. CHANGDUWAR LPS</t>
  </si>
  <si>
    <t>18210602301</t>
  </si>
  <si>
    <t>9577946043</t>
  </si>
  <si>
    <t xml:space="preserve">
Hazira Begam</t>
  </si>
  <si>
    <t>KHUDEJA GIRLS' MES</t>
  </si>
  <si>
    <t>18210604201</t>
  </si>
  <si>
    <t>9613179602</t>
  </si>
  <si>
    <t xml:space="preserve">Faizun Nessa </t>
  </si>
  <si>
    <t>887NO. KRISHNA NAGAR LPS</t>
  </si>
  <si>
    <t>18210602501</t>
  </si>
  <si>
    <t>9954731765</t>
  </si>
  <si>
    <t>Chandpur</t>
  </si>
  <si>
    <t>Dipa Das</t>
  </si>
  <si>
    <t xml:space="preserve"> Sunita Rani  Das</t>
  </si>
  <si>
    <t>542 NO. SILDHAR LPS</t>
  </si>
  <si>
    <t>18210602801</t>
  </si>
  <si>
    <t>9954133213</t>
  </si>
  <si>
    <t>Champa Bala Das</t>
  </si>
  <si>
    <t>1318 NO.SUBONG KHASIA PUNJI LPS</t>
  </si>
  <si>
    <t>18210620001</t>
  </si>
  <si>
    <t>9401410325</t>
  </si>
  <si>
    <t>Asia Begam
 Mazumder</t>
  </si>
  <si>
    <t>60 NO. SUBONG LPS</t>
  </si>
  <si>
    <t>18210620101</t>
  </si>
  <si>
    <t>9401376009</t>
  </si>
  <si>
    <t>Rabeya Begam 
Mazumder</t>
  </si>
  <si>
    <t>957 NO. SUBONG HINDI LPS</t>
  </si>
  <si>
    <t>18210620102</t>
  </si>
  <si>
    <t>9401592215</t>
  </si>
  <si>
    <t>Arifa Khanam 
Mazumder</t>
  </si>
  <si>
    <t>1241 NO. MOSTAKIM ALI LPS</t>
  </si>
  <si>
    <t>18210620301</t>
  </si>
  <si>
    <t>9435897915</t>
  </si>
  <si>
    <t xml:space="preserve">Angurun Nessa.
</t>
  </si>
  <si>
    <t>SUAMAYEE LPS</t>
  </si>
  <si>
    <t>18210620401</t>
  </si>
  <si>
    <t>9859974370</t>
  </si>
  <si>
    <t xml:space="preserve">Rasnu Begam
</t>
  </si>
  <si>
    <t>CHIBITA BICHIA MES</t>
  </si>
  <si>
    <t>18210620501</t>
  </si>
  <si>
    <t>9401516959</t>
  </si>
  <si>
    <t xml:space="preserve">
Rubi Das
</t>
  </si>
  <si>
    <t>Saturday
Tuesday</t>
  </si>
  <si>
    <t>204 NO. CHAMAR KONA LPS</t>
  </si>
  <si>
    <t>18210620601</t>
  </si>
  <si>
    <t>9854661098</t>
  </si>
  <si>
    <t>Hasna Begam
Laskar</t>
  </si>
  <si>
    <t>DHARAMKHAL HORO-GAURI LPS</t>
  </si>
  <si>
    <t>18210600901</t>
  </si>
  <si>
    <t>9864372138</t>
  </si>
  <si>
    <t xml:space="preserve">Keyarun Nessa </t>
  </si>
  <si>
    <t>Thursay</t>
  </si>
  <si>
    <t>1251 NO SUNDARBAN LPS</t>
  </si>
  <si>
    <t>18210634301</t>
  </si>
  <si>
    <t>8473911723</t>
  </si>
  <si>
    <t xml:space="preserve">  
Nurkhatun Laskar</t>
  </si>
  <si>
    <t>RAJNAGAR TAYEEBIYA PRE S.M</t>
  </si>
  <si>
    <t>18210622703</t>
  </si>
  <si>
    <t>9613150255</t>
  </si>
  <si>
    <t>Borjatrapur MSC</t>
  </si>
  <si>
    <t>Kamla Barbhuiya</t>
  </si>
  <si>
    <t>Khudeja Begam
Mazumder</t>
  </si>
  <si>
    <t>GHORAMARA LPS</t>
  </si>
  <si>
    <t>18210623303</t>
  </si>
  <si>
    <t>9678352003</t>
  </si>
  <si>
    <t>Suretun Nessa
Laskar</t>
  </si>
  <si>
    <t>MOYNATILLA VIVEKANANDA LPS</t>
  </si>
  <si>
    <t>18210629901</t>
  </si>
  <si>
    <t>7896454385</t>
  </si>
  <si>
    <t>Hazira Begam 
Barbhuiya</t>
  </si>
  <si>
    <t>KHAREELPAR MES</t>
  </si>
  <si>
    <t>18210602901</t>
  </si>
  <si>
    <t>9435913911</t>
  </si>
  <si>
    <t>Nizjoynagar 
MSC</t>
  </si>
  <si>
    <t>Bijoy Lakhi Dutta</t>
  </si>
  <si>
    <t>Jaya Dey</t>
  </si>
  <si>
    <t>51 NO. KHORIL BAGAN LPS</t>
  </si>
  <si>
    <t>18210603001</t>
  </si>
  <si>
    <t>9435626569</t>
  </si>
  <si>
    <t>Renu Das</t>
  </si>
  <si>
    <t>1245 NO. MASIMPUR BAGAN LPS</t>
  </si>
  <si>
    <t>18210603101</t>
  </si>
  <si>
    <t>9435430949</t>
  </si>
  <si>
    <t>Sandhya Bhatt.</t>
  </si>
  <si>
    <t>DURGABARI LPS</t>
  </si>
  <si>
    <t>18210601201</t>
  </si>
  <si>
    <t>9435689170</t>
  </si>
  <si>
    <t>Snigda Karmakar</t>
  </si>
  <si>
    <t>HAZI MUJAMIL ALI MES</t>
  </si>
  <si>
    <t>18210607203</t>
  </si>
  <si>
    <t>9954043918</t>
  </si>
  <si>
    <t>Kalpona Mirdha</t>
  </si>
  <si>
    <t>386 NO. BHAIRAB NAGAR LPS</t>
  </si>
  <si>
    <t>18210607204</t>
  </si>
  <si>
    <t>9435205801</t>
  </si>
  <si>
    <t xml:space="preserve"> 
Matangini Sautal</t>
  </si>
  <si>
    <t>LAMAR GRAM KHOU NOW LPS</t>
  </si>
  <si>
    <t>18210607205</t>
  </si>
  <si>
    <t>9613572269</t>
  </si>
  <si>
    <t>Suma Rikiason</t>
  </si>
  <si>
    <t>1315 NO. GANGRAIPAR LPS</t>
  </si>
  <si>
    <t>18210611701</t>
  </si>
  <si>
    <t>9954073674</t>
  </si>
  <si>
    <t>Chotorampur</t>
  </si>
  <si>
    <t>Babli Das</t>
  </si>
  <si>
    <t>Basanti Dey</t>
  </si>
  <si>
    <t>KRISHNAPUR KUNAGRAM LPS</t>
  </si>
  <si>
    <t>18210611703</t>
  </si>
  <si>
    <t>9854913499</t>
  </si>
  <si>
    <t>Babita Karmakar</t>
  </si>
  <si>
    <t>44 NO. PELADAHAR LPS</t>
  </si>
  <si>
    <t>18210611801</t>
  </si>
  <si>
    <t>9854580734</t>
  </si>
  <si>
    <t>POPULAR MES</t>
  </si>
  <si>
    <t>18210611901</t>
  </si>
  <si>
    <t>9435460739</t>
  </si>
  <si>
    <t>372  NOOR MOHAMMAD MAKTAB</t>
  </si>
  <si>
    <t>18210612101</t>
  </si>
  <si>
    <t>9859317359</t>
  </si>
  <si>
    <t>497 NO. NANDI GRAM LPS</t>
  </si>
  <si>
    <t>18210614304</t>
  </si>
  <si>
    <t>9957267760</t>
  </si>
  <si>
    <t>705 NO. SRIDHAR PUR LPS</t>
  </si>
  <si>
    <t>18210615002</t>
  </si>
  <si>
    <t>9954194394</t>
  </si>
  <si>
    <t>237 NO. GHAGRAPAR GIRLS' LPS</t>
  </si>
  <si>
    <t>18210614502</t>
  </si>
  <si>
    <t>9859510114</t>
  </si>
  <si>
    <t>BIJOYPUR TRIBAL GOVT. J.B. SCH</t>
  </si>
  <si>
    <t>18210604002</t>
  </si>
  <si>
    <t>9957258030</t>
  </si>
  <si>
    <t>672 NO. BIJOYPUR BARAMPUR LPS</t>
  </si>
  <si>
    <t>18210603503</t>
  </si>
  <si>
    <t>9435885289</t>
  </si>
  <si>
    <t>1497 NO. SATAISHAL LPS</t>
  </si>
  <si>
    <t>18210604504</t>
  </si>
  <si>
    <t>9864189092</t>
  </si>
  <si>
    <t>CHANDPUR PUBLIC ME MADRASSA</t>
  </si>
  <si>
    <t>18210604603</t>
  </si>
  <si>
    <t>9859284238</t>
  </si>
  <si>
    <t>1447 NO. ARIKAL LPS</t>
  </si>
  <si>
    <t>18210604701</t>
  </si>
  <si>
    <t>9954370295</t>
  </si>
  <si>
    <t>34 NO. JOGOMOHAN LPS</t>
  </si>
  <si>
    <t>18210604801</t>
  </si>
  <si>
    <t>9854813791</t>
  </si>
  <si>
    <t>759 NO. HIREN CHERRA LPS</t>
  </si>
  <si>
    <t>18210604802</t>
  </si>
  <si>
    <t>9954018612</t>
  </si>
  <si>
    <t>496 NO. KASHIPUR LPS</t>
  </si>
  <si>
    <t>18210605201</t>
  </si>
  <si>
    <t>9957293693</t>
  </si>
  <si>
    <t>538 NO. SITARAM LPS</t>
  </si>
  <si>
    <t>18210605501</t>
  </si>
  <si>
    <t>9954596976</t>
  </si>
  <si>
    <t>607 NO. DALU CHOTORAM PUR LPS</t>
  </si>
  <si>
    <t>18210603601</t>
  </si>
  <si>
    <t>9435888199</t>
  </si>
  <si>
    <t>BARAKPAR LPS</t>
  </si>
  <si>
    <t>18210608504</t>
  </si>
  <si>
    <t>9085393810</t>
  </si>
  <si>
    <t>GUDHAR KHAL LPS</t>
  </si>
  <si>
    <t>18210608205</t>
  </si>
  <si>
    <t>9401338034</t>
  </si>
  <si>
    <t>84 KHALAR PER LPS</t>
  </si>
  <si>
    <t>18210602706</t>
  </si>
  <si>
    <t>KATHAL TILLA LPS</t>
  </si>
  <si>
    <t>18210601605</t>
  </si>
  <si>
    <t>9435750158</t>
  </si>
  <si>
    <t>9 NO BASTI HARIZAN LPS</t>
  </si>
  <si>
    <t>18210632704</t>
  </si>
  <si>
    <t>9859020496</t>
  </si>
  <si>
    <t>SANYASHI TILLA LPS</t>
  </si>
  <si>
    <t>18210633202</t>
  </si>
  <si>
    <t>9854229904</t>
  </si>
  <si>
    <t>BIRANNABBAI LPS</t>
  </si>
  <si>
    <t>18210611304</t>
  </si>
  <si>
    <t>7896078247</t>
  </si>
  <si>
    <t>TARUTAZBARI LPS</t>
  </si>
  <si>
    <t>18210605704</t>
  </si>
  <si>
    <t>9854693864</t>
  </si>
  <si>
    <t>NEW BORSANGAN LPS</t>
  </si>
  <si>
    <t>18210605705</t>
  </si>
  <si>
    <t>9401137189</t>
  </si>
  <si>
    <t>DUSAIR BOND LPS</t>
  </si>
  <si>
    <t>18210608206</t>
  </si>
  <si>
    <t>9854997504</t>
  </si>
  <si>
    <t>KHORIL TE LPS</t>
  </si>
  <si>
    <t>18210603002</t>
  </si>
  <si>
    <t>9435622722</t>
  </si>
  <si>
    <t>BADARPUR MASIMPUR MES</t>
  </si>
  <si>
    <t>18210602701</t>
  </si>
  <si>
    <t>9859523816</t>
  </si>
  <si>
    <t>1073 NO. UTTAR BUALMARA LPS</t>
  </si>
  <si>
    <t>18210607301</t>
  </si>
  <si>
    <t>9864705776</t>
  </si>
  <si>
    <t>CHANDRAPUR  GOVT. JB SCHOOL</t>
  </si>
  <si>
    <t>18210605101</t>
  </si>
  <si>
    <t>7399325165</t>
  </si>
  <si>
    <t>PATAKHAIR PAR LPS</t>
  </si>
  <si>
    <t>18210633401</t>
  </si>
  <si>
    <t>7399796763</t>
  </si>
  <si>
    <t>KALINAGAR PT-2  LPS</t>
  </si>
  <si>
    <t>18210602903</t>
  </si>
  <si>
    <t>9954069021</t>
  </si>
  <si>
    <t>RAMNAGAR TILAGRAM PRATHAMIK VIDYALAYA</t>
  </si>
  <si>
    <t>18210631605</t>
  </si>
  <si>
    <t>9854564626</t>
  </si>
  <si>
    <t>1320 NO. JAYKALI LPS</t>
  </si>
  <si>
    <t>18210609201</t>
  </si>
  <si>
    <t>9401439007</t>
  </si>
  <si>
    <t>ALAMABAG BIMALA TRIBAL MES</t>
  </si>
  <si>
    <t>18210609401</t>
  </si>
  <si>
    <t>985970480</t>
  </si>
  <si>
    <t>367 NO. ALAMBAG TRIBAL LPS</t>
  </si>
  <si>
    <t>18210609501</t>
  </si>
  <si>
    <t>9435345190</t>
  </si>
  <si>
    <t>34 NO. CHENGDUAR BAGAN LPS</t>
  </si>
  <si>
    <t>18210609601</t>
  </si>
  <si>
    <t>8876627815</t>
  </si>
  <si>
    <t>NIZ-JAI NAGAR</t>
  </si>
  <si>
    <t>KUMARPARA</t>
  </si>
  <si>
    <t>ARUNACHAL</t>
  </si>
  <si>
    <t>DUBAG</t>
  </si>
  <si>
    <t>UZANGRAM PT.-2</t>
  </si>
  <si>
    <t>WEST KUMARPARA</t>
  </si>
  <si>
    <t>NAYAGRAM</t>
  </si>
  <si>
    <t>JATINGAMUKH PT.-2</t>
  </si>
  <si>
    <t>DAS COLONY</t>
  </si>
  <si>
    <t>BAIRAGI BAZAR</t>
  </si>
  <si>
    <t>AMTOLA</t>
  </si>
  <si>
    <t>KUMARPARA AGRICULTURE LAND</t>
  </si>
  <si>
    <t>DUBAG (WEST)</t>
  </si>
  <si>
    <t>TUPKHANA PT.-1</t>
  </si>
  <si>
    <t>TUPKHANA, PT.-1</t>
  </si>
  <si>
    <t>TUPKHANA PASCHIM GRAM</t>
  </si>
  <si>
    <t>DALU ROAD</t>
  </si>
  <si>
    <t>BERAKHAL</t>
  </si>
  <si>
    <t>TUPKHANA SIBACHAL</t>
  </si>
  <si>
    <t>KHADIM ROAD</t>
  </si>
  <si>
    <t>TUPKHANA MES COLONY</t>
  </si>
  <si>
    <t>MAZUMDER BAZAR PT.-2</t>
  </si>
  <si>
    <t>DORGRAKONA</t>
  </si>
  <si>
    <t>Sibani Tanti</t>
  </si>
  <si>
    <t>BOROIKUNA</t>
  </si>
  <si>
    <t xml:space="preserve">Ratanpur </t>
  </si>
  <si>
    <t>Babli Rani Nath</t>
  </si>
  <si>
    <t>Samirun Nessa</t>
  </si>
  <si>
    <t>CHATLA BASTI</t>
  </si>
  <si>
    <t>Khela Rani Das</t>
  </si>
  <si>
    <t>MAINATILLA</t>
  </si>
  <si>
    <t>Khirobala Das</t>
  </si>
  <si>
    <t>DUBATILLA</t>
  </si>
  <si>
    <t>Jaymoti Das</t>
  </si>
  <si>
    <t>SANTITILLA</t>
  </si>
  <si>
    <t>Saimun Nessa</t>
  </si>
  <si>
    <t>BAIRAGITILLA</t>
  </si>
  <si>
    <t xml:space="preserve"> Sahapur MSC</t>
  </si>
  <si>
    <t>Fulanti Kairi</t>
  </si>
  <si>
    <t>Silpi Bosak</t>
  </si>
  <si>
    <t>BAGMARA LAMBATILLA</t>
  </si>
  <si>
    <t>Dipti Suklabaidya</t>
  </si>
  <si>
    <t>LALMATI TILLA</t>
  </si>
  <si>
    <t>NORTH MOINA TILLA</t>
  </si>
  <si>
    <t>Kewarun Nessa</t>
  </si>
  <si>
    <t>WARD NO. 4</t>
  </si>
  <si>
    <t>WARD NO. 7</t>
  </si>
  <si>
    <t>Ram Kumari 
Rabidas</t>
  </si>
  <si>
    <t>DARGAKUNA BOKRANGBALI MANDIR</t>
  </si>
  <si>
    <t>Dipali Chanda</t>
  </si>
  <si>
    <t>LAMBATILLA</t>
  </si>
  <si>
    <t>Halima begam</t>
  </si>
  <si>
    <t>BURIBAIL</t>
  </si>
  <si>
    <t>CHANDPUR</t>
  </si>
  <si>
    <t>Chandralata 
Singha</t>
  </si>
  <si>
    <t>BURIBAIL TEEN MUKI</t>
  </si>
  <si>
    <t>Protima Nandi</t>
  </si>
  <si>
    <t>Aleya Khatun</t>
  </si>
  <si>
    <t>43 NO. KANDIGRAM LP SCHOOL</t>
  </si>
  <si>
    <t>Hazira Begam</t>
  </si>
  <si>
    <t>HINGLA BILPAR M.E. SCHOOL</t>
  </si>
  <si>
    <t>Rabia  Khatun</t>
  </si>
  <si>
    <t>BHAIRABI BAZAR ME SCHOOL</t>
  </si>
  <si>
    <t>Ramnagar</t>
  </si>
  <si>
    <t>Nobonita Dutta</t>
  </si>
  <si>
    <t>Lily Begam</t>
  </si>
  <si>
    <t>MOHINPUR</t>
  </si>
  <si>
    <t>Bajana Chanda</t>
  </si>
  <si>
    <t>CHOUDHURY PARA</t>
  </si>
  <si>
    <t>Neharun Nessa</t>
  </si>
  <si>
    <t>NAKTISGRAM</t>
  </si>
  <si>
    <t>Tarapur</t>
  </si>
  <si>
    <t>Chayanika Chanda</t>
  </si>
  <si>
    <t>Kalpona Chanda</t>
  </si>
  <si>
    <t>Archana Nath</t>
  </si>
  <si>
    <t>Prativa Roy</t>
  </si>
  <si>
    <t>NALUGRAM</t>
  </si>
  <si>
    <t>Archana Chanda</t>
  </si>
  <si>
    <t>KHALERPAR</t>
  </si>
  <si>
    <t>Radhu Sutradhar</t>
  </si>
  <si>
    <t>Bilatun Nessa</t>
  </si>
  <si>
    <t>BARJATRAPUR NORTH</t>
  </si>
  <si>
    <t xml:space="preserve">Sahida Begam </t>
  </si>
  <si>
    <t>RANI NAGAR</t>
  </si>
  <si>
    <t xml:space="preserve">
Rubi Mahanta</t>
  </si>
  <si>
    <t>AKAITILLA</t>
  </si>
  <si>
    <t xml:space="preserve"> Kumarpara</t>
  </si>
  <si>
    <t>Dipali Chakrobarthy</t>
  </si>
  <si>
    <t xml:space="preserve">Mina Rani Das </t>
  </si>
  <si>
    <t>SATAISHAL</t>
  </si>
  <si>
    <t xml:space="preserve">
Rina Begam</t>
  </si>
  <si>
    <t>KHALORPAR</t>
  </si>
  <si>
    <t>DHUMKAR</t>
  </si>
  <si>
    <t xml:space="preserve">
Moriom Nessa</t>
  </si>
  <si>
    <t>DURGANAGAR</t>
  </si>
  <si>
    <t xml:space="preserve">Manikpur </t>
  </si>
  <si>
    <t>Anwara Begam</t>
  </si>
  <si>
    <t xml:space="preserve">Jahanara Begam
</t>
  </si>
  <si>
    <t>NOKAHURI</t>
  </si>
  <si>
    <t>Kalyani Das</t>
  </si>
  <si>
    <t>Momtaz Begam</t>
  </si>
  <si>
    <t>PURANKU</t>
  </si>
  <si>
    <t>Monowara Begam</t>
  </si>
  <si>
    <t>HIYANPUR</t>
  </si>
  <si>
    <t>Rani Bala Das</t>
  </si>
  <si>
    <t>44 OLD GHUNGOOR MAIN LINE TIKIAPARA ROAD</t>
  </si>
  <si>
    <t>Seba Rani Das</t>
  </si>
  <si>
    <t>684 NO. HAZI HAMID RAZA LPS</t>
  </si>
  <si>
    <t>18210621001</t>
  </si>
  <si>
    <t>9435373258</t>
  </si>
  <si>
    <t>TARAPUR MVS</t>
  </si>
  <si>
    <t>9954234811</t>
  </si>
  <si>
    <t>257 NO. TARAPUR ASSAMESE LPS</t>
  </si>
  <si>
    <t>18210621501</t>
  </si>
  <si>
    <t>9435259922</t>
  </si>
  <si>
    <t>36 NO. MAINAGARH LPS</t>
  </si>
  <si>
    <t>18210619701</t>
  </si>
  <si>
    <t>9954736964</t>
  </si>
  <si>
    <t>1317 NO. NAZIR BOND LPS</t>
  </si>
  <si>
    <t>18210619801</t>
  </si>
  <si>
    <t>9401425183</t>
  </si>
  <si>
    <t>1242 NO. K.M. DEB LPS</t>
  </si>
  <si>
    <t>18210620201</t>
  </si>
  <si>
    <t>9707820475</t>
  </si>
  <si>
    <t>335 NO.TARAPUR LPS</t>
  </si>
  <si>
    <t>18210621601</t>
  </si>
  <si>
    <t>9954995635</t>
  </si>
  <si>
    <t>Wednesday
Thursday
Friday</t>
  </si>
  <si>
    <t>1579 NO. RAMPUR HINDI LPS</t>
  </si>
  <si>
    <t>18210609101</t>
  </si>
  <si>
    <t>9435460732</t>
  </si>
  <si>
    <t>SALCHAPARA MES</t>
  </si>
  <si>
    <t>18210614301</t>
  </si>
  <si>
    <t>9854581309</t>
  </si>
  <si>
    <t>217 NO. SALCHAPARA GIRLS' LPS</t>
  </si>
  <si>
    <t>18210614306</t>
  </si>
  <si>
    <t>9435566011</t>
  </si>
  <si>
    <t>520 NO. NIZ GHAGRAPAR LPS</t>
  </si>
  <si>
    <t>18210614401</t>
  </si>
  <si>
    <t>9401372680</t>
  </si>
  <si>
    <t>NIZ GHAGRAPAR GIRLS' LPS</t>
  </si>
  <si>
    <t>18210614402</t>
  </si>
  <si>
    <t>9401144964</t>
  </si>
  <si>
    <t>GHAGRAPAR MVS</t>
  </si>
  <si>
    <t>18210614403</t>
  </si>
  <si>
    <t>9435625630</t>
  </si>
  <si>
    <t>1516 NO. MURALI GRAM P.M. LPS</t>
  </si>
  <si>
    <t>18210614503</t>
  </si>
  <si>
    <t>8011326318</t>
  </si>
  <si>
    <t>JAINTA PURI GRAMTAPASHILI LPS</t>
  </si>
  <si>
    <t>18210614601</t>
  </si>
  <si>
    <t>9859150451</t>
  </si>
  <si>
    <t>647 NO. BARNIRPAR NEHERU LPS</t>
  </si>
  <si>
    <t>18210614801</t>
  </si>
  <si>
    <t>9954684051</t>
  </si>
  <si>
    <t>723 NO. RUPAHCHARA LPS</t>
  </si>
  <si>
    <t>18210610001</t>
  </si>
  <si>
    <t>9678713799</t>
  </si>
  <si>
    <t>606 NO. KUNJIA NAGAR LPS</t>
  </si>
  <si>
    <t>18210610101</t>
  </si>
  <si>
    <t>9435566419</t>
  </si>
  <si>
    <t>1437 NO. AWAL TILLA LPS</t>
  </si>
  <si>
    <t>18210610201</t>
  </si>
  <si>
    <t>9859764369</t>
  </si>
  <si>
    <t>SAHARJUM UDAY NAGAR LPS</t>
  </si>
  <si>
    <t>18210610301</t>
  </si>
  <si>
    <t>9435372630</t>
  </si>
  <si>
    <t>SRIKONA MES</t>
  </si>
  <si>
    <t>18210610401</t>
  </si>
  <si>
    <t>9954834165</t>
  </si>
  <si>
    <t>Thursday
Friday</t>
  </si>
  <si>
    <t>71 NO. KATHAL BAGAN LPS</t>
  </si>
  <si>
    <t>18210610901</t>
  </si>
  <si>
    <t>9435072097</t>
  </si>
  <si>
    <t>SINGRAITHAL LPS</t>
  </si>
  <si>
    <t>18210611101</t>
  </si>
  <si>
    <t>9854589569</t>
  </si>
  <si>
    <t>620  NO. HALTIA LPS</t>
  </si>
  <si>
    <t>18210611301</t>
  </si>
  <si>
    <t>9435572935</t>
  </si>
  <si>
    <t>1238 NO. SHYAMPUR LPS</t>
  </si>
  <si>
    <t>18210611501</t>
  </si>
  <si>
    <t>9678123426</t>
  </si>
  <si>
    <t>7 NO SILCOORIE GURUCHARAN LPS</t>
  </si>
  <si>
    <t>18210600602</t>
  </si>
  <si>
    <t>7399274358</t>
  </si>
  <si>
    <t>409 NO. TILA GAON LPS</t>
  </si>
  <si>
    <t>18210613601</t>
  </si>
  <si>
    <t>9435371328</t>
  </si>
  <si>
    <t>SRIDHAR PUR MVS</t>
  </si>
  <si>
    <t>18210615001</t>
  </si>
  <si>
    <t>9957624676</t>
  </si>
  <si>
    <t>PAULPARA LPS</t>
  </si>
  <si>
    <t>18210612002</t>
  </si>
  <si>
    <t>9954011538</t>
  </si>
  <si>
    <t>509 NO. DUBAG LPS</t>
  </si>
  <si>
    <t>18210612201</t>
  </si>
  <si>
    <t>9401872242</t>
  </si>
  <si>
    <t>181 NO. KUMARPARA LPS</t>
  </si>
  <si>
    <t>18210612301</t>
  </si>
  <si>
    <t>9854126090</t>
  </si>
  <si>
    <t>ARUNACHAL BAZAR</t>
  </si>
  <si>
    <t>TUPKHANA, PT.-2</t>
  </si>
  <si>
    <t>TUPKHANA</t>
  </si>
  <si>
    <t>UTTARGRAM</t>
  </si>
  <si>
    <t>CHANDMARI</t>
  </si>
  <si>
    <t>SHYAMPUR</t>
  </si>
  <si>
    <t>MARUA GRANT, PT.-1</t>
  </si>
  <si>
    <t>RAJPUR</t>
  </si>
  <si>
    <t>HALTIA</t>
  </si>
  <si>
    <t>KALINAG</t>
  </si>
  <si>
    <t>SINGERTHAL</t>
  </si>
  <si>
    <t>MARUA GRANT, PT.-2</t>
  </si>
  <si>
    <t>SAINASITILLA</t>
  </si>
  <si>
    <t>WEST RAJPUR</t>
  </si>
  <si>
    <t>MARUA, PT.-2</t>
  </si>
  <si>
    <t>PURATILLA</t>
  </si>
  <si>
    <t>SILCOORIE PAYERITILLA</t>
  </si>
  <si>
    <t>SILCOORIE CHAKMATILLA</t>
  </si>
  <si>
    <t>SILCOORIE HOSPITAL ROAD</t>
  </si>
  <si>
    <t>SILCOORIE BAZAR TILLA</t>
  </si>
  <si>
    <t>SILCOOREE DAKGHAT</t>
  </si>
  <si>
    <t>SILCOOREE PURBOTILLA</t>
  </si>
  <si>
    <t>NACHGHAR</t>
  </si>
  <si>
    <t>DHARM KHAL SHANTI TILLA</t>
  </si>
  <si>
    <t>WARD NO. 2</t>
  </si>
  <si>
    <t>WARD NO. 5</t>
  </si>
  <si>
    <t>DHARAMKHAL PLAY GROUND, SILCOORIE</t>
  </si>
  <si>
    <t>SILCOORIE THAKURITILLA</t>
  </si>
  <si>
    <t>TILLAGRAM BAGARKONA</t>
  </si>
  <si>
    <t>RAMNAGAR BISINGSA</t>
  </si>
  <si>
    <t>KHELMA</t>
  </si>
  <si>
    <t>Pratima Juria</t>
  </si>
  <si>
    <t>RAMNAGAR</t>
  </si>
  <si>
    <t>CHIRUKANDI</t>
  </si>
  <si>
    <t>PACHADAR DASPARA</t>
  </si>
  <si>
    <t>PEEHADHAR SENIOR MADRASSA</t>
  </si>
  <si>
    <t>MALINIBIL GOVINDANAGAR CHIRUKANDI</t>
  </si>
  <si>
    <t>CHIRUKANDI SOUTH</t>
  </si>
  <si>
    <t>GOVINDANAGAR COLONY</t>
  </si>
  <si>
    <t>KRISHNAGARA COLONY</t>
  </si>
  <si>
    <t>PECHADHAR</t>
  </si>
  <si>
    <t>TILLAGRAM</t>
  </si>
  <si>
    <t>MOKAMTILLA</t>
  </si>
  <si>
    <t>BISINGSHA</t>
  </si>
  <si>
    <t>HATIRHAR, PT.-1</t>
  </si>
  <si>
    <t>SRIKONA MIDDLE NOYA GRAM</t>
  </si>
  <si>
    <t>SRIKONA BOROBAZAR</t>
  </si>
  <si>
    <t>SRIKONA ROYPARA</t>
  </si>
  <si>
    <t>SRIKONA, PT.-2 (E)</t>
  </si>
  <si>
    <t>SRIKONA, PT.-2 (W)</t>
  </si>
  <si>
    <t>SRIKONA GRANT</t>
  </si>
  <si>
    <t>RAKHAL KHALERPAR, PT.-2</t>
  </si>
  <si>
    <t>HATIRHAR, PT.-2</t>
  </si>
  <si>
    <t>GURU BASTI</t>
  </si>
  <si>
    <t>INDRAGORH VILLAGE</t>
  </si>
  <si>
    <t>THULARMARPAR</t>
  </si>
  <si>
    <t>PAUL PARA</t>
  </si>
  <si>
    <t>BORKHOLA PT.-II</t>
  </si>
  <si>
    <t>CHESHRI</t>
  </si>
  <si>
    <t>PURANDARPUR</t>
  </si>
  <si>
    <t>UZAN-GRAM</t>
  </si>
  <si>
    <t>PURBA KASHIPUR</t>
  </si>
  <si>
    <t>NAGAD GRAM</t>
  </si>
  <si>
    <t>UTTAR UZANGRAM</t>
  </si>
  <si>
    <t>PATHAKAIRPAR</t>
  </si>
  <si>
    <t>BUCHAIRBOND</t>
  </si>
  <si>
    <t>CHESRI HAZIPARA</t>
  </si>
  <si>
    <t>BARAKPAR</t>
  </si>
  <si>
    <t>GUDHARKHAL</t>
  </si>
  <si>
    <t>BORKHOLA HOSPITA ROAD</t>
  </si>
  <si>
    <t>TUKARGRAM</t>
  </si>
  <si>
    <t>WEST UJANGRAM</t>
  </si>
  <si>
    <t>JATINGAMUK</t>
  </si>
  <si>
    <t>ROUTHPUR</t>
  </si>
  <si>
    <t>CHESRI ROYPARA</t>
  </si>
  <si>
    <t>CHATRASHANGA</t>
  </si>
  <si>
    <t>BORKHOLA</t>
  </si>
  <si>
    <t>KASHIPUR</t>
  </si>
  <si>
    <t>BORKHOLA-2</t>
  </si>
  <si>
    <t>UZAN NAGAR</t>
  </si>
  <si>
    <t>NARAINCHERRA</t>
  </si>
  <si>
    <t>HARIN CHERRA</t>
  </si>
  <si>
    <t>ARIKAL</t>
  </si>
  <si>
    <t>UJANNAGAR NUTAN BASTI</t>
  </si>
  <si>
    <t>NARAINCHERRA NUTAN BASTI</t>
  </si>
  <si>
    <t>GURAMARA</t>
  </si>
  <si>
    <t>CHANDRAPUR</t>
  </si>
  <si>
    <t>BATIGRAM</t>
  </si>
  <si>
    <t>BORKHOLA MALAKAR PARA</t>
  </si>
  <si>
    <t>KASHIPUR EAST</t>
  </si>
  <si>
    <t>JAMALABAD</t>
  </si>
  <si>
    <t>SUBONG T.E.</t>
  </si>
  <si>
    <t>BORBOND</t>
  </si>
  <si>
    <t>BAINAGORH TE</t>
  </si>
  <si>
    <t>ABONG TE</t>
  </si>
  <si>
    <t>BOUNDARY</t>
  </si>
  <si>
    <t>NAZIRBOND</t>
  </si>
  <si>
    <t>BOULA BASTI</t>
  </si>
  <si>
    <t>LALBAG</t>
  </si>
  <si>
    <t>CHOTORAMPUR</t>
  </si>
  <si>
    <t>SUBONG 10 NOS</t>
  </si>
  <si>
    <t>BORBOND PT-2</t>
  </si>
  <si>
    <t>MURLIDHAR</t>
  </si>
  <si>
    <t>SUBONG PUNJEE</t>
  </si>
  <si>
    <t>LALBAG SANTIPARA</t>
  </si>
  <si>
    <t>TALACHERRA</t>
  </si>
  <si>
    <t>KURMI LINE</t>
  </si>
  <si>
    <t>SUBONG MASZID LAND</t>
  </si>
  <si>
    <t>DALOO TE</t>
  </si>
  <si>
    <t>DALOO TILLA BASTI</t>
  </si>
  <si>
    <t>RAMPUR TE</t>
  </si>
  <si>
    <t>KALINAGAR TE</t>
  </si>
  <si>
    <t>KALINAGAR PT.-1</t>
  </si>
  <si>
    <t>BALU BAZAR LINE</t>
  </si>
  <si>
    <t>ROMON BASTI</t>
  </si>
  <si>
    <t>ITKHOLA BOSTI</t>
  </si>
  <si>
    <t>RAMPUR KRISTAN LINE</t>
  </si>
  <si>
    <t>KALINAGAR SHAKPARA</t>
  </si>
  <si>
    <t>KALINAGAR BOSTI, PT.-2</t>
  </si>
  <si>
    <t>BALU PURAN BANGLA</t>
  </si>
  <si>
    <t>117 NO. SILCOORIE LPS</t>
  </si>
  <si>
    <t>18210600601</t>
  </si>
  <si>
    <t>7896453546</t>
  </si>
  <si>
    <t>SILCOORIE MES</t>
  </si>
  <si>
    <t>18210600702</t>
  </si>
  <si>
    <t>9859186453</t>
  </si>
  <si>
    <t>66 NO DHARAMKHAL GARDEN LPS</t>
  </si>
  <si>
    <t>18210600801</t>
  </si>
  <si>
    <t>9613278817</t>
  </si>
  <si>
    <t>696 NO. JACHIR KUNA LPS</t>
  </si>
  <si>
    <t>18210620602</t>
  </si>
  <si>
    <t>9613610981</t>
  </si>
  <si>
    <t>1291 NO. LOTONPUR LPS</t>
  </si>
  <si>
    <t>18210620701</t>
  </si>
  <si>
    <t>961353441</t>
  </si>
  <si>
    <t>113 NO. CHIBITA BICHATA LPS</t>
  </si>
  <si>
    <t>18210620801</t>
  </si>
  <si>
    <t>9859631027</t>
  </si>
  <si>
    <t>MD. IDRISH ALI ANSARI MES</t>
  </si>
  <si>
    <t>18210620302</t>
  </si>
  <si>
    <t>9435266636</t>
  </si>
  <si>
    <t>430 NO. SAHPUR LPS</t>
  </si>
  <si>
    <t>18210620402</t>
  </si>
  <si>
    <t>9508116679</t>
  </si>
  <si>
    <t>BORAKAI DIVISION LPS</t>
  </si>
  <si>
    <t>18210620702</t>
  </si>
  <si>
    <t>9435075888</t>
  </si>
  <si>
    <t>1006 NO. MAZIPARA LPS</t>
  </si>
  <si>
    <t>18210620901</t>
  </si>
  <si>
    <t>9435723579</t>
  </si>
  <si>
    <t>MAYARA CHERRA LPS</t>
  </si>
  <si>
    <t>18210605301</t>
  </si>
  <si>
    <t>9577901284</t>
  </si>
  <si>
    <t>1322 NO.NARAIN CHERRA LPS</t>
  </si>
  <si>
    <t>18210605401</t>
  </si>
  <si>
    <t>9864526101</t>
  </si>
  <si>
    <t>KALIKA PRASAD ROY MES</t>
  </si>
  <si>
    <t>18210605601</t>
  </si>
  <si>
    <t>9435522378</t>
  </si>
  <si>
    <t>BAIKUNTHA ROY MES</t>
  </si>
  <si>
    <t>18210632202</t>
  </si>
  <si>
    <t>9613812668</t>
  </si>
  <si>
    <t>689 NO MADHUTILA LPS</t>
  </si>
  <si>
    <t>18210634201</t>
  </si>
  <si>
    <t>9678902286</t>
  </si>
  <si>
    <t>BAIRAGI BAZAR LPS</t>
  </si>
  <si>
    <t>18210613706</t>
  </si>
  <si>
    <t>9401239030</t>
  </si>
  <si>
    <t>JOYNAGAR PRE-SENIOR MADRASSA</t>
  </si>
  <si>
    <t>18210612204</t>
  </si>
  <si>
    <t>7399325342</t>
  </si>
  <si>
    <t>MARUA CHERRA URANGPARA LPS</t>
  </si>
  <si>
    <t>18210603902</t>
  </si>
  <si>
    <t>8473824128</t>
  </si>
  <si>
    <t>BORORAMPUR SALGANGAPAR LPS</t>
  </si>
  <si>
    <t>18210603405</t>
  </si>
  <si>
    <t>9401324338</t>
  </si>
  <si>
    <t>NARAINCHARRA PUNJI LPS</t>
  </si>
  <si>
    <t>18210605402</t>
  </si>
  <si>
    <t>9435233008</t>
  </si>
  <si>
    <t>871 NO. KALINAG LPS</t>
  </si>
  <si>
    <t>18210611601</t>
  </si>
  <si>
    <t>9864374738</t>
  </si>
  <si>
    <t>LALBAG UNASHI BASTI LPS</t>
  </si>
  <si>
    <t>18210619602</t>
  </si>
  <si>
    <t>9957795500</t>
  </si>
  <si>
    <t>211 NO. HATIR HAR LPS</t>
  </si>
  <si>
    <t>18210618701</t>
  </si>
  <si>
    <t>9859272473</t>
  </si>
  <si>
    <t>933 NO. RAHATHPUR LPS</t>
  </si>
  <si>
    <t>18210618801</t>
  </si>
  <si>
    <t>9613839948</t>
  </si>
  <si>
    <t>201 NO. RAKHEL KHALERPAR LPS</t>
  </si>
  <si>
    <t>18210618802</t>
  </si>
  <si>
    <t>9854854814</t>
  </si>
  <si>
    <t>1091 NO JAMINI NAGAR LPS</t>
  </si>
  <si>
    <t>18210618901</t>
  </si>
  <si>
    <t>9435107217</t>
  </si>
  <si>
    <t>BURI KHALARPAR MVS</t>
  </si>
  <si>
    <t>18210619001</t>
  </si>
  <si>
    <t>9435072119</t>
  </si>
  <si>
    <t>MOKAMTAL  MES</t>
  </si>
  <si>
    <t>18210619101</t>
  </si>
  <si>
    <t>9706301131</t>
  </si>
  <si>
    <t>Tuesday
Friday</t>
  </si>
  <si>
    <t>246 NO. SRIKONA MOQTAB</t>
  </si>
  <si>
    <t>18210619102</t>
  </si>
  <si>
    <t>9435379099</t>
  </si>
  <si>
    <t>SOUTH MASIMPUR LPS</t>
  </si>
  <si>
    <t>18210603301</t>
  </si>
  <si>
    <t>9954976187</t>
  </si>
  <si>
    <t>235 NO. MASIMPUR BOYS LPS</t>
  </si>
  <si>
    <t>18210603302</t>
  </si>
  <si>
    <t>9435665313</t>
  </si>
  <si>
    <t>MASIMPUR MES</t>
  </si>
  <si>
    <t>18210603303</t>
  </si>
  <si>
    <t>9954148471</t>
  </si>
  <si>
    <t>940 NO. BARARAMPUR LPS</t>
  </si>
  <si>
    <t>18210603402</t>
  </si>
  <si>
    <t>8812823259</t>
  </si>
  <si>
    <t>KUKIL PAR LPS</t>
  </si>
  <si>
    <t>18210603203</t>
  </si>
  <si>
    <t>9435503009</t>
  </si>
  <si>
    <t>RANI NAGAR LPS</t>
  </si>
  <si>
    <t>18210630802</t>
  </si>
  <si>
    <t>9707820698</t>
  </si>
  <si>
    <t>809 NO. NIZ SRIKONA LPS</t>
  </si>
  <si>
    <t>18210619002</t>
  </si>
  <si>
    <t>9613936490</t>
  </si>
  <si>
    <t>1448 NO. INDRA GARH LPS</t>
  </si>
  <si>
    <t>18210619201</t>
  </si>
  <si>
    <t>9435850384</t>
  </si>
  <si>
    <t>989 NO.ALMABAG KHASIA PUNJI LPS</t>
  </si>
  <si>
    <t>9854718879</t>
  </si>
  <si>
    <t>1287NO.DAMCHARA KHASIAPUNJI LPS</t>
  </si>
  <si>
    <t>9435174327</t>
  </si>
  <si>
    <t>1512 NO. KISTICHARA  LPS</t>
  </si>
  <si>
    <t>18210609403</t>
  </si>
  <si>
    <t>9435372632</t>
  </si>
  <si>
    <t>218 NO. ALAMBAG LPS</t>
  </si>
  <si>
    <t>18210609405</t>
  </si>
  <si>
    <t>9854557583</t>
  </si>
  <si>
    <t>918 NO. KHUMONLIAN LPS</t>
  </si>
  <si>
    <t>18210609406</t>
  </si>
  <si>
    <t>8472000720</t>
  </si>
  <si>
    <t>569 NO. NIZ JOYNAGAR LPS</t>
  </si>
  <si>
    <t>18210612401</t>
  </si>
  <si>
    <t>9435131362</t>
  </si>
  <si>
    <t>1030 NO. TAIB ALI LPS</t>
  </si>
  <si>
    <t>18210612502</t>
  </si>
  <si>
    <t>1603 NO. CHATTAMPUR GARDEN LPS</t>
  </si>
  <si>
    <t>18210608001</t>
  </si>
  <si>
    <t>9401858651</t>
  </si>
  <si>
    <t>CHANDRAMUKHI LPS</t>
  </si>
  <si>
    <t>18210613201</t>
  </si>
  <si>
    <t>9954738435</t>
  </si>
  <si>
    <t>717 NO DAKHIN  MANIKPUR LPS</t>
  </si>
  <si>
    <t>18210613301</t>
  </si>
  <si>
    <t>9957671971</t>
  </si>
  <si>
    <t>Tuesay</t>
  </si>
  <si>
    <t>SHEKPARA</t>
  </si>
  <si>
    <t>SURTATA, PT.-3</t>
  </si>
  <si>
    <t>SARISAPARA</t>
  </si>
  <si>
    <t>RAKHAL KHALERPAR</t>
  </si>
  <si>
    <t>INDRAGORH</t>
  </si>
  <si>
    <t>MONIPURI BASTI</t>
  </si>
  <si>
    <t>DARAMONI</t>
  </si>
  <si>
    <t>SALCHAPRA, PT.-2</t>
  </si>
  <si>
    <t>GHAGRAPAR, PT.-2 (W)</t>
  </si>
  <si>
    <t>GHAGRAPAR, PT.-2 (E)</t>
  </si>
  <si>
    <t>SALCHAPRA, PT.-1</t>
  </si>
  <si>
    <t>SALCHAPRA, PT.-3</t>
  </si>
  <si>
    <t>SRIDHARPUR</t>
  </si>
  <si>
    <t>GHAGRAPAR, PT.-1</t>
  </si>
  <si>
    <t>BERABAK ROYPARA</t>
  </si>
  <si>
    <t>SALCHAPRA, PT.-2 (N)</t>
  </si>
  <si>
    <t>SALCHAPRA, PT.-1 (N)</t>
  </si>
  <si>
    <t>CHATLA JANATA MES</t>
  </si>
  <si>
    <t>18210601501</t>
  </si>
  <si>
    <t>9854566890</t>
  </si>
  <si>
    <t>Borkhola PHC
 NSC</t>
  </si>
  <si>
    <t>Momota Debroy</t>
  </si>
  <si>
    <t>Rohima Begam</t>
  </si>
  <si>
    <t>DIGORSRIKONA HATITILA LPS</t>
  </si>
  <si>
    <t>18210631202</t>
  </si>
  <si>
    <t>9435083598</t>
  </si>
  <si>
    <t xml:space="preserve">Champarun Nessa  
</t>
  </si>
  <si>
    <t>KHAS COLONY LPS</t>
  </si>
  <si>
    <t>18210631001</t>
  </si>
  <si>
    <t>9435460241</t>
  </si>
  <si>
    <t xml:space="preserve">Milon Malakar 
</t>
  </si>
  <si>
    <t>TAPANG-I LPS</t>
  </si>
  <si>
    <t>18210629401</t>
  </si>
  <si>
    <t>96788726034</t>
  </si>
  <si>
    <t xml:space="preserve">
Mira Malakar </t>
  </si>
  <si>
    <t>ALAMBAG - 2 LPS</t>
  </si>
  <si>
    <t>18210602202</t>
  </si>
  <si>
    <t>9706699031</t>
  </si>
  <si>
    <t xml:space="preserve">
Champa Das</t>
  </si>
  <si>
    <t>CHIBITA BICHA PT-6 LPS</t>
  </si>
  <si>
    <t>18210630901</t>
  </si>
  <si>
    <t>9859226179</t>
  </si>
  <si>
    <t>Swapna Gosh</t>
  </si>
  <si>
    <t>Lakshmi Roy</t>
  </si>
  <si>
    <t>PINGTHOL MODEL LPS</t>
  </si>
  <si>
    <t>18210609803</t>
  </si>
  <si>
    <t>9435150755</t>
  </si>
  <si>
    <t xml:space="preserve">
Susama Roy</t>
  </si>
  <si>
    <t>78 NO RAMNAGAR LPS</t>
  </si>
  <si>
    <t>18210625402</t>
  </si>
  <si>
    <t>9435885140</t>
  </si>
  <si>
    <t>Jafrun Nessa
Barbhuiya</t>
  </si>
  <si>
    <t>DALU MES</t>
  </si>
  <si>
    <t>18210603404</t>
  </si>
  <si>
    <t>9435460706</t>
  </si>
  <si>
    <t>Rakhi Das</t>
  </si>
  <si>
    <t>BABURUN NESSA LPS</t>
  </si>
  <si>
    <t>18210631502</t>
  </si>
  <si>
    <t>9854564664</t>
  </si>
  <si>
    <t>Sulota Das</t>
  </si>
  <si>
    <t>Gulnehar Begam</t>
  </si>
  <si>
    <t>956 NO BIJOYPUR PUTHICHARA LPS</t>
  </si>
  <si>
    <t>18210631801</t>
  </si>
  <si>
    <t>9957155981</t>
  </si>
  <si>
    <t>Anjali Malakar</t>
  </si>
  <si>
    <t>973 NO UTTAR PECHADHAR LPS</t>
  </si>
  <si>
    <t>18210631901</t>
  </si>
  <si>
    <t>Dipali Das</t>
  </si>
  <si>
    <t>HAZI ABDUL MATLIB MES</t>
  </si>
  <si>
    <t>18210622005</t>
  </si>
  <si>
    <t>9401460012</t>
  </si>
  <si>
    <t>Gitasree Das</t>
  </si>
  <si>
    <t>Samia Khatun</t>
  </si>
  <si>
    <t>HUKUM BAZAAR LPS</t>
  </si>
  <si>
    <t>18210623202</t>
  </si>
  <si>
    <t>99547428047</t>
  </si>
  <si>
    <t>Provati Choudhury</t>
  </si>
  <si>
    <t>KIM HAZARI MES</t>
  </si>
  <si>
    <t>18210625403</t>
  </si>
  <si>
    <t>9854912598</t>
  </si>
  <si>
    <t>Rina Begam Barbhuiya</t>
  </si>
  <si>
    <t>MOTHER TERESA INSTITUTE MES</t>
  </si>
  <si>
    <t>18210632001</t>
  </si>
  <si>
    <t>9854715194</t>
  </si>
  <si>
    <t>RAJPUR MES</t>
  </si>
  <si>
    <t>18210632101</t>
  </si>
  <si>
    <t>9435881932</t>
  </si>
  <si>
    <t>SITALA DEVI LPS</t>
  </si>
  <si>
    <t>18210632102</t>
  </si>
  <si>
    <t>9401552078</t>
  </si>
  <si>
    <t>UTTAR BIJOYPUR LPS</t>
  </si>
  <si>
    <t>18210623102</t>
  </si>
  <si>
    <t>9854134068</t>
  </si>
  <si>
    <t>407 NO. RUPNATH LPS</t>
  </si>
  <si>
    <t>18210619202</t>
  </si>
  <si>
    <t>9859130557</t>
  </si>
  <si>
    <t>61 NO. ABONG LPS</t>
  </si>
  <si>
    <t>18210619301</t>
  </si>
  <si>
    <t>9401324349</t>
  </si>
  <si>
    <t>PUBLIC MES, BORBOND</t>
  </si>
  <si>
    <t>18210619401</t>
  </si>
  <si>
    <t>9435657242</t>
  </si>
  <si>
    <t>9 NO. BORBOND LPS</t>
  </si>
  <si>
    <t>18210619502</t>
  </si>
  <si>
    <t>9435477802</t>
  </si>
  <si>
    <t>731 NO. BORBOND NIMNOGRAM LPS</t>
  </si>
  <si>
    <t>18210619501</t>
  </si>
  <si>
    <t>9401592200</t>
  </si>
  <si>
    <t>37 NO. LALBAG GARDEN LPS</t>
  </si>
  <si>
    <t>18210619601</t>
  </si>
  <si>
    <t>9401410959</t>
  </si>
  <si>
    <t>1389 NO. HINGLA BILPAR LPS</t>
  </si>
  <si>
    <t>18210607801</t>
  </si>
  <si>
    <t>9854519231</t>
  </si>
  <si>
    <t>1558 NO. SRI DURGA PALLY LPS</t>
  </si>
  <si>
    <t>18210600101</t>
  </si>
  <si>
    <t>9435373443</t>
  </si>
  <si>
    <t>1105 NO.GHUNGOOR LPS</t>
  </si>
  <si>
    <t>18210600201</t>
  </si>
  <si>
    <t>9859465560</t>
  </si>
  <si>
    <t>Friday
Monday</t>
  </si>
  <si>
    <t>1310 NO. NEW GHUNGOOR LPS</t>
  </si>
  <si>
    <t>18210600301</t>
  </si>
  <si>
    <t>8751864967</t>
  </si>
  <si>
    <t>01.08.2018</t>
  </si>
  <si>
    <t>1004 NO RAYPUR TUKARGRAM LPS</t>
  </si>
  <si>
    <t xml:space="preserve">Primary                                                                    </t>
  </si>
  <si>
    <t>Anjana Mitra Mazumdar</t>
  </si>
  <si>
    <t>50 NO BALIGHAT LPS</t>
  </si>
  <si>
    <t>NIZ JOYNAGAR</t>
  </si>
  <si>
    <t xml:space="preserve">ZILKADAR ALI HIGHER SECONDARY </t>
  </si>
  <si>
    <t xml:space="preserve">Up. Pr. Secondary and Higher Sec                                           </t>
  </si>
  <si>
    <t>KUMARPARA NIZ JOYNAGAR</t>
  </si>
  <si>
    <t>Mallika Paul</t>
  </si>
  <si>
    <t>Moriom Nessa</t>
  </si>
  <si>
    <t>Monday
Tuisday</t>
  </si>
  <si>
    <t>404 NO RANI NAGAR LPS</t>
  </si>
  <si>
    <t>BARJATRAPUR</t>
  </si>
  <si>
    <t>Kamala Barbhuiya</t>
  </si>
  <si>
    <t>Khudaja Begum Mazumdar</t>
  </si>
  <si>
    <t>Swapna Ghosh</t>
  </si>
  <si>
    <t>Jafrun Nessa
Laskar</t>
  </si>
  <si>
    <t>305 NO. CHESRI HEMANGA PATHSAL</t>
  </si>
  <si>
    <t>1319 NO. PURBA KASHIPUR LPS</t>
  </si>
  <si>
    <t>39 NO. UJAN GRAM LPS</t>
  </si>
  <si>
    <t>BARKHOLA MANIPURI MES</t>
  </si>
  <si>
    <t>1281NO.PURANDARPUR MANIPURI LPS</t>
  </si>
  <si>
    <t>962 NO. UTTAR UJAN GRAM LPS</t>
  </si>
  <si>
    <t>Tyisday</t>
  </si>
  <si>
    <t>830 NO. CHUTRA SANGAON LPS</t>
  </si>
  <si>
    <t>42 NO. LAB CHANDRA LPS</t>
  </si>
  <si>
    <t>1496 NO. DALU TILALINE  LPS</t>
  </si>
  <si>
    <t>Dalu</t>
  </si>
  <si>
    <t xml:space="preserve">
Baby Singha</t>
  </si>
  <si>
    <t>412 NO. KALI NAGAR LPS</t>
  </si>
  <si>
    <t>Tillagram, Nutan Patty</t>
  </si>
  <si>
    <t>18316110717</t>
  </si>
  <si>
    <t>9957855081</t>
  </si>
  <si>
    <t>Anjali Suklabaidya</t>
  </si>
  <si>
    <t>Nomita Singha</t>
  </si>
  <si>
    <t>Tarapur Manipuri Basti</t>
  </si>
  <si>
    <t>18316110719</t>
  </si>
  <si>
    <t>9401326362</t>
  </si>
  <si>
    <t>Bina Rani Singha</t>
  </si>
  <si>
    <t>Tarapur Manipuri Basti – VII</t>
  </si>
  <si>
    <t>18316110720</t>
  </si>
  <si>
    <t>9954065663</t>
  </si>
  <si>
    <t>Manoshi Nath</t>
  </si>
  <si>
    <t>DALU</t>
  </si>
  <si>
    <t>ABDUL MUSABBIR MES</t>
  </si>
  <si>
    <t xml:space="preserve">Upper Primary only                                                         </t>
  </si>
  <si>
    <t>BORORAMPUR</t>
  </si>
  <si>
    <t>Tuisday</t>
  </si>
  <si>
    <t>SUBONG</t>
  </si>
  <si>
    <t>R.G.C. MEMORIAL  H.S. SCHOOL</t>
  </si>
  <si>
    <t>Borkhola</t>
  </si>
  <si>
    <t>Friday
Saturday
Monday
Tuisday</t>
  </si>
  <si>
    <t>1366 NO. BELAKONA LPS</t>
  </si>
  <si>
    <t>1615 NO. HARANGPAR ABDULAH LPS</t>
  </si>
  <si>
    <t>513 NO KHALOPAR LPS</t>
  </si>
  <si>
    <t>350 NO. CHANDPUR MOKTAB</t>
  </si>
  <si>
    <t>937 NO.UJAN NAGAR LPS</t>
  </si>
  <si>
    <t xml:space="preserve">CHANDRAPUR  GOVT. TRIBAL JB SCHOOL </t>
  </si>
  <si>
    <t xml:space="preserve">Secondary with Higher Secondary                                            </t>
  </si>
  <si>
    <t>Tuisday
Wednesday
Friday
Saturday
Monday
Tuisday</t>
  </si>
  <si>
    <t>Tarapur Assamese Basti</t>
  </si>
  <si>
    <t>18316110721</t>
  </si>
  <si>
    <t>9957809178</t>
  </si>
  <si>
    <t>R. K. Mala Singha</t>
  </si>
  <si>
    <t>Tarapur Durganagar</t>
  </si>
  <si>
    <t>18316110722</t>
  </si>
  <si>
    <t>9954083512</t>
  </si>
  <si>
    <t>Sarbani Chakraborty</t>
  </si>
  <si>
    <t>Narayanpur</t>
  </si>
  <si>
    <t>18316110724</t>
  </si>
  <si>
    <t>9603012859</t>
  </si>
  <si>
    <t>Munni Dey</t>
  </si>
  <si>
    <t>Tarapur Shibbari</t>
  </si>
  <si>
    <t>18316110801</t>
  </si>
  <si>
    <t>9678848823</t>
  </si>
  <si>
    <t>Minati Rani Dutta</t>
  </si>
  <si>
    <t>Ramnagar Tukargram</t>
  </si>
  <si>
    <t>18316110804</t>
  </si>
  <si>
    <t>9435689191</t>
  </si>
  <si>
    <t>Roushana Begum Mazarbhuiy</t>
  </si>
  <si>
    <t>Ramnagar Bichingsa</t>
  </si>
  <si>
    <t>18316110805</t>
  </si>
  <si>
    <t>7896685739</t>
  </si>
  <si>
    <t>Saira Ahmed Barbhuiya</t>
  </si>
  <si>
    <t>Summary Information</t>
  </si>
  <si>
    <t>SN</t>
  </si>
  <si>
    <t>Month</t>
  </si>
  <si>
    <t>No. of AWC Planned</t>
  </si>
  <si>
    <t>Number of Children in AWC</t>
  </si>
  <si>
    <t>No. of School Planned</t>
  </si>
  <si>
    <t>Number of Children in School</t>
  </si>
  <si>
    <t xml:space="preserve">Total </t>
  </si>
  <si>
    <t>Team wise summary Information</t>
  </si>
  <si>
    <t>MHT No.</t>
  </si>
  <si>
    <t>Total Number of Children in AWC &amp; School</t>
  </si>
  <si>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</si>
  <si>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</si>
  <si>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</si>
  <si>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t>April, 2019</t>
  </si>
  <si>
    <t>MAY, 2019</t>
  </si>
  <si>
    <t>JUNE, 2019</t>
  </si>
  <si>
    <t>JULY, 2019</t>
  </si>
  <si>
    <t>AUGUST, 2019</t>
  </si>
  <si>
    <t>SEPTEMBER, 2019</t>
  </si>
  <si>
    <t>01.04.2019
02.04.2019</t>
  </si>
  <si>
    <t>04.04.2019
05.04.2019</t>
  </si>
  <si>
    <t>06.04.2019</t>
  </si>
  <si>
    <t>07.04.2019
08.04.2019
09.04.2019</t>
  </si>
  <si>
    <t>11.04.2019
12.04.2019
16.04.2019</t>
  </si>
  <si>
    <t>18.04.2019</t>
  </si>
  <si>
    <t>19.04.2019</t>
  </si>
  <si>
    <t>20.04.2019</t>
  </si>
  <si>
    <t>21.04.2019</t>
  </si>
  <si>
    <t>22.04.2019</t>
  </si>
  <si>
    <t>23.04.2019</t>
  </si>
  <si>
    <t>25.04.2019</t>
  </si>
  <si>
    <t>26.04.2019</t>
  </si>
  <si>
    <t>27.04.2019</t>
  </si>
  <si>
    <t>28.04.2019</t>
  </si>
  <si>
    <t>29.04.2019</t>
  </si>
  <si>
    <t>30.04.2019</t>
  </si>
  <si>
    <t>01.04.2019</t>
  </si>
  <si>
    <t>02.04.2019</t>
  </si>
  <si>
    <t>04.04.2019</t>
  </si>
  <si>
    <t>05.04.2019</t>
  </si>
  <si>
    <t>07.04.2019</t>
  </si>
  <si>
    <t>08.04.2019</t>
  </si>
  <si>
    <t>09.04.2019</t>
  </si>
  <si>
    <t>11.04.2019</t>
  </si>
  <si>
    <t>12.04.2019</t>
  </si>
  <si>
    <t>16.04.2019</t>
  </si>
  <si>
    <t>26.04.2019
27.04.2019</t>
  </si>
  <si>
    <t>02.05.2019</t>
  </si>
  <si>
    <t>03.05.2019</t>
  </si>
  <si>
    <t>04.05.2019</t>
  </si>
  <si>
    <t>06.05.2019</t>
  </si>
  <si>
    <t>07.05.2019</t>
  </si>
  <si>
    <t>09.05.2019</t>
  </si>
  <si>
    <t>10.05.2019</t>
  </si>
  <si>
    <t>11.05.2019
12.05.2019</t>
  </si>
  <si>
    <t>13.05.2019</t>
  </si>
  <si>
    <t>14.05.2019</t>
  </si>
  <si>
    <t>16.05.2019
17.05.2019</t>
  </si>
  <si>
    <t>18.05.2019</t>
  </si>
  <si>
    <t>20.05.2019</t>
  </si>
  <si>
    <t>20.05.2018
24.05.2019</t>
  </si>
  <si>
    <t>26.05.2019</t>
  </si>
  <si>
    <t>25.05.2019</t>
  </si>
  <si>
    <t>27.05.2019</t>
  </si>
  <si>
    <t>28.05.2019
30.05.2019
31.05.2019</t>
  </si>
  <si>
    <t>11.05.2019</t>
  </si>
  <si>
    <t>12.05.2019</t>
  </si>
  <si>
    <t>16.05.2019</t>
  </si>
  <si>
    <t>17.05.2019</t>
  </si>
  <si>
    <t>24.05.2019</t>
  </si>
  <si>
    <t>28.05.2019</t>
  </si>
  <si>
    <t>30.05.2019</t>
  </si>
  <si>
    <t>31.05.2019</t>
  </si>
  <si>
    <t>09.05.2019
10.05.2019</t>
  </si>
  <si>
    <t>20.05.2019
24.05.2019</t>
  </si>
  <si>
    <t>01.06.2019</t>
  </si>
  <si>
    <t>02.06.2019</t>
  </si>
  <si>
    <t>03.06.2019</t>
  </si>
  <si>
    <t>04.06.2019</t>
  </si>
  <si>
    <t>06.06.2019</t>
  </si>
  <si>
    <t>07.06.2019</t>
  </si>
  <si>
    <t>08.06.2019</t>
  </si>
  <si>
    <t>09.06.2019</t>
  </si>
  <si>
    <t>10.06.2019</t>
  </si>
  <si>
    <t>11.06.2019</t>
  </si>
  <si>
    <t>13.06.2019</t>
  </si>
  <si>
    <t>14.06.2019</t>
  </si>
  <si>
    <t>15.06.2019</t>
  </si>
  <si>
    <t>16.06.2019</t>
  </si>
  <si>
    <t>18.06.2019</t>
  </si>
  <si>
    <t>20.06.2019</t>
  </si>
  <si>
    <t>21.06.2019</t>
  </si>
  <si>
    <t>22.06.2019</t>
  </si>
  <si>
    <t>23.06.2019</t>
  </si>
  <si>
    <t>24.06.2019</t>
  </si>
  <si>
    <t>25.06.2019</t>
  </si>
  <si>
    <t>27.06.2019</t>
  </si>
  <si>
    <t>28.06.2019</t>
  </si>
  <si>
    <t>29.06.2019</t>
  </si>
  <si>
    <t>30.06.2019</t>
  </si>
  <si>
    <t>17.06.2019</t>
  </si>
  <si>
    <t>20.06.209</t>
  </si>
  <si>
    <t>22.06.2019
23.06.2019
24.06.2019</t>
  </si>
  <si>
    <t>18.07.2019</t>
  </si>
  <si>
    <t>19.07.2019</t>
  </si>
  <si>
    <t>19.07.2019
20.07.2019</t>
  </si>
  <si>
    <t>21.07.2019
22.07.2019</t>
  </si>
  <si>
    <t>23.07.2019</t>
  </si>
  <si>
    <t>25.07.2019</t>
  </si>
  <si>
    <t>26.07.2019</t>
  </si>
  <si>
    <t>27.07.2019</t>
  </si>
  <si>
    <t>28.07.2019</t>
  </si>
  <si>
    <t>29.07.2019</t>
  </si>
  <si>
    <t>30.07.2019</t>
  </si>
  <si>
    <t>01.07.2019</t>
  </si>
  <si>
    <t>02.07.2019</t>
  </si>
  <si>
    <t>04.07.2019</t>
  </si>
  <si>
    <t>05.07.2019</t>
  </si>
  <si>
    <t>06.07.2019</t>
  </si>
  <si>
    <t>07.07.2019</t>
  </si>
  <si>
    <t>08.07.2019</t>
  </si>
  <si>
    <t>09.07.2019</t>
  </si>
  <si>
    <t>11.07.2019</t>
  </si>
  <si>
    <t>12.07.2019</t>
  </si>
  <si>
    <t>13.07.2019</t>
  </si>
  <si>
    <t>14.07.2019</t>
  </si>
  <si>
    <t>15.07.2019</t>
  </si>
  <si>
    <t>16.07.2019</t>
  </si>
  <si>
    <t>20.07.2019</t>
  </si>
  <si>
    <t>21.07.2019</t>
  </si>
  <si>
    <t>22.07.2019</t>
  </si>
  <si>
    <t>01.08.2019</t>
  </si>
  <si>
    <t>02.08.2019
03.08.2019</t>
  </si>
  <si>
    <t>04.08.2019</t>
  </si>
  <si>
    <t>05.08.2019</t>
  </si>
  <si>
    <t>06.08.2019</t>
  </si>
  <si>
    <t>08.08.2019</t>
  </si>
  <si>
    <t>09.08.2019</t>
  </si>
  <si>
    <t>10.08.2019</t>
  </si>
  <si>
    <t>11.08.2019
12.08.2019</t>
  </si>
  <si>
    <t>16.08.2019
19.08.2019</t>
  </si>
  <si>
    <t>20.08.2019</t>
  </si>
  <si>
    <t>22.08.2019</t>
  </si>
  <si>
    <t>23.08.2019</t>
  </si>
  <si>
    <t>24.08.2019</t>
  </si>
  <si>
    <t>26.08.2019</t>
  </si>
  <si>
    <t>27.08.2019</t>
  </si>
  <si>
    <t>29.08.2019</t>
  </si>
  <si>
    <t>30.08.2019</t>
  </si>
  <si>
    <t>31.08.2019</t>
  </si>
  <si>
    <t>02.08.2019</t>
  </si>
  <si>
    <t>03.08.2019</t>
  </si>
  <si>
    <t>11.08.2019</t>
  </si>
  <si>
    <t>12.08.2019</t>
  </si>
  <si>
    <t>16.08.2019</t>
  </si>
  <si>
    <t>19.08.2019</t>
  </si>
  <si>
    <t>04.08.2019
05.08.2019
06.08.2019</t>
  </si>
  <si>
    <t>26.08.2019
29.08.2019</t>
  </si>
  <si>
    <t>30.08.2019
31.08.2019</t>
  </si>
  <si>
    <t>01.09.2019</t>
  </si>
  <si>
    <t>04.09.2019
05.09.2019</t>
  </si>
  <si>
    <t>06.09.2019</t>
  </si>
  <si>
    <t>07.09.2019</t>
  </si>
  <si>
    <t>08.09.2019</t>
  </si>
  <si>
    <t>09.09.2019</t>
  </si>
  <si>
    <t>11.09.2019</t>
  </si>
  <si>
    <t>12.09.2019</t>
  </si>
  <si>
    <t>13.09.2019
14.09.2019</t>
  </si>
  <si>
    <t>14.09.2019</t>
  </si>
  <si>
    <t>15.09.2019</t>
  </si>
  <si>
    <t>16.09.2019</t>
  </si>
  <si>
    <t>18.09.2019</t>
  </si>
  <si>
    <t>19.09.2019</t>
  </si>
  <si>
    <t>20.09.2019</t>
  </si>
  <si>
    <t>22.09.2019
23.09.2019
25.09.2019
26.09.2019</t>
  </si>
  <si>
    <t>04.09.2019</t>
  </si>
  <si>
    <t>05.09.2019</t>
  </si>
  <si>
    <t>06.09.2019
07.09.2019</t>
  </si>
  <si>
    <t>13.09.2019</t>
  </si>
  <si>
    <t>18.09.2019
19.09.2019</t>
  </si>
  <si>
    <t>19.09.2019
20.09.2019
22.09.2019
23.09.2019
25.09.2019
26.09.2019</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</si>
</sst>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sz val="11"/>
      <color theme="1"/>
      <name val="Arial Narrow"/>
      <family val="2"/>
    </font>
    <font>
      <b/>
      <sz val="11"/>
      <color rgb="FF002060"/>
      <name val="Cambria"/>
      <family val="1"/>
      <scheme val="major"/>
    </font>
    <font>
      <b/>
      <sz val="12"/>
      <color rgb="FF002060"/>
      <name val="Cambria"/>
      <family val="1"/>
      <scheme val="major"/>
    </font>
    <font>
      <sz val="11"/>
      <color rgb="FF002060"/>
      <name val="Cambria"/>
      <family val="1"/>
      <scheme val="major"/>
    </font>
    <font>
      <b/>
      <sz val="10"/>
      <color theme="1"/>
      <name val="Arial Narrow"/>
      <family val="2"/>
    </font>
    <font>
      <b/>
      <sz val="11"/>
      <color rgb="FFC00000"/>
      <name val="Cambria"/>
      <family val="1"/>
      <scheme val="major"/>
    </font>
    <font>
      <b/>
      <sz val="11"/>
      <color rgb="FFFF0000"/>
      <name val="Arial Narrow"/>
      <family val="2"/>
    </font>
    <font>
      <b/>
      <sz val="11"/>
      <color rgb="FF7030A0"/>
      <name val="Arial Narrow"/>
      <family val="2"/>
    </font>
    <font>
      <b/>
      <sz val="12"/>
      <color theme="5" tint="-0.499984740745262"/>
      <name val="Arial Narrow"/>
      <family val="2"/>
    </font>
    <font>
      <b/>
      <i/>
      <sz val="12"/>
      <color theme="1"/>
      <name val="Arial Narrow"/>
      <family val="2"/>
    </font>
    <font>
      <b/>
      <u/>
      <sz val="14"/>
      <color rgb="FF7030A0"/>
      <name val="Cambria"/>
      <family val="1"/>
    </font>
    <font>
      <b/>
      <sz val="12"/>
      <color theme="1"/>
      <name val="Arial Narrow"/>
      <family val="2"/>
    </font>
    <font>
      <sz val="8"/>
      <color theme="1"/>
      <name val="Arial Narrow"/>
      <family val="2"/>
    </font>
    <font>
      <b/>
      <sz val="8"/>
      <color theme="1"/>
      <name val="Arial Narrow"/>
      <family val="2"/>
    </font>
    <font>
      <sz val="9"/>
      <color theme="1"/>
      <name val="Arial Narrow"/>
      <family val="2"/>
    </font>
    <font>
      <b/>
      <u/>
      <sz val="12"/>
      <color theme="1"/>
      <name val="Arial Narrow"/>
      <family val="2"/>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1"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5" fillId="0" borderId="1" xfId="0" applyFont="1" applyFill="1" applyBorder="1" applyAlignment="1" applyProtection="1">
      <protection locked="0"/>
    </xf>
    <xf numFmtId="0" fontId="5" fillId="0" borderId="1" xfId="0" applyFont="1" applyFill="1" applyBorder="1" applyAlignment="1" applyProtection="1">
      <alignment vertical="center"/>
      <protection locked="0"/>
    </xf>
    <xf numFmtId="1" fontId="7" fillId="0" borderId="1" xfId="0" applyNumberFormat="1" applyFont="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pplyProtection="1">
      <alignment horizontal="center" vertical="center"/>
      <protection locked="0"/>
    </xf>
    <xf numFmtId="0" fontId="1" fillId="0" borderId="1" xfId="0" applyFont="1" applyFill="1" applyBorder="1" applyAlignment="1" applyProtection="1">
      <protection locked="0"/>
    </xf>
    <xf numFmtId="0" fontId="1" fillId="0" borderId="0" xfId="0" applyFont="1" applyFill="1" applyBorder="1" applyAlignment="1">
      <alignment vertical="center"/>
    </xf>
    <xf numFmtId="17" fontId="13" fillId="0" borderId="1"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1" xfId="0" applyNumberFormat="1" applyFont="1" applyFill="1" applyBorder="1" applyAlignment="1" applyProtection="1">
      <alignment horizontal="right" vertical="center" wrapText="1"/>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right" vertical="center" wrapText="1"/>
      <protection locked="0"/>
    </xf>
    <xf numFmtId="1"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2" fillId="2" borderId="1" xfId="0" applyFont="1" applyFill="1" applyBorder="1"/>
    <xf numFmtId="0" fontId="6" fillId="8"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1" fontId="2" fillId="0" borderId="1" xfId="0" applyNumberFormat="1" applyFont="1" applyBorder="1" applyAlignment="1" applyProtection="1">
      <alignment horizontal="center" vertical="center"/>
      <protection locked="0"/>
    </xf>
    <xf numFmtId="0" fontId="2" fillId="0" borderId="0" xfId="0" applyFont="1" applyProtection="1"/>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9" xfId="0" applyFont="1" applyBorder="1" applyAlignment="1" applyProtection="1">
      <alignment horizontal="center" vertical="center"/>
    </xf>
    <xf numFmtId="17" fontId="1" fillId="0" borderId="9" xfId="0" applyNumberFormat="1" applyFont="1" applyBorder="1" applyAlignment="1" applyProtection="1">
      <alignment horizontal="center" vertical="center"/>
    </xf>
    <xf numFmtId="0" fontId="2" fillId="0" borderId="1" xfId="0" quotePrefix="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quotePrefix="1" applyFont="1" applyProtection="1"/>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1" fillId="5" borderId="9"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17" fontId="2" fillId="9" borderId="1" xfId="0" applyNumberFormat="1" applyFont="1" applyFill="1" applyBorder="1" applyAlignment="1" applyProtection="1">
      <alignment horizontal="center" vertical="center"/>
    </xf>
    <xf numFmtId="0" fontId="2" fillId="0" borderId="0" xfId="0" applyFont="1" applyAlignment="1" applyProtection="1">
      <alignment horizontal="center"/>
    </xf>
    <xf numFmtId="0" fontId="10" fillId="0" borderId="0" xfId="0" applyFont="1" applyAlignment="1">
      <alignment horizontal="left" vertical="center"/>
    </xf>
    <xf numFmtId="0" fontId="2"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2" fillId="0" borderId="0"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wrapText="1"/>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1" fillId="0" borderId="1" xfId="0" applyFont="1" applyBorder="1" applyAlignment="1">
      <alignment horizontal="center"/>
    </xf>
    <xf numFmtId="0" fontId="3"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xf numFmtId="0" fontId="2" fillId="0" borderId="6"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1" fillId="0" borderId="1" xfId="0" applyFont="1" applyFill="1" applyBorder="1" applyAlignment="1">
      <alignment horizontal="left"/>
    </xf>
    <xf numFmtId="0" fontId="5"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1" xfId="0" applyFont="1" applyFill="1" applyBorder="1" applyAlignment="1">
      <alignment horizontal="left" vertical="center"/>
    </xf>
    <xf numFmtId="0" fontId="5" fillId="0" borderId="1" xfId="0" applyFont="1" applyFill="1" applyBorder="1" applyAlignment="1" applyProtection="1">
      <alignment horizontal="center" vertical="center"/>
      <protection locked="0"/>
    </xf>
    <xf numFmtId="0" fontId="1" fillId="0" borderId="0" xfId="0" applyFont="1" applyFill="1" applyBorder="1" applyAlignment="1">
      <alignment horizontal="center" vertical="center" wrapText="1"/>
    </xf>
    <xf numFmtId="0" fontId="1" fillId="2" borderId="1" xfId="0" applyFont="1" applyFill="1" applyBorder="1" applyAlignment="1">
      <alignment horizontal="center"/>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4" fillId="0" borderId="1" xfId="0" applyFont="1" applyBorder="1" applyAlignment="1" applyProtection="1">
      <alignment horizontal="center"/>
      <protection locked="0"/>
    </xf>
    <xf numFmtId="0" fontId="1" fillId="2" borderId="1" xfId="0" applyFont="1" applyFill="1" applyBorder="1" applyAlignment="1">
      <alignment horizontal="center" vertical="center"/>
    </xf>
    <xf numFmtId="0" fontId="1" fillId="0" borderId="4" xfId="0" applyFont="1" applyFill="1" applyBorder="1" applyAlignment="1">
      <alignment horizont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2" borderId="10"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9" borderId="9" xfId="0" applyFont="1" applyFill="1" applyBorder="1" applyAlignment="1" applyProtection="1">
      <alignment horizontal="center" vertical="center"/>
    </xf>
    <xf numFmtId="0" fontId="2" fillId="9" borderId="10" xfId="0" applyFont="1" applyFill="1" applyBorder="1" applyAlignment="1" applyProtection="1">
      <alignment horizontal="center" vertical="center"/>
    </xf>
    <xf numFmtId="17" fontId="2" fillId="9" borderId="9" xfId="0" applyNumberFormat="1" applyFont="1" applyFill="1" applyBorder="1" applyAlignment="1" applyProtection="1">
      <alignment horizontal="center" vertical="center"/>
    </xf>
    <xf numFmtId="17" fontId="2" fillId="9" borderId="10"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0" borderId="8" xfId="0" applyFont="1" applyBorder="1" applyAlignment="1" applyProtection="1">
      <alignment horizont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7" fillId="0" borderId="4"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17/2%20MICRO%20Plan_2016-17/Micro%20Plan%201st%20Half_April%2016%20to%20Sept.%2016/Borkhola%20BPHC_Revised-Micro%20Plan%20Format-2016-17_Team%201%20&amp;%202_Rectifi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lock at a Glance"/>
      <sheetName val="April-16"/>
      <sheetName val="May-16"/>
      <sheetName val="Jun-16"/>
      <sheetName val="Jul-16"/>
      <sheetName val="Aug-16"/>
      <sheetName val="Sep-16"/>
      <sheetName val="Summary Sheet"/>
    </sheetNames>
    <sheetDataSet>
      <sheetData sheetId="0">
        <row r="2">
          <cell r="C2" t="str">
            <v>ASSAM</v>
          </cell>
          <cell r="F2" t="str">
            <v>CACHAR</v>
          </cell>
          <cell r="M2" t="str">
            <v>BORKHOLA BPHC</v>
          </cell>
        </row>
      </sheetData>
      <sheetData sheetId="1">
        <row r="5">
          <cell r="B5" t="str">
            <v>Team 1</v>
          </cell>
          <cell r="D5" t="str">
            <v>School</v>
          </cell>
          <cell r="G5">
            <v>62</v>
          </cell>
          <cell r="H5">
            <v>72</v>
          </cell>
          <cell r="I5">
            <v>134</v>
          </cell>
        </row>
        <row r="6">
          <cell r="B6" t="str">
            <v>Team 1</v>
          </cell>
          <cell r="D6" t="str">
            <v>School</v>
          </cell>
          <cell r="G6">
            <v>50</v>
          </cell>
          <cell r="H6">
            <v>63</v>
          </cell>
          <cell r="I6">
            <v>113</v>
          </cell>
        </row>
        <row r="7">
          <cell r="B7" t="str">
            <v>Team 1</v>
          </cell>
          <cell r="D7" t="str">
            <v>School</v>
          </cell>
          <cell r="G7">
            <v>18</v>
          </cell>
          <cell r="H7">
            <v>32</v>
          </cell>
          <cell r="I7">
            <v>50</v>
          </cell>
        </row>
        <row r="8">
          <cell r="B8" t="str">
            <v>Team 1</v>
          </cell>
          <cell r="D8" t="str">
            <v>School</v>
          </cell>
          <cell r="G8">
            <v>96</v>
          </cell>
          <cell r="H8">
            <v>104</v>
          </cell>
          <cell r="I8">
            <v>200</v>
          </cell>
        </row>
        <row r="9">
          <cell r="B9" t="str">
            <v>Team 1</v>
          </cell>
          <cell r="D9" t="str">
            <v>School</v>
          </cell>
          <cell r="G9">
            <v>291</v>
          </cell>
          <cell r="H9">
            <v>302</v>
          </cell>
          <cell r="I9">
            <v>593</v>
          </cell>
        </row>
        <row r="10">
          <cell r="B10" t="str">
            <v>Team 1</v>
          </cell>
          <cell r="D10" t="str">
            <v>School</v>
          </cell>
          <cell r="G10">
            <v>18</v>
          </cell>
          <cell r="H10">
            <v>19</v>
          </cell>
          <cell r="I10">
            <v>37</v>
          </cell>
        </row>
        <row r="11">
          <cell r="B11" t="str">
            <v>Team 1</v>
          </cell>
          <cell r="D11" t="str">
            <v>School</v>
          </cell>
          <cell r="G11">
            <v>40</v>
          </cell>
          <cell r="H11">
            <v>44</v>
          </cell>
          <cell r="I11">
            <v>84</v>
          </cell>
        </row>
        <row r="12">
          <cell r="B12" t="str">
            <v>Team 1</v>
          </cell>
          <cell r="D12" t="str">
            <v>School</v>
          </cell>
          <cell r="G12">
            <v>6</v>
          </cell>
          <cell r="H12">
            <v>4</v>
          </cell>
          <cell r="I12">
            <v>10</v>
          </cell>
        </row>
        <row r="13">
          <cell r="B13" t="str">
            <v>Team 1</v>
          </cell>
          <cell r="D13" t="str">
            <v>School</v>
          </cell>
          <cell r="G13">
            <v>25</v>
          </cell>
          <cell r="H13">
            <v>32</v>
          </cell>
          <cell r="I13">
            <v>57</v>
          </cell>
        </row>
        <row r="14">
          <cell r="B14" t="str">
            <v>Team 1</v>
          </cell>
          <cell r="D14" t="str">
            <v>School</v>
          </cell>
          <cell r="G14">
            <v>21</v>
          </cell>
          <cell r="H14">
            <v>11</v>
          </cell>
          <cell r="I14">
            <v>32</v>
          </cell>
        </row>
        <row r="15">
          <cell r="B15" t="str">
            <v>Team 1</v>
          </cell>
          <cell r="D15" t="str">
            <v>School</v>
          </cell>
          <cell r="G15">
            <v>23</v>
          </cell>
          <cell r="H15">
            <v>24</v>
          </cell>
          <cell r="I15">
            <v>47</v>
          </cell>
        </row>
        <row r="16">
          <cell r="B16" t="str">
            <v>Team 1</v>
          </cell>
          <cell r="D16" t="str">
            <v>School</v>
          </cell>
          <cell r="G16">
            <v>18</v>
          </cell>
          <cell r="H16">
            <v>29</v>
          </cell>
          <cell r="I16">
            <v>47</v>
          </cell>
        </row>
        <row r="17">
          <cell r="B17" t="str">
            <v>Team 1</v>
          </cell>
          <cell r="D17" t="str">
            <v>School</v>
          </cell>
          <cell r="G17">
            <v>28</v>
          </cell>
          <cell r="H17">
            <v>45</v>
          </cell>
          <cell r="I17">
            <v>73</v>
          </cell>
        </row>
        <row r="18">
          <cell r="B18" t="str">
            <v>Team 1</v>
          </cell>
          <cell r="D18" t="str">
            <v>School</v>
          </cell>
          <cell r="G18">
            <v>68</v>
          </cell>
          <cell r="H18">
            <v>79</v>
          </cell>
          <cell r="I18">
            <v>147</v>
          </cell>
        </row>
        <row r="19">
          <cell r="B19" t="str">
            <v>Team 1</v>
          </cell>
          <cell r="D19" t="str">
            <v>School</v>
          </cell>
          <cell r="G19">
            <v>18</v>
          </cell>
          <cell r="H19">
            <v>12</v>
          </cell>
          <cell r="I19">
            <v>30</v>
          </cell>
        </row>
        <row r="20">
          <cell r="B20" t="str">
            <v>Team 1</v>
          </cell>
          <cell r="D20" t="str">
            <v>School</v>
          </cell>
          <cell r="G20">
            <v>46</v>
          </cell>
          <cell r="H20">
            <v>36</v>
          </cell>
          <cell r="I20">
            <v>82</v>
          </cell>
        </row>
        <row r="21">
          <cell r="B21" t="str">
            <v>Team 1</v>
          </cell>
          <cell r="D21" t="str">
            <v>School</v>
          </cell>
          <cell r="G21">
            <v>30</v>
          </cell>
          <cell r="H21">
            <v>38</v>
          </cell>
          <cell r="I21">
            <v>68</v>
          </cell>
        </row>
        <row r="22">
          <cell r="B22" t="str">
            <v>Team 1</v>
          </cell>
          <cell r="D22" t="str">
            <v>School</v>
          </cell>
          <cell r="G22">
            <v>27</v>
          </cell>
          <cell r="H22">
            <v>18</v>
          </cell>
          <cell r="I22">
            <v>45</v>
          </cell>
        </row>
        <row r="23">
          <cell r="B23" t="str">
            <v>Team 1</v>
          </cell>
          <cell r="D23" t="str">
            <v>School</v>
          </cell>
          <cell r="G23">
            <v>44</v>
          </cell>
          <cell r="H23">
            <v>30</v>
          </cell>
          <cell r="I23">
            <v>74</v>
          </cell>
        </row>
        <row r="24">
          <cell r="B24" t="str">
            <v>Team 1</v>
          </cell>
          <cell r="D24" t="str">
            <v>School</v>
          </cell>
          <cell r="G24">
            <v>32</v>
          </cell>
          <cell r="H24">
            <v>32</v>
          </cell>
          <cell r="I24">
            <v>64</v>
          </cell>
        </row>
        <row r="25">
          <cell r="B25" t="str">
            <v>Team 1</v>
          </cell>
          <cell r="D25" t="str">
            <v>School</v>
          </cell>
          <cell r="G25">
            <v>99</v>
          </cell>
          <cell r="H25">
            <v>18</v>
          </cell>
          <cell r="I25">
            <v>117</v>
          </cell>
        </row>
        <row r="26">
          <cell r="B26" t="str">
            <v>Team 1</v>
          </cell>
          <cell r="D26" t="str">
            <v>School</v>
          </cell>
          <cell r="G26">
            <v>0</v>
          </cell>
          <cell r="H26">
            <v>74</v>
          </cell>
          <cell r="I26">
            <v>74</v>
          </cell>
        </row>
        <row r="27">
          <cell r="B27" t="str">
            <v>Team 1</v>
          </cell>
          <cell r="D27" t="str">
            <v>Anganwadi</v>
          </cell>
          <cell r="G27">
            <v>17</v>
          </cell>
          <cell r="H27">
            <v>18</v>
          </cell>
          <cell r="I27">
            <v>35</v>
          </cell>
        </row>
        <row r="28">
          <cell r="B28" t="str">
            <v>Team 1</v>
          </cell>
          <cell r="D28" t="str">
            <v>Anganwadi</v>
          </cell>
          <cell r="G28">
            <v>14</v>
          </cell>
          <cell r="H28">
            <v>15</v>
          </cell>
          <cell r="I28">
            <v>29</v>
          </cell>
        </row>
        <row r="29">
          <cell r="B29" t="str">
            <v>Team 1</v>
          </cell>
          <cell r="D29" t="str">
            <v>Anganwadi</v>
          </cell>
          <cell r="G29">
            <v>16</v>
          </cell>
          <cell r="H29">
            <v>18</v>
          </cell>
          <cell r="I29">
            <v>34</v>
          </cell>
        </row>
        <row r="30">
          <cell r="B30" t="str">
            <v>Team 1</v>
          </cell>
          <cell r="D30" t="str">
            <v>Anganwadi</v>
          </cell>
          <cell r="G30">
            <v>18</v>
          </cell>
          <cell r="H30">
            <v>13</v>
          </cell>
          <cell r="I30">
            <v>31</v>
          </cell>
        </row>
        <row r="31">
          <cell r="B31" t="str">
            <v>Team 1</v>
          </cell>
          <cell r="D31" t="str">
            <v>Anganwadi</v>
          </cell>
          <cell r="G31">
            <v>15</v>
          </cell>
          <cell r="H31">
            <v>16</v>
          </cell>
          <cell r="I31">
            <v>31</v>
          </cell>
        </row>
        <row r="32">
          <cell r="B32" t="str">
            <v>Team 1</v>
          </cell>
          <cell r="D32" t="str">
            <v>Anganwadi</v>
          </cell>
          <cell r="G32">
            <v>18</v>
          </cell>
          <cell r="H32">
            <v>15</v>
          </cell>
          <cell r="I32">
            <v>33</v>
          </cell>
        </row>
        <row r="33">
          <cell r="B33" t="str">
            <v>Team 1</v>
          </cell>
          <cell r="D33" t="str">
            <v>Anganwadi</v>
          </cell>
          <cell r="G33">
            <v>20</v>
          </cell>
          <cell r="H33">
            <v>15</v>
          </cell>
          <cell r="I33">
            <v>35</v>
          </cell>
        </row>
        <row r="34">
          <cell r="B34" t="str">
            <v>Team 1</v>
          </cell>
          <cell r="D34" t="str">
            <v>Anganwadi</v>
          </cell>
          <cell r="G34">
            <v>17</v>
          </cell>
          <cell r="H34">
            <v>16</v>
          </cell>
          <cell r="I34">
            <v>33</v>
          </cell>
        </row>
        <row r="35">
          <cell r="B35" t="str">
            <v>Team 1</v>
          </cell>
          <cell r="D35" t="str">
            <v>Anganwadi</v>
          </cell>
          <cell r="G35">
            <v>16</v>
          </cell>
          <cell r="H35">
            <v>15</v>
          </cell>
          <cell r="I35">
            <v>31</v>
          </cell>
        </row>
        <row r="36">
          <cell r="B36" t="str">
            <v>Team 1</v>
          </cell>
          <cell r="D36" t="str">
            <v>Anganwadi</v>
          </cell>
          <cell r="G36">
            <v>14</v>
          </cell>
          <cell r="H36">
            <v>15</v>
          </cell>
          <cell r="I36">
            <v>29</v>
          </cell>
        </row>
        <row r="37">
          <cell r="B37" t="str">
            <v>Team 1</v>
          </cell>
          <cell r="D37" t="str">
            <v>Anganwadi</v>
          </cell>
          <cell r="G37">
            <v>13</v>
          </cell>
          <cell r="H37">
            <v>15</v>
          </cell>
          <cell r="I37">
            <v>28</v>
          </cell>
        </row>
        <row r="38">
          <cell r="B38" t="str">
            <v>Team 1</v>
          </cell>
          <cell r="D38" t="str">
            <v>Anganwadi</v>
          </cell>
          <cell r="G38">
            <v>16</v>
          </cell>
          <cell r="H38">
            <v>18</v>
          </cell>
          <cell r="I38">
            <v>34</v>
          </cell>
        </row>
        <row r="39">
          <cell r="B39" t="str">
            <v>Team 1</v>
          </cell>
          <cell r="D39" t="str">
            <v>Anganwadi</v>
          </cell>
          <cell r="G39">
            <v>17</v>
          </cell>
          <cell r="H39">
            <v>16</v>
          </cell>
          <cell r="I39">
            <v>33</v>
          </cell>
        </row>
        <row r="40">
          <cell r="B40" t="str">
            <v>Team 1</v>
          </cell>
          <cell r="D40" t="str">
            <v>Anganwadi</v>
          </cell>
          <cell r="G40">
            <v>11</v>
          </cell>
          <cell r="H40">
            <v>12</v>
          </cell>
          <cell r="I40">
            <v>23</v>
          </cell>
        </row>
        <row r="41">
          <cell r="B41" t="str">
            <v>Team 2</v>
          </cell>
          <cell r="D41" t="str">
            <v>Anganwadi</v>
          </cell>
          <cell r="G41">
            <v>13</v>
          </cell>
          <cell r="H41">
            <v>12</v>
          </cell>
          <cell r="I41">
            <v>25</v>
          </cell>
        </row>
        <row r="42">
          <cell r="B42" t="str">
            <v>Team 2</v>
          </cell>
          <cell r="D42" t="str">
            <v>Anganwadi</v>
          </cell>
          <cell r="G42">
            <v>11</v>
          </cell>
          <cell r="H42">
            <v>13</v>
          </cell>
          <cell r="I42">
            <v>24</v>
          </cell>
        </row>
        <row r="43">
          <cell r="B43" t="str">
            <v>Team 2</v>
          </cell>
          <cell r="D43" t="str">
            <v>Anganwadi</v>
          </cell>
          <cell r="G43">
            <v>13</v>
          </cell>
          <cell r="H43">
            <v>11</v>
          </cell>
          <cell r="I43">
            <v>24</v>
          </cell>
        </row>
        <row r="44">
          <cell r="B44" t="str">
            <v>Team 2</v>
          </cell>
          <cell r="D44" t="str">
            <v>Anganwadi</v>
          </cell>
          <cell r="G44">
            <v>13</v>
          </cell>
          <cell r="H44">
            <v>11</v>
          </cell>
          <cell r="I44">
            <v>24</v>
          </cell>
        </row>
        <row r="45">
          <cell r="B45" t="str">
            <v>Team 2</v>
          </cell>
          <cell r="D45" t="str">
            <v>Anganwadi</v>
          </cell>
          <cell r="G45">
            <v>10</v>
          </cell>
          <cell r="H45">
            <v>4</v>
          </cell>
          <cell r="I45">
            <v>14</v>
          </cell>
        </row>
        <row r="46">
          <cell r="B46" t="str">
            <v>Team 2</v>
          </cell>
          <cell r="D46" t="str">
            <v>Anganwadi</v>
          </cell>
          <cell r="G46">
            <v>7</v>
          </cell>
          <cell r="H46">
            <v>10</v>
          </cell>
          <cell r="I46">
            <v>17</v>
          </cell>
        </row>
        <row r="47">
          <cell r="B47" t="str">
            <v>Team 2</v>
          </cell>
          <cell r="D47" t="str">
            <v>Anganwadi</v>
          </cell>
          <cell r="G47">
            <v>8</v>
          </cell>
          <cell r="H47">
            <v>7</v>
          </cell>
          <cell r="I47">
            <v>15</v>
          </cell>
        </row>
        <row r="48">
          <cell r="B48" t="str">
            <v>Team 2</v>
          </cell>
          <cell r="D48" t="str">
            <v>Anganwadi</v>
          </cell>
          <cell r="G48">
            <v>7</v>
          </cell>
          <cell r="H48">
            <v>10</v>
          </cell>
          <cell r="I48">
            <v>17</v>
          </cell>
        </row>
        <row r="49">
          <cell r="B49" t="str">
            <v>Team 2</v>
          </cell>
          <cell r="D49" t="str">
            <v>Anganwadi</v>
          </cell>
          <cell r="G49">
            <v>12</v>
          </cell>
          <cell r="H49">
            <v>14</v>
          </cell>
          <cell r="I49">
            <v>26</v>
          </cell>
        </row>
        <row r="50">
          <cell r="B50" t="str">
            <v>Team 2</v>
          </cell>
          <cell r="D50" t="str">
            <v>School</v>
          </cell>
          <cell r="G50">
            <v>25</v>
          </cell>
          <cell r="H50">
            <v>17</v>
          </cell>
          <cell r="I50">
            <v>42</v>
          </cell>
        </row>
        <row r="51">
          <cell r="B51" t="str">
            <v>Team 2</v>
          </cell>
          <cell r="D51" t="str">
            <v>School</v>
          </cell>
          <cell r="G51">
            <v>11</v>
          </cell>
          <cell r="H51">
            <v>11</v>
          </cell>
          <cell r="I51">
            <v>22</v>
          </cell>
        </row>
        <row r="52">
          <cell r="B52" t="str">
            <v>Team 2</v>
          </cell>
          <cell r="D52" t="str">
            <v>School</v>
          </cell>
          <cell r="G52">
            <v>32</v>
          </cell>
          <cell r="H52">
            <v>33</v>
          </cell>
          <cell r="I52">
            <v>65</v>
          </cell>
        </row>
        <row r="53">
          <cell r="B53" t="str">
            <v>Team 2</v>
          </cell>
          <cell r="D53" t="str">
            <v>School</v>
          </cell>
          <cell r="G53">
            <v>12</v>
          </cell>
          <cell r="H53">
            <v>4</v>
          </cell>
          <cell r="I53">
            <v>16</v>
          </cell>
        </row>
        <row r="54">
          <cell r="B54" t="str">
            <v>Team 2</v>
          </cell>
          <cell r="D54" t="str">
            <v>School</v>
          </cell>
          <cell r="G54">
            <v>28</v>
          </cell>
          <cell r="H54">
            <v>35</v>
          </cell>
          <cell r="I54">
            <v>63</v>
          </cell>
        </row>
        <row r="55">
          <cell r="B55" t="str">
            <v>Team 2</v>
          </cell>
          <cell r="D55" t="str">
            <v>School</v>
          </cell>
          <cell r="G55">
            <v>67</v>
          </cell>
          <cell r="H55">
            <v>56</v>
          </cell>
          <cell r="I55">
            <v>123</v>
          </cell>
        </row>
        <row r="56">
          <cell r="B56" t="str">
            <v>Team 2</v>
          </cell>
          <cell r="D56" t="str">
            <v>School</v>
          </cell>
          <cell r="G56">
            <v>32</v>
          </cell>
          <cell r="H56">
            <v>28</v>
          </cell>
          <cell r="I56">
            <v>60</v>
          </cell>
        </row>
        <row r="57">
          <cell r="B57" t="str">
            <v>Team 2</v>
          </cell>
          <cell r="D57" t="str">
            <v>School</v>
          </cell>
          <cell r="G57">
            <v>29</v>
          </cell>
          <cell r="H57">
            <v>23</v>
          </cell>
          <cell r="I57">
            <v>52</v>
          </cell>
        </row>
        <row r="58">
          <cell r="B58" t="str">
            <v>Team 2</v>
          </cell>
          <cell r="D58" t="str">
            <v>School</v>
          </cell>
          <cell r="G58">
            <v>17</v>
          </cell>
          <cell r="H58">
            <v>16</v>
          </cell>
          <cell r="I58">
            <v>33</v>
          </cell>
        </row>
        <row r="59">
          <cell r="B59" t="str">
            <v>Team 2</v>
          </cell>
          <cell r="D59" t="str">
            <v>School</v>
          </cell>
          <cell r="G59">
            <v>29</v>
          </cell>
          <cell r="H59">
            <v>25</v>
          </cell>
          <cell r="I59">
            <v>54</v>
          </cell>
        </row>
        <row r="60">
          <cell r="B60" t="str">
            <v>Team 2</v>
          </cell>
          <cell r="D60" t="str">
            <v>School</v>
          </cell>
          <cell r="G60">
            <v>21</v>
          </cell>
          <cell r="H60">
            <v>21</v>
          </cell>
          <cell r="I60">
            <v>42</v>
          </cell>
        </row>
        <row r="61">
          <cell r="B61" t="str">
            <v>Team 2</v>
          </cell>
          <cell r="D61" t="str">
            <v>School</v>
          </cell>
          <cell r="G61">
            <v>20</v>
          </cell>
          <cell r="H61">
            <v>27</v>
          </cell>
          <cell r="I61">
            <v>47</v>
          </cell>
        </row>
        <row r="62">
          <cell r="B62" t="str">
            <v>Team 2</v>
          </cell>
          <cell r="D62" t="str">
            <v>School</v>
          </cell>
          <cell r="G62">
            <v>23</v>
          </cell>
          <cell r="H62">
            <v>25</v>
          </cell>
          <cell r="I62">
            <v>48</v>
          </cell>
        </row>
        <row r="63">
          <cell r="B63" t="str">
            <v>Team 2</v>
          </cell>
          <cell r="D63" t="str">
            <v>School</v>
          </cell>
          <cell r="G63">
            <v>40</v>
          </cell>
          <cell r="H63">
            <v>47</v>
          </cell>
          <cell r="I63">
            <v>87</v>
          </cell>
        </row>
        <row r="64">
          <cell r="B64" t="str">
            <v>Team 2</v>
          </cell>
          <cell r="D64" t="str">
            <v>School</v>
          </cell>
          <cell r="G64">
            <v>10</v>
          </cell>
          <cell r="H64">
            <v>13</v>
          </cell>
          <cell r="I64">
            <v>23</v>
          </cell>
        </row>
        <row r="65">
          <cell r="B65" t="str">
            <v>Team 2</v>
          </cell>
          <cell r="D65" t="str">
            <v>School</v>
          </cell>
          <cell r="G65">
            <v>30</v>
          </cell>
          <cell r="H65">
            <v>34</v>
          </cell>
          <cell r="I65">
            <v>64</v>
          </cell>
        </row>
        <row r="66">
          <cell r="B66" t="str">
            <v>Team 2</v>
          </cell>
          <cell r="D66" t="str">
            <v>School</v>
          </cell>
          <cell r="G66">
            <v>19</v>
          </cell>
          <cell r="H66">
            <v>14</v>
          </cell>
          <cell r="I66">
            <v>33</v>
          </cell>
        </row>
        <row r="67">
          <cell r="B67" t="str">
            <v>Team 2</v>
          </cell>
          <cell r="D67" t="str">
            <v>School</v>
          </cell>
          <cell r="G67">
            <v>0</v>
          </cell>
          <cell r="H67">
            <v>60</v>
          </cell>
          <cell r="I67">
            <v>60</v>
          </cell>
        </row>
        <row r="68">
          <cell r="B68" t="str">
            <v>Team 2</v>
          </cell>
          <cell r="D68" t="str">
            <v>School</v>
          </cell>
          <cell r="G68">
            <v>27</v>
          </cell>
          <cell r="H68">
            <v>17</v>
          </cell>
          <cell r="I68">
            <v>44</v>
          </cell>
        </row>
        <row r="69">
          <cell r="B69" t="str">
            <v>Team 2</v>
          </cell>
          <cell r="D69" t="str">
            <v>School</v>
          </cell>
          <cell r="G69">
            <v>36</v>
          </cell>
          <cell r="H69">
            <v>57</v>
          </cell>
          <cell r="I69">
            <v>93</v>
          </cell>
        </row>
        <row r="70">
          <cell r="B70" t="str">
            <v>Team 2</v>
          </cell>
          <cell r="D70" t="str">
            <v>School</v>
          </cell>
          <cell r="G70">
            <v>25</v>
          </cell>
          <cell r="H70">
            <v>32</v>
          </cell>
          <cell r="I70">
            <v>57</v>
          </cell>
        </row>
        <row r="71">
          <cell r="B71" t="str">
            <v>Team 2</v>
          </cell>
          <cell r="D71" t="str">
            <v>School</v>
          </cell>
          <cell r="G71">
            <v>72</v>
          </cell>
          <cell r="H71">
            <v>72</v>
          </cell>
          <cell r="I71">
            <v>144</v>
          </cell>
        </row>
        <row r="72">
          <cell r="B72" t="str">
            <v>Team 2</v>
          </cell>
          <cell r="D72" t="str">
            <v>School</v>
          </cell>
          <cell r="G72">
            <v>32</v>
          </cell>
          <cell r="H72">
            <v>35</v>
          </cell>
          <cell r="I72">
            <v>67</v>
          </cell>
        </row>
        <row r="73">
          <cell r="B73" t="str">
            <v>Team 2</v>
          </cell>
          <cell r="D73" t="str">
            <v>School</v>
          </cell>
          <cell r="G73">
            <v>32</v>
          </cell>
          <cell r="H73">
            <v>34</v>
          </cell>
          <cell r="I73">
            <v>66</v>
          </cell>
        </row>
        <row r="74">
          <cell r="B74" t="str">
            <v>Team 2</v>
          </cell>
          <cell r="D74" t="str">
            <v>School</v>
          </cell>
          <cell r="G74">
            <v>19</v>
          </cell>
          <cell r="H74">
            <v>23</v>
          </cell>
          <cell r="I74">
            <v>42</v>
          </cell>
        </row>
        <row r="75">
          <cell r="B75" t="str">
            <v>Team 2</v>
          </cell>
          <cell r="D75" t="str">
            <v>School</v>
          </cell>
          <cell r="G75">
            <v>30</v>
          </cell>
          <cell r="H75">
            <v>33</v>
          </cell>
          <cell r="I75">
            <v>63</v>
          </cell>
        </row>
        <row r="76">
          <cell r="B76" t="str">
            <v>Team 2</v>
          </cell>
          <cell r="D76" t="str">
            <v>School</v>
          </cell>
          <cell r="G76">
            <v>12</v>
          </cell>
          <cell r="H76">
            <v>15</v>
          </cell>
          <cell r="I76">
            <v>27</v>
          </cell>
        </row>
        <row r="77">
          <cell r="B77" t="str">
            <v>Team 2</v>
          </cell>
          <cell r="D77" t="str">
            <v>School</v>
          </cell>
          <cell r="G77">
            <v>22</v>
          </cell>
          <cell r="H77">
            <v>23</v>
          </cell>
          <cell r="I77">
            <v>45</v>
          </cell>
        </row>
        <row r="78">
          <cell r="B78" t="str">
            <v>Team 2</v>
          </cell>
          <cell r="D78" t="str">
            <v>School</v>
          </cell>
          <cell r="G78">
            <v>19</v>
          </cell>
          <cell r="H78">
            <v>25</v>
          </cell>
          <cell r="I78">
            <v>44</v>
          </cell>
        </row>
        <row r="79">
          <cell r="B79" t="str">
            <v>Team 2</v>
          </cell>
          <cell r="D79" t="str">
            <v>School</v>
          </cell>
          <cell r="G79">
            <v>25</v>
          </cell>
          <cell r="H79">
            <v>31</v>
          </cell>
          <cell r="I79">
            <v>56</v>
          </cell>
        </row>
        <row r="80">
          <cell r="B80" t="str">
            <v>Team 2</v>
          </cell>
          <cell r="D80" t="str">
            <v>School</v>
          </cell>
          <cell r="G80">
            <v>21</v>
          </cell>
          <cell r="H80">
            <v>29</v>
          </cell>
          <cell r="I80">
            <v>50</v>
          </cell>
        </row>
        <row r="81">
          <cell r="B81" t="str">
            <v>Team 2</v>
          </cell>
          <cell r="D81" t="str">
            <v>School</v>
          </cell>
          <cell r="G81">
            <v>31</v>
          </cell>
          <cell r="H81">
            <v>39</v>
          </cell>
          <cell r="I81">
            <v>70</v>
          </cell>
        </row>
        <row r="82">
          <cell r="B82" t="str">
            <v>Team 2</v>
          </cell>
          <cell r="D82" t="str">
            <v>School</v>
          </cell>
          <cell r="G82">
            <v>29</v>
          </cell>
          <cell r="H82">
            <v>22</v>
          </cell>
          <cell r="I82">
            <v>51</v>
          </cell>
        </row>
        <row r="83">
          <cell r="B83" t="str">
            <v>Team 2</v>
          </cell>
          <cell r="D83" t="str">
            <v>School</v>
          </cell>
          <cell r="G83">
            <v>74</v>
          </cell>
          <cell r="H83">
            <v>91</v>
          </cell>
          <cell r="I83">
            <v>165</v>
          </cell>
        </row>
        <row r="84">
          <cell r="B84" t="str">
            <v>Team 2</v>
          </cell>
          <cell r="D84" t="str">
            <v>School</v>
          </cell>
          <cell r="G84">
            <v>56</v>
          </cell>
          <cell r="H84">
            <v>39</v>
          </cell>
          <cell r="I84">
            <v>95</v>
          </cell>
        </row>
        <row r="85">
          <cell r="B85" t="str">
            <v>Team 2</v>
          </cell>
          <cell r="D85" t="str">
            <v>School</v>
          </cell>
          <cell r="G85">
            <v>11</v>
          </cell>
          <cell r="H85">
            <v>9</v>
          </cell>
          <cell r="I85">
            <v>20</v>
          </cell>
        </row>
        <row r="86">
          <cell r="B86" t="str">
            <v>Team 2</v>
          </cell>
          <cell r="D86" t="str">
            <v>School</v>
          </cell>
          <cell r="G86">
            <v>9</v>
          </cell>
          <cell r="H86">
            <v>8</v>
          </cell>
          <cell r="I86">
            <v>17</v>
          </cell>
        </row>
        <row r="87">
          <cell r="B87" t="str">
            <v>Team 2</v>
          </cell>
          <cell r="D87" t="str">
            <v>School</v>
          </cell>
          <cell r="G87">
            <v>11</v>
          </cell>
          <cell r="H87">
            <v>11</v>
          </cell>
          <cell r="I87">
            <v>22</v>
          </cell>
        </row>
        <row r="88">
          <cell r="B88" t="str">
            <v>Team 2</v>
          </cell>
          <cell r="D88" t="str">
            <v>School</v>
          </cell>
          <cell r="G88">
            <v>34</v>
          </cell>
          <cell r="H88">
            <v>42</v>
          </cell>
          <cell r="I88">
            <v>76</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2">
        <row r="5">
          <cell r="B5" t="str">
            <v>Team 1</v>
          </cell>
          <cell r="D5" t="str">
            <v>School</v>
          </cell>
          <cell r="G5">
            <v>58</v>
          </cell>
          <cell r="H5">
            <v>70</v>
          </cell>
          <cell r="I5">
            <v>128</v>
          </cell>
        </row>
        <row r="6">
          <cell r="B6" t="str">
            <v>Team 1</v>
          </cell>
          <cell r="D6" t="str">
            <v>School</v>
          </cell>
          <cell r="G6">
            <v>44</v>
          </cell>
          <cell r="H6">
            <v>57</v>
          </cell>
          <cell r="I6">
            <v>101</v>
          </cell>
        </row>
        <row r="7">
          <cell r="B7" t="str">
            <v>Team 1</v>
          </cell>
          <cell r="D7" t="str">
            <v>School</v>
          </cell>
          <cell r="G7">
            <v>20</v>
          </cell>
          <cell r="H7">
            <v>21</v>
          </cell>
          <cell r="I7">
            <v>41</v>
          </cell>
        </row>
        <row r="8">
          <cell r="B8" t="str">
            <v>Team 1</v>
          </cell>
          <cell r="D8" t="str">
            <v>School</v>
          </cell>
          <cell r="G8">
            <v>38</v>
          </cell>
          <cell r="H8">
            <v>44</v>
          </cell>
          <cell r="I8">
            <v>82</v>
          </cell>
        </row>
        <row r="9">
          <cell r="B9" t="str">
            <v>Team 1</v>
          </cell>
          <cell r="D9" t="str">
            <v>School</v>
          </cell>
          <cell r="G9">
            <v>32</v>
          </cell>
          <cell r="H9">
            <v>30</v>
          </cell>
          <cell r="I9">
            <v>62</v>
          </cell>
        </row>
        <row r="10">
          <cell r="B10" t="str">
            <v>Team 1</v>
          </cell>
          <cell r="D10" t="str">
            <v>School</v>
          </cell>
          <cell r="G10">
            <v>31</v>
          </cell>
          <cell r="H10">
            <v>32</v>
          </cell>
          <cell r="I10">
            <v>63</v>
          </cell>
        </row>
        <row r="11">
          <cell r="B11" t="str">
            <v>Team 1</v>
          </cell>
          <cell r="D11" t="str">
            <v>School</v>
          </cell>
          <cell r="G11">
            <v>49</v>
          </cell>
          <cell r="H11">
            <v>51</v>
          </cell>
          <cell r="I11">
            <v>100</v>
          </cell>
        </row>
        <row r="12">
          <cell r="B12" t="str">
            <v>Team 1</v>
          </cell>
          <cell r="D12" t="str">
            <v>School</v>
          </cell>
          <cell r="G12">
            <v>32</v>
          </cell>
          <cell r="H12">
            <v>35</v>
          </cell>
          <cell r="I12">
            <v>67</v>
          </cell>
        </row>
        <row r="13">
          <cell r="B13" t="str">
            <v>Team 1</v>
          </cell>
          <cell r="D13" t="str">
            <v>School</v>
          </cell>
          <cell r="G13">
            <v>28</v>
          </cell>
          <cell r="H13">
            <v>22</v>
          </cell>
          <cell r="I13">
            <v>50</v>
          </cell>
        </row>
        <row r="14">
          <cell r="B14" t="str">
            <v>Team 1</v>
          </cell>
          <cell r="D14" t="str">
            <v>School</v>
          </cell>
          <cell r="G14">
            <v>20</v>
          </cell>
          <cell r="H14">
            <v>19</v>
          </cell>
          <cell r="I14">
            <v>39</v>
          </cell>
        </row>
        <row r="15">
          <cell r="B15" t="str">
            <v>Team 1</v>
          </cell>
          <cell r="D15" t="str">
            <v>School</v>
          </cell>
          <cell r="G15">
            <v>13</v>
          </cell>
          <cell r="H15">
            <v>10</v>
          </cell>
          <cell r="I15">
            <v>23</v>
          </cell>
        </row>
        <row r="16">
          <cell r="B16" t="str">
            <v>Team 1</v>
          </cell>
          <cell r="D16" t="str">
            <v>School</v>
          </cell>
          <cell r="G16">
            <v>92</v>
          </cell>
          <cell r="H16">
            <v>116</v>
          </cell>
          <cell r="I16">
            <v>208</v>
          </cell>
        </row>
        <row r="17">
          <cell r="B17" t="str">
            <v>Team 1</v>
          </cell>
          <cell r="D17" t="str">
            <v>School</v>
          </cell>
          <cell r="G17">
            <v>24</v>
          </cell>
          <cell r="H17">
            <v>25</v>
          </cell>
          <cell r="I17">
            <v>49</v>
          </cell>
        </row>
        <row r="18">
          <cell r="B18" t="str">
            <v>Team 1</v>
          </cell>
          <cell r="D18" t="str">
            <v>School</v>
          </cell>
          <cell r="G18">
            <v>9</v>
          </cell>
          <cell r="H18">
            <v>7</v>
          </cell>
          <cell r="I18">
            <v>16</v>
          </cell>
        </row>
        <row r="19">
          <cell r="B19" t="str">
            <v>Team 1</v>
          </cell>
          <cell r="D19" t="str">
            <v>School</v>
          </cell>
          <cell r="G19">
            <v>7</v>
          </cell>
          <cell r="H19">
            <v>15</v>
          </cell>
          <cell r="I19">
            <v>22</v>
          </cell>
        </row>
        <row r="20">
          <cell r="B20" t="str">
            <v>Team 1</v>
          </cell>
          <cell r="D20" t="str">
            <v>School</v>
          </cell>
          <cell r="G20">
            <v>53</v>
          </cell>
          <cell r="H20">
            <v>45</v>
          </cell>
          <cell r="I20">
            <v>98</v>
          </cell>
        </row>
        <row r="21">
          <cell r="B21" t="str">
            <v>Team 1</v>
          </cell>
          <cell r="D21" t="str">
            <v>School</v>
          </cell>
          <cell r="G21">
            <v>84</v>
          </cell>
          <cell r="H21">
            <v>91</v>
          </cell>
          <cell r="I21">
            <v>175</v>
          </cell>
        </row>
        <row r="22">
          <cell r="B22" t="str">
            <v>Team 1</v>
          </cell>
          <cell r="D22" t="str">
            <v>School</v>
          </cell>
          <cell r="G22">
            <v>33</v>
          </cell>
          <cell r="H22">
            <v>37</v>
          </cell>
          <cell r="I22">
            <v>70</v>
          </cell>
        </row>
        <row r="23">
          <cell r="B23" t="str">
            <v>Team 1</v>
          </cell>
          <cell r="D23" t="str">
            <v>School</v>
          </cell>
          <cell r="G23">
            <v>11</v>
          </cell>
          <cell r="H23">
            <v>6</v>
          </cell>
          <cell r="I23">
            <v>17</v>
          </cell>
        </row>
        <row r="24">
          <cell r="B24" t="str">
            <v>Team 1</v>
          </cell>
          <cell r="D24" t="str">
            <v>School</v>
          </cell>
          <cell r="G24">
            <v>41</v>
          </cell>
          <cell r="H24">
            <v>36</v>
          </cell>
          <cell r="I24">
            <v>77</v>
          </cell>
        </row>
        <row r="25">
          <cell r="B25" t="str">
            <v>Team 1</v>
          </cell>
          <cell r="D25" t="str">
            <v>School</v>
          </cell>
          <cell r="G25">
            <v>61</v>
          </cell>
          <cell r="H25">
            <v>72</v>
          </cell>
          <cell r="I25">
            <v>133</v>
          </cell>
        </row>
        <row r="26">
          <cell r="B26" t="str">
            <v>Team 1</v>
          </cell>
          <cell r="D26" t="str">
            <v>School</v>
          </cell>
          <cell r="G26">
            <v>18</v>
          </cell>
          <cell r="H26">
            <v>19</v>
          </cell>
          <cell r="I26">
            <v>37</v>
          </cell>
        </row>
        <row r="27">
          <cell r="B27" t="str">
            <v>Team 1</v>
          </cell>
          <cell r="D27" t="str">
            <v>School</v>
          </cell>
          <cell r="G27">
            <v>60</v>
          </cell>
          <cell r="H27">
            <v>59</v>
          </cell>
          <cell r="I27">
            <v>119</v>
          </cell>
        </row>
        <row r="28">
          <cell r="B28" t="str">
            <v>Team 1</v>
          </cell>
          <cell r="D28" t="str">
            <v>School</v>
          </cell>
          <cell r="G28">
            <v>32</v>
          </cell>
          <cell r="H28">
            <v>50</v>
          </cell>
          <cell r="I28">
            <v>82</v>
          </cell>
        </row>
        <row r="29">
          <cell r="B29" t="str">
            <v>Team 1</v>
          </cell>
          <cell r="D29" t="str">
            <v>School</v>
          </cell>
          <cell r="G29">
            <v>38</v>
          </cell>
          <cell r="H29">
            <v>31</v>
          </cell>
          <cell r="I29">
            <v>69</v>
          </cell>
        </row>
        <row r="30">
          <cell r="B30" t="str">
            <v>Team 1</v>
          </cell>
          <cell r="D30" t="str">
            <v>School</v>
          </cell>
          <cell r="G30">
            <v>178</v>
          </cell>
          <cell r="H30">
            <v>231</v>
          </cell>
          <cell r="I30">
            <v>409</v>
          </cell>
        </row>
        <row r="31">
          <cell r="B31" t="str">
            <v>Team 1</v>
          </cell>
          <cell r="D31" t="str">
            <v>Anganwadi</v>
          </cell>
          <cell r="G31">
            <v>13</v>
          </cell>
          <cell r="H31">
            <v>14</v>
          </cell>
          <cell r="I31">
            <v>27</v>
          </cell>
        </row>
        <row r="32">
          <cell r="B32" t="str">
            <v>Team 1</v>
          </cell>
          <cell r="D32" t="str">
            <v>Anganwadi</v>
          </cell>
          <cell r="G32">
            <v>6</v>
          </cell>
          <cell r="H32">
            <v>6</v>
          </cell>
          <cell r="I32">
            <v>12</v>
          </cell>
        </row>
        <row r="33">
          <cell r="B33" t="str">
            <v>Team 1</v>
          </cell>
          <cell r="D33" t="str">
            <v>Anganwadi</v>
          </cell>
          <cell r="G33">
            <v>10</v>
          </cell>
          <cell r="H33">
            <v>14</v>
          </cell>
          <cell r="I33">
            <v>24</v>
          </cell>
        </row>
        <row r="34">
          <cell r="B34" t="str">
            <v>Team 1</v>
          </cell>
          <cell r="D34" t="str">
            <v>Anganwadi</v>
          </cell>
          <cell r="G34">
            <v>7</v>
          </cell>
          <cell r="H34">
            <v>13</v>
          </cell>
          <cell r="I34">
            <v>20</v>
          </cell>
        </row>
        <row r="35">
          <cell r="B35" t="str">
            <v>Team 1</v>
          </cell>
          <cell r="D35" t="str">
            <v>Anganwadi</v>
          </cell>
          <cell r="G35">
            <v>20</v>
          </cell>
          <cell r="H35">
            <v>24</v>
          </cell>
          <cell r="I35">
            <v>44</v>
          </cell>
        </row>
        <row r="36">
          <cell r="B36" t="str">
            <v>Team 1</v>
          </cell>
          <cell r="D36" t="str">
            <v>Anganwadi</v>
          </cell>
          <cell r="G36">
            <v>16</v>
          </cell>
          <cell r="H36">
            <v>19</v>
          </cell>
          <cell r="I36">
            <v>35</v>
          </cell>
        </row>
        <row r="37">
          <cell r="B37" t="str">
            <v>Team 1</v>
          </cell>
          <cell r="D37" t="str">
            <v>Anganwadi</v>
          </cell>
          <cell r="G37">
            <v>15</v>
          </cell>
          <cell r="H37">
            <v>8</v>
          </cell>
          <cell r="I37">
            <v>23</v>
          </cell>
        </row>
        <row r="38">
          <cell r="B38" t="str">
            <v>Team 1</v>
          </cell>
          <cell r="D38" t="str">
            <v>Anganwadi</v>
          </cell>
          <cell r="G38">
            <v>12</v>
          </cell>
          <cell r="H38">
            <v>17</v>
          </cell>
          <cell r="I38">
            <v>29</v>
          </cell>
        </row>
        <row r="39">
          <cell r="B39" t="str">
            <v>Team 1</v>
          </cell>
          <cell r="D39" t="str">
            <v>Anganwadi</v>
          </cell>
          <cell r="G39">
            <v>23</v>
          </cell>
          <cell r="H39">
            <v>22</v>
          </cell>
          <cell r="I39">
            <v>45</v>
          </cell>
        </row>
        <row r="40">
          <cell r="B40" t="str">
            <v>Team 1</v>
          </cell>
          <cell r="D40" t="str">
            <v>Anganwadi</v>
          </cell>
          <cell r="G40">
            <v>21</v>
          </cell>
          <cell r="H40">
            <v>20</v>
          </cell>
          <cell r="I40">
            <v>41</v>
          </cell>
        </row>
        <row r="41">
          <cell r="B41" t="str">
            <v>Team 1</v>
          </cell>
          <cell r="D41" t="str">
            <v>Anganwadi</v>
          </cell>
          <cell r="G41">
            <v>20</v>
          </cell>
          <cell r="H41">
            <v>20</v>
          </cell>
          <cell r="I41">
            <v>40</v>
          </cell>
        </row>
        <row r="42">
          <cell r="B42" t="str">
            <v>Team 1</v>
          </cell>
          <cell r="D42" t="str">
            <v>Anganwadi</v>
          </cell>
          <cell r="G42">
            <v>12</v>
          </cell>
          <cell r="H42">
            <v>11</v>
          </cell>
          <cell r="I42">
            <v>23</v>
          </cell>
        </row>
        <row r="43">
          <cell r="B43" t="str">
            <v>Team 1</v>
          </cell>
          <cell r="D43" t="str">
            <v>Anganwadi</v>
          </cell>
          <cell r="G43">
            <v>13</v>
          </cell>
          <cell r="H43">
            <v>14</v>
          </cell>
          <cell r="I43">
            <v>27</v>
          </cell>
        </row>
        <row r="44">
          <cell r="B44" t="str">
            <v>Team 1</v>
          </cell>
          <cell r="D44" t="str">
            <v>Anganwadi</v>
          </cell>
          <cell r="G44">
            <v>6</v>
          </cell>
          <cell r="H44">
            <v>6</v>
          </cell>
          <cell r="I44">
            <v>12</v>
          </cell>
        </row>
        <row r="45">
          <cell r="B45" t="str">
            <v>Team 1</v>
          </cell>
          <cell r="D45" t="str">
            <v>Anganwadi</v>
          </cell>
          <cell r="G45">
            <v>5</v>
          </cell>
          <cell r="H45">
            <v>3</v>
          </cell>
          <cell r="I45">
            <v>8</v>
          </cell>
        </row>
        <row r="46">
          <cell r="B46" t="str">
            <v>Team 1</v>
          </cell>
          <cell r="D46" t="str">
            <v>Anganwadi</v>
          </cell>
          <cell r="G46">
            <v>4</v>
          </cell>
          <cell r="H46">
            <v>6</v>
          </cell>
          <cell r="I46">
            <v>10</v>
          </cell>
        </row>
        <row r="47">
          <cell r="B47" t="str">
            <v>Team 1</v>
          </cell>
          <cell r="D47" t="str">
            <v>Anganwadi</v>
          </cell>
          <cell r="G47">
            <v>13</v>
          </cell>
          <cell r="H47">
            <v>7</v>
          </cell>
          <cell r="I47">
            <v>20</v>
          </cell>
        </row>
        <row r="48">
          <cell r="B48" t="str">
            <v>Team 1</v>
          </cell>
          <cell r="D48" t="str">
            <v>Anganwadi</v>
          </cell>
          <cell r="G48">
            <v>6</v>
          </cell>
          <cell r="H48">
            <v>4</v>
          </cell>
          <cell r="I48">
            <v>10</v>
          </cell>
        </row>
        <row r="49">
          <cell r="B49" t="str">
            <v>Team 1</v>
          </cell>
          <cell r="D49" t="str">
            <v>Anganwadi</v>
          </cell>
          <cell r="G49">
            <v>6</v>
          </cell>
          <cell r="H49">
            <v>6</v>
          </cell>
          <cell r="I49">
            <v>12</v>
          </cell>
        </row>
        <row r="50">
          <cell r="B50" t="str">
            <v>Team 1</v>
          </cell>
          <cell r="D50" t="str">
            <v>Anganwadi</v>
          </cell>
          <cell r="G50">
            <v>5</v>
          </cell>
          <cell r="H50">
            <v>3</v>
          </cell>
          <cell r="I50">
            <v>8</v>
          </cell>
        </row>
        <row r="51">
          <cell r="B51" t="str">
            <v>Team 1</v>
          </cell>
          <cell r="D51" t="str">
            <v>Anganwadi</v>
          </cell>
          <cell r="G51">
            <v>4</v>
          </cell>
          <cell r="H51">
            <v>6</v>
          </cell>
          <cell r="I51">
            <v>10</v>
          </cell>
        </row>
        <row r="52">
          <cell r="B52" t="str">
            <v>Team 1</v>
          </cell>
          <cell r="D52" t="str">
            <v>Anganwadi</v>
          </cell>
          <cell r="G52">
            <v>23</v>
          </cell>
          <cell r="H52">
            <v>21</v>
          </cell>
          <cell r="I52">
            <v>44</v>
          </cell>
        </row>
        <row r="53">
          <cell r="B53" t="str">
            <v>Team 2</v>
          </cell>
          <cell r="D53" t="str">
            <v>School</v>
          </cell>
          <cell r="G53">
            <v>11</v>
          </cell>
          <cell r="H53">
            <v>10</v>
          </cell>
          <cell r="I53">
            <v>21</v>
          </cell>
        </row>
        <row r="54">
          <cell r="B54" t="str">
            <v>Team 2</v>
          </cell>
          <cell r="D54" t="str">
            <v>School</v>
          </cell>
          <cell r="G54">
            <v>5</v>
          </cell>
          <cell r="H54">
            <v>5</v>
          </cell>
          <cell r="I54">
            <v>10</v>
          </cell>
        </row>
        <row r="55">
          <cell r="B55" t="str">
            <v>Team 2</v>
          </cell>
          <cell r="D55" t="str">
            <v>School</v>
          </cell>
          <cell r="G55">
            <v>27</v>
          </cell>
          <cell r="H55">
            <v>27</v>
          </cell>
          <cell r="I55">
            <v>54</v>
          </cell>
        </row>
        <row r="56">
          <cell r="B56" t="str">
            <v>Team 2</v>
          </cell>
          <cell r="D56" t="str">
            <v>School</v>
          </cell>
          <cell r="G56">
            <v>12</v>
          </cell>
          <cell r="H56">
            <v>10</v>
          </cell>
          <cell r="I56">
            <v>22</v>
          </cell>
        </row>
        <row r="57">
          <cell r="B57" t="str">
            <v>Team 2</v>
          </cell>
          <cell r="D57" t="str">
            <v>School</v>
          </cell>
          <cell r="G57">
            <v>8</v>
          </cell>
          <cell r="H57">
            <v>11</v>
          </cell>
          <cell r="I57">
            <v>19</v>
          </cell>
        </row>
        <row r="58">
          <cell r="B58" t="str">
            <v>Team 2</v>
          </cell>
          <cell r="D58" t="str">
            <v>School</v>
          </cell>
          <cell r="G58">
            <v>27</v>
          </cell>
          <cell r="H58">
            <v>17</v>
          </cell>
          <cell r="I58">
            <v>44</v>
          </cell>
        </row>
        <row r="59">
          <cell r="B59" t="str">
            <v>Team 2</v>
          </cell>
          <cell r="D59" t="str">
            <v>School</v>
          </cell>
          <cell r="G59">
            <v>29</v>
          </cell>
          <cell r="H59">
            <v>15</v>
          </cell>
          <cell r="I59">
            <v>44</v>
          </cell>
        </row>
        <row r="60">
          <cell r="B60" t="str">
            <v>Team 2</v>
          </cell>
          <cell r="D60" t="str">
            <v>School</v>
          </cell>
          <cell r="G60">
            <v>23</v>
          </cell>
          <cell r="H60">
            <v>17</v>
          </cell>
          <cell r="I60">
            <v>40</v>
          </cell>
        </row>
        <row r="61">
          <cell r="B61" t="str">
            <v>Team 2</v>
          </cell>
          <cell r="D61" t="str">
            <v>School</v>
          </cell>
          <cell r="G61">
            <v>21</v>
          </cell>
          <cell r="H61">
            <v>20</v>
          </cell>
          <cell r="I61">
            <v>41</v>
          </cell>
        </row>
        <row r="62">
          <cell r="B62" t="str">
            <v>Team 2</v>
          </cell>
          <cell r="D62" t="str">
            <v>School</v>
          </cell>
          <cell r="G62">
            <v>29</v>
          </cell>
          <cell r="H62">
            <v>34</v>
          </cell>
          <cell r="I62">
            <v>63</v>
          </cell>
        </row>
        <row r="63">
          <cell r="B63" t="str">
            <v>Team 2</v>
          </cell>
          <cell r="D63" t="str">
            <v>School</v>
          </cell>
          <cell r="G63">
            <v>44</v>
          </cell>
          <cell r="H63">
            <v>25</v>
          </cell>
          <cell r="I63">
            <v>69</v>
          </cell>
        </row>
        <row r="64">
          <cell r="B64" t="str">
            <v>Team 2</v>
          </cell>
          <cell r="D64" t="str">
            <v>School</v>
          </cell>
          <cell r="G64">
            <v>13</v>
          </cell>
          <cell r="H64">
            <v>17</v>
          </cell>
          <cell r="I64">
            <v>30</v>
          </cell>
        </row>
        <row r="65">
          <cell r="B65" t="str">
            <v>Team 2</v>
          </cell>
          <cell r="D65" t="str">
            <v>School</v>
          </cell>
          <cell r="G65">
            <v>75</v>
          </cell>
          <cell r="H65">
            <v>100</v>
          </cell>
          <cell r="I65">
            <v>175</v>
          </cell>
        </row>
        <row r="66">
          <cell r="B66" t="str">
            <v>Team 2</v>
          </cell>
          <cell r="D66" t="str">
            <v>School</v>
          </cell>
          <cell r="G66">
            <v>17</v>
          </cell>
          <cell r="H66">
            <v>16</v>
          </cell>
          <cell r="I66">
            <v>33</v>
          </cell>
        </row>
        <row r="67">
          <cell r="B67" t="str">
            <v>Team 2</v>
          </cell>
          <cell r="D67" t="str">
            <v>School</v>
          </cell>
          <cell r="G67">
            <v>59</v>
          </cell>
          <cell r="H67">
            <v>48</v>
          </cell>
          <cell r="I67">
            <v>107</v>
          </cell>
        </row>
        <row r="68">
          <cell r="B68" t="str">
            <v>Team 2</v>
          </cell>
          <cell r="D68" t="str">
            <v>School</v>
          </cell>
          <cell r="G68">
            <v>45</v>
          </cell>
          <cell r="H68">
            <v>47</v>
          </cell>
          <cell r="I68">
            <v>92</v>
          </cell>
        </row>
        <row r="69">
          <cell r="B69" t="str">
            <v>Team 2</v>
          </cell>
          <cell r="D69" t="str">
            <v>School</v>
          </cell>
          <cell r="G69">
            <v>61</v>
          </cell>
          <cell r="H69">
            <v>74</v>
          </cell>
          <cell r="I69">
            <v>135</v>
          </cell>
        </row>
        <row r="70">
          <cell r="B70" t="str">
            <v>Team 2</v>
          </cell>
          <cell r="D70" t="str">
            <v>School</v>
          </cell>
          <cell r="G70">
            <v>0</v>
          </cell>
          <cell r="H70">
            <v>65</v>
          </cell>
          <cell r="I70">
            <v>65</v>
          </cell>
        </row>
        <row r="71">
          <cell r="B71" t="str">
            <v>Team 2</v>
          </cell>
          <cell r="D71" t="str">
            <v>School</v>
          </cell>
          <cell r="G71">
            <v>13</v>
          </cell>
          <cell r="H71">
            <v>14</v>
          </cell>
          <cell r="I71">
            <v>27</v>
          </cell>
        </row>
        <row r="72">
          <cell r="B72" t="str">
            <v>Team 2</v>
          </cell>
          <cell r="D72" t="str">
            <v>School</v>
          </cell>
          <cell r="G72">
            <v>17</v>
          </cell>
          <cell r="H72">
            <v>19</v>
          </cell>
          <cell r="I72">
            <v>36</v>
          </cell>
        </row>
        <row r="73">
          <cell r="B73" t="str">
            <v>Team 2</v>
          </cell>
          <cell r="D73" t="str">
            <v>School</v>
          </cell>
          <cell r="G73">
            <v>13</v>
          </cell>
          <cell r="H73">
            <v>12</v>
          </cell>
          <cell r="I73">
            <v>25</v>
          </cell>
        </row>
        <row r="74">
          <cell r="B74" t="str">
            <v>Team 2</v>
          </cell>
          <cell r="D74" t="str">
            <v>School</v>
          </cell>
          <cell r="G74">
            <v>25</v>
          </cell>
          <cell r="H74">
            <v>25</v>
          </cell>
          <cell r="I74">
            <v>50</v>
          </cell>
        </row>
        <row r="75">
          <cell r="B75" t="str">
            <v>Team 2</v>
          </cell>
          <cell r="D75" t="str">
            <v>School</v>
          </cell>
          <cell r="G75">
            <v>25</v>
          </cell>
          <cell r="H75">
            <v>31</v>
          </cell>
          <cell r="I75">
            <v>56</v>
          </cell>
        </row>
        <row r="76">
          <cell r="B76" t="str">
            <v>Team 2</v>
          </cell>
          <cell r="D76" t="str">
            <v>School</v>
          </cell>
          <cell r="G76">
            <v>29</v>
          </cell>
          <cell r="H76">
            <v>27</v>
          </cell>
          <cell r="I76">
            <v>56</v>
          </cell>
        </row>
        <row r="77">
          <cell r="B77" t="str">
            <v>Team 2</v>
          </cell>
          <cell r="D77" t="str">
            <v>School</v>
          </cell>
          <cell r="G77">
            <v>26</v>
          </cell>
          <cell r="H77">
            <v>30</v>
          </cell>
          <cell r="I77">
            <v>56</v>
          </cell>
        </row>
        <row r="78">
          <cell r="B78" t="str">
            <v>Team 2</v>
          </cell>
          <cell r="D78" t="str">
            <v>School</v>
          </cell>
          <cell r="G78">
            <v>123</v>
          </cell>
          <cell r="H78">
            <v>83</v>
          </cell>
          <cell r="I78">
            <v>206</v>
          </cell>
        </row>
        <row r="79">
          <cell r="B79" t="str">
            <v>Team 2</v>
          </cell>
          <cell r="D79" t="str">
            <v>School</v>
          </cell>
          <cell r="G79">
            <v>40</v>
          </cell>
          <cell r="H79">
            <v>35</v>
          </cell>
          <cell r="I79">
            <v>75</v>
          </cell>
        </row>
        <row r="80">
          <cell r="B80" t="str">
            <v>Team 2</v>
          </cell>
          <cell r="D80" t="str">
            <v>School</v>
          </cell>
          <cell r="G80">
            <v>52</v>
          </cell>
          <cell r="H80">
            <v>43</v>
          </cell>
          <cell r="I80">
            <v>95</v>
          </cell>
        </row>
        <row r="81">
          <cell r="B81" t="str">
            <v>Team 2</v>
          </cell>
          <cell r="D81" t="str">
            <v>School</v>
          </cell>
          <cell r="G81">
            <v>7</v>
          </cell>
          <cell r="H81">
            <v>6</v>
          </cell>
          <cell r="I81">
            <v>13</v>
          </cell>
        </row>
        <row r="82">
          <cell r="B82" t="str">
            <v>Team 2</v>
          </cell>
          <cell r="D82" t="str">
            <v>School</v>
          </cell>
          <cell r="G82">
            <v>31</v>
          </cell>
          <cell r="H82">
            <v>22</v>
          </cell>
          <cell r="I82">
            <v>53</v>
          </cell>
        </row>
        <row r="83">
          <cell r="B83" t="str">
            <v>Team 2</v>
          </cell>
          <cell r="D83" t="str">
            <v>School</v>
          </cell>
          <cell r="G83">
            <v>17</v>
          </cell>
          <cell r="H83">
            <v>18</v>
          </cell>
          <cell r="I83">
            <v>35</v>
          </cell>
        </row>
        <row r="84">
          <cell r="B84" t="str">
            <v>Team 2</v>
          </cell>
          <cell r="D84" t="str">
            <v>School</v>
          </cell>
          <cell r="G84">
            <v>12</v>
          </cell>
          <cell r="H84">
            <v>15</v>
          </cell>
          <cell r="I84">
            <v>27</v>
          </cell>
        </row>
        <row r="85">
          <cell r="B85" t="str">
            <v>Team 2</v>
          </cell>
          <cell r="D85" t="str">
            <v>School</v>
          </cell>
          <cell r="G85">
            <v>57</v>
          </cell>
          <cell r="H85">
            <v>49</v>
          </cell>
          <cell r="I85">
            <v>106</v>
          </cell>
        </row>
        <row r="86">
          <cell r="B86" t="str">
            <v>Team 2</v>
          </cell>
          <cell r="D86" t="str">
            <v>School</v>
          </cell>
          <cell r="G86">
            <v>38</v>
          </cell>
          <cell r="H86">
            <v>26</v>
          </cell>
          <cell r="I86">
            <v>64</v>
          </cell>
        </row>
        <row r="87">
          <cell r="B87" t="str">
            <v>Team 2</v>
          </cell>
          <cell r="D87" t="str">
            <v>School</v>
          </cell>
          <cell r="G87">
            <v>35</v>
          </cell>
          <cell r="H87">
            <v>48</v>
          </cell>
          <cell r="I87">
            <v>83</v>
          </cell>
        </row>
        <row r="88">
          <cell r="I88">
            <v>0</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3">
        <row r="5">
          <cell r="B5" t="str">
            <v>Team 1</v>
          </cell>
          <cell r="D5" t="str">
            <v>School</v>
          </cell>
          <cell r="G5">
            <v>35</v>
          </cell>
          <cell r="H5">
            <v>42</v>
          </cell>
          <cell r="I5">
            <v>77</v>
          </cell>
        </row>
        <row r="6">
          <cell r="B6" t="str">
            <v>Team 1</v>
          </cell>
          <cell r="D6" t="str">
            <v>School</v>
          </cell>
          <cell r="G6">
            <v>29</v>
          </cell>
          <cell r="H6">
            <v>35</v>
          </cell>
          <cell r="I6">
            <v>64</v>
          </cell>
        </row>
        <row r="7">
          <cell r="B7" t="str">
            <v>Team 1</v>
          </cell>
          <cell r="D7" t="str">
            <v>School</v>
          </cell>
          <cell r="G7">
            <v>41</v>
          </cell>
          <cell r="H7">
            <v>39</v>
          </cell>
          <cell r="I7">
            <v>80</v>
          </cell>
        </row>
        <row r="8">
          <cell r="B8" t="str">
            <v>Team 1</v>
          </cell>
          <cell r="D8" t="str">
            <v>School</v>
          </cell>
          <cell r="G8">
            <v>11</v>
          </cell>
          <cell r="H8">
            <v>9</v>
          </cell>
          <cell r="I8">
            <v>20</v>
          </cell>
        </row>
        <row r="9">
          <cell r="B9" t="str">
            <v>Team 1</v>
          </cell>
          <cell r="D9" t="str">
            <v>School</v>
          </cell>
          <cell r="G9">
            <v>23</v>
          </cell>
          <cell r="H9">
            <v>17</v>
          </cell>
          <cell r="I9">
            <v>40</v>
          </cell>
        </row>
        <row r="10">
          <cell r="B10" t="str">
            <v>Team 1</v>
          </cell>
          <cell r="D10" t="str">
            <v>School</v>
          </cell>
          <cell r="G10">
            <v>16</v>
          </cell>
          <cell r="H10">
            <v>19</v>
          </cell>
          <cell r="I10">
            <v>35</v>
          </cell>
        </row>
        <row r="11">
          <cell r="B11" t="str">
            <v>Team 1</v>
          </cell>
          <cell r="D11" t="str">
            <v>School</v>
          </cell>
          <cell r="G11">
            <v>31</v>
          </cell>
          <cell r="H11">
            <v>33</v>
          </cell>
          <cell r="I11">
            <v>64</v>
          </cell>
        </row>
        <row r="12">
          <cell r="B12" t="str">
            <v>Team 1</v>
          </cell>
          <cell r="D12" t="str">
            <v>School</v>
          </cell>
          <cell r="G12">
            <v>31</v>
          </cell>
          <cell r="H12">
            <v>26</v>
          </cell>
          <cell r="I12">
            <v>57</v>
          </cell>
        </row>
        <row r="13">
          <cell r="B13" t="str">
            <v>Team 1</v>
          </cell>
          <cell r="D13" t="str">
            <v>School</v>
          </cell>
          <cell r="G13">
            <v>35</v>
          </cell>
          <cell r="H13">
            <v>33</v>
          </cell>
          <cell r="I13">
            <v>68</v>
          </cell>
        </row>
        <row r="14">
          <cell r="B14" t="str">
            <v>Team 1</v>
          </cell>
          <cell r="D14" t="str">
            <v>School</v>
          </cell>
          <cell r="G14">
            <v>9</v>
          </cell>
          <cell r="H14">
            <v>9</v>
          </cell>
          <cell r="I14">
            <v>18</v>
          </cell>
        </row>
        <row r="15">
          <cell r="B15" t="str">
            <v>Team 1</v>
          </cell>
          <cell r="D15" t="str">
            <v>School</v>
          </cell>
          <cell r="G15">
            <v>13</v>
          </cell>
          <cell r="H15">
            <v>11</v>
          </cell>
          <cell r="I15">
            <v>24</v>
          </cell>
        </row>
        <row r="16">
          <cell r="B16" t="str">
            <v>Team 1</v>
          </cell>
          <cell r="D16" t="str">
            <v>School</v>
          </cell>
          <cell r="G16">
            <v>8</v>
          </cell>
          <cell r="H16">
            <v>9</v>
          </cell>
          <cell r="I16">
            <v>17</v>
          </cell>
        </row>
        <row r="17">
          <cell r="B17" t="str">
            <v>Team 1</v>
          </cell>
          <cell r="D17" t="str">
            <v>School</v>
          </cell>
          <cell r="G17">
            <v>16</v>
          </cell>
          <cell r="H17">
            <v>14</v>
          </cell>
          <cell r="I17">
            <v>30</v>
          </cell>
        </row>
        <row r="18">
          <cell r="B18" t="str">
            <v>Team 1</v>
          </cell>
          <cell r="D18" t="str">
            <v>School</v>
          </cell>
          <cell r="G18">
            <v>40</v>
          </cell>
          <cell r="H18">
            <v>31</v>
          </cell>
          <cell r="I18">
            <v>71</v>
          </cell>
        </row>
        <row r="19">
          <cell r="B19" t="str">
            <v>Team 1</v>
          </cell>
          <cell r="D19" t="str">
            <v>School</v>
          </cell>
          <cell r="G19">
            <v>13</v>
          </cell>
          <cell r="H19">
            <v>11</v>
          </cell>
          <cell r="I19">
            <v>24</v>
          </cell>
        </row>
        <row r="20">
          <cell r="B20" t="str">
            <v>Team 1</v>
          </cell>
          <cell r="D20" t="str">
            <v>School</v>
          </cell>
          <cell r="G20">
            <v>11</v>
          </cell>
          <cell r="H20">
            <v>12</v>
          </cell>
          <cell r="I20">
            <v>23</v>
          </cell>
        </row>
        <row r="21">
          <cell r="B21" t="str">
            <v>Team 1</v>
          </cell>
          <cell r="D21" t="str">
            <v>School</v>
          </cell>
          <cell r="G21">
            <v>22</v>
          </cell>
          <cell r="H21">
            <v>16</v>
          </cell>
          <cell r="I21">
            <v>38</v>
          </cell>
        </row>
        <row r="22">
          <cell r="B22" t="str">
            <v>Team 1</v>
          </cell>
          <cell r="D22" t="str">
            <v>School</v>
          </cell>
          <cell r="G22">
            <v>27</v>
          </cell>
          <cell r="H22">
            <v>40</v>
          </cell>
          <cell r="I22">
            <v>67</v>
          </cell>
        </row>
        <row r="23">
          <cell r="B23" t="str">
            <v>Team 1</v>
          </cell>
          <cell r="D23" t="str">
            <v>School</v>
          </cell>
          <cell r="G23">
            <v>66</v>
          </cell>
          <cell r="H23">
            <v>60</v>
          </cell>
          <cell r="I23">
            <v>126</v>
          </cell>
        </row>
        <row r="24">
          <cell r="B24" t="str">
            <v>Team 1</v>
          </cell>
          <cell r="D24" t="str">
            <v>School</v>
          </cell>
          <cell r="G24">
            <v>33</v>
          </cell>
          <cell r="H24">
            <v>33</v>
          </cell>
          <cell r="I24">
            <v>66</v>
          </cell>
        </row>
        <row r="25">
          <cell r="B25" t="str">
            <v>Team 1</v>
          </cell>
          <cell r="D25" t="str">
            <v>School</v>
          </cell>
          <cell r="G25">
            <v>19</v>
          </cell>
          <cell r="H25">
            <v>15</v>
          </cell>
          <cell r="I25">
            <v>34</v>
          </cell>
        </row>
        <row r="26">
          <cell r="B26" t="str">
            <v>Team 1</v>
          </cell>
          <cell r="D26" t="str">
            <v>School</v>
          </cell>
          <cell r="G26">
            <v>15</v>
          </cell>
          <cell r="H26">
            <v>25</v>
          </cell>
          <cell r="I26">
            <v>40</v>
          </cell>
        </row>
        <row r="27">
          <cell r="B27" t="str">
            <v>Team 1</v>
          </cell>
          <cell r="D27" t="str">
            <v>School</v>
          </cell>
          <cell r="G27">
            <v>18</v>
          </cell>
          <cell r="H27">
            <v>21</v>
          </cell>
          <cell r="I27">
            <v>39</v>
          </cell>
        </row>
        <row r="28">
          <cell r="B28" t="str">
            <v>Team 1</v>
          </cell>
          <cell r="D28" t="str">
            <v>School</v>
          </cell>
          <cell r="G28">
            <v>23</v>
          </cell>
          <cell r="H28">
            <v>21</v>
          </cell>
          <cell r="I28">
            <v>44</v>
          </cell>
        </row>
        <row r="29">
          <cell r="B29" t="str">
            <v>Team 1</v>
          </cell>
          <cell r="D29" t="str">
            <v>School</v>
          </cell>
          <cell r="G29">
            <v>7</v>
          </cell>
          <cell r="H29">
            <v>8</v>
          </cell>
          <cell r="I29">
            <v>15</v>
          </cell>
        </row>
        <row r="30">
          <cell r="B30" t="str">
            <v>Team 1</v>
          </cell>
          <cell r="D30" t="str">
            <v>School</v>
          </cell>
          <cell r="G30">
            <v>25</v>
          </cell>
          <cell r="H30">
            <v>31</v>
          </cell>
          <cell r="I30">
            <v>56</v>
          </cell>
        </row>
        <row r="31">
          <cell r="B31" t="str">
            <v>Team 1</v>
          </cell>
          <cell r="D31" t="str">
            <v>School</v>
          </cell>
          <cell r="G31">
            <v>32</v>
          </cell>
          <cell r="H31">
            <v>30</v>
          </cell>
          <cell r="I31">
            <v>62</v>
          </cell>
        </row>
        <row r="32">
          <cell r="B32" t="str">
            <v>Team 1</v>
          </cell>
          <cell r="D32" t="str">
            <v>School</v>
          </cell>
          <cell r="G32">
            <v>22</v>
          </cell>
          <cell r="H32">
            <v>15</v>
          </cell>
          <cell r="I32">
            <v>37</v>
          </cell>
        </row>
        <row r="33">
          <cell r="B33" t="str">
            <v>Team 1</v>
          </cell>
          <cell r="D33" t="str">
            <v>School</v>
          </cell>
          <cell r="G33">
            <v>34</v>
          </cell>
          <cell r="H33">
            <v>26</v>
          </cell>
          <cell r="I33">
            <v>60</v>
          </cell>
        </row>
        <row r="34">
          <cell r="B34" t="str">
            <v>Team 1</v>
          </cell>
          <cell r="D34" t="str">
            <v>School</v>
          </cell>
          <cell r="G34">
            <v>31</v>
          </cell>
          <cell r="H34">
            <v>38</v>
          </cell>
          <cell r="I34">
            <v>69</v>
          </cell>
        </row>
        <row r="35">
          <cell r="B35" t="str">
            <v>Team 1</v>
          </cell>
          <cell r="D35" t="str">
            <v>School</v>
          </cell>
          <cell r="G35">
            <v>40</v>
          </cell>
          <cell r="H35">
            <v>25</v>
          </cell>
          <cell r="I35">
            <v>65</v>
          </cell>
        </row>
        <row r="36">
          <cell r="B36" t="str">
            <v>Team 1</v>
          </cell>
          <cell r="D36" t="str">
            <v>School</v>
          </cell>
          <cell r="G36">
            <v>12</v>
          </cell>
          <cell r="H36">
            <v>19</v>
          </cell>
          <cell r="I36">
            <v>31</v>
          </cell>
        </row>
        <row r="37">
          <cell r="B37" t="str">
            <v>Team 1</v>
          </cell>
          <cell r="D37" t="str">
            <v>School</v>
          </cell>
          <cell r="G37">
            <v>21</v>
          </cell>
          <cell r="H37">
            <v>13</v>
          </cell>
          <cell r="I37">
            <v>34</v>
          </cell>
        </row>
        <row r="38">
          <cell r="B38" t="str">
            <v>Team 1</v>
          </cell>
          <cell r="D38" t="str">
            <v>School</v>
          </cell>
          <cell r="G38">
            <v>57</v>
          </cell>
          <cell r="H38">
            <v>71</v>
          </cell>
          <cell r="I38">
            <v>128</v>
          </cell>
        </row>
        <row r="39">
          <cell r="B39" t="str">
            <v>Team 1</v>
          </cell>
          <cell r="D39" t="str">
            <v>School</v>
          </cell>
          <cell r="G39">
            <v>11</v>
          </cell>
          <cell r="H39">
            <v>14</v>
          </cell>
          <cell r="I39">
            <v>25</v>
          </cell>
        </row>
        <row r="40">
          <cell r="B40" t="str">
            <v>Team 1</v>
          </cell>
          <cell r="D40" t="str">
            <v>School</v>
          </cell>
          <cell r="G40">
            <v>7</v>
          </cell>
          <cell r="H40">
            <v>9</v>
          </cell>
          <cell r="I40">
            <v>16</v>
          </cell>
        </row>
        <row r="41">
          <cell r="B41" t="str">
            <v>Team 1</v>
          </cell>
          <cell r="D41" t="str">
            <v>School</v>
          </cell>
          <cell r="G41">
            <v>19</v>
          </cell>
          <cell r="H41">
            <v>17</v>
          </cell>
          <cell r="I41">
            <v>36</v>
          </cell>
        </row>
        <row r="42">
          <cell r="B42" t="str">
            <v>Team 1</v>
          </cell>
          <cell r="D42" t="str">
            <v>School</v>
          </cell>
          <cell r="G42">
            <v>9</v>
          </cell>
          <cell r="H42">
            <v>11</v>
          </cell>
          <cell r="I42">
            <v>20</v>
          </cell>
        </row>
        <row r="43">
          <cell r="B43" t="str">
            <v>Team 1</v>
          </cell>
          <cell r="D43" t="str">
            <v>School</v>
          </cell>
          <cell r="G43">
            <v>38</v>
          </cell>
          <cell r="H43">
            <v>33</v>
          </cell>
          <cell r="I43">
            <v>71</v>
          </cell>
        </row>
        <row r="44">
          <cell r="B44" t="str">
            <v>Team 1</v>
          </cell>
          <cell r="D44" t="str">
            <v>School</v>
          </cell>
          <cell r="G44">
            <v>47</v>
          </cell>
          <cell r="H44">
            <v>41</v>
          </cell>
          <cell r="I44">
            <v>88</v>
          </cell>
        </row>
        <row r="45">
          <cell r="B45" t="str">
            <v>Team 1</v>
          </cell>
          <cell r="D45" t="str">
            <v>School</v>
          </cell>
          <cell r="G45">
            <v>29</v>
          </cell>
          <cell r="H45">
            <v>14</v>
          </cell>
          <cell r="I45">
            <v>43</v>
          </cell>
        </row>
        <row r="46">
          <cell r="B46" t="str">
            <v>Team 1</v>
          </cell>
          <cell r="D46" t="str">
            <v>School</v>
          </cell>
          <cell r="G46">
            <v>27</v>
          </cell>
          <cell r="H46">
            <v>21</v>
          </cell>
          <cell r="I46">
            <v>48</v>
          </cell>
        </row>
        <row r="47">
          <cell r="B47" t="str">
            <v>Team 1</v>
          </cell>
          <cell r="D47" t="str">
            <v>School</v>
          </cell>
          <cell r="G47">
            <v>71</v>
          </cell>
          <cell r="H47">
            <v>61</v>
          </cell>
          <cell r="I47">
            <v>132</v>
          </cell>
        </row>
        <row r="48">
          <cell r="B48" t="str">
            <v>Team 1</v>
          </cell>
          <cell r="D48" t="str">
            <v>Anganwadi</v>
          </cell>
          <cell r="G48">
            <v>8</v>
          </cell>
          <cell r="H48">
            <v>7</v>
          </cell>
          <cell r="I48">
            <v>15</v>
          </cell>
        </row>
        <row r="49">
          <cell r="B49" t="str">
            <v>Team 1</v>
          </cell>
          <cell r="D49" t="str">
            <v>Anganwadi</v>
          </cell>
          <cell r="G49">
            <v>10</v>
          </cell>
          <cell r="H49">
            <v>14</v>
          </cell>
          <cell r="I49">
            <v>24</v>
          </cell>
        </row>
        <row r="50">
          <cell r="B50" t="str">
            <v>Team 1</v>
          </cell>
          <cell r="D50" t="str">
            <v>Anganwadi</v>
          </cell>
          <cell r="G50">
            <v>7</v>
          </cell>
          <cell r="H50">
            <v>13</v>
          </cell>
          <cell r="I50">
            <v>20</v>
          </cell>
        </row>
        <row r="51">
          <cell r="B51" t="str">
            <v>Team 1</v>
          </cell>
          <cell r="D51" t="str">
            <v>Anganwadi</v>
          </cell>
          <cell r="G51">
            <v>20</v>
          </cell>
          <cell r="H51">
            <v>24</v>
          </cell>
          <cell r="I51">
            <v>44</v>
          </cell>
        </row>
        <row r="52">
          <cell r="B52" t="str">
            <v>Team 1</v>
          </cell>
          <cell r="D52" t="str">
            <v>Anganwadi</v>
          </cell>
          <cell r="G52">
            <v>16</v>
          </cell>
          <cell r="H52">
            <v>19</v>
          </cell>
          <cell r="I52">
            <v>35</v>
          </cell>
        </row>
        <row r="53">
          <cell r="B53" t="str">
            <v>Team 1</v>
          </cell>
          <cell r="D53" t="str">
            <v>Anganwadi</v>
          </cell>
          <cell r="G53">
            <v>15</v>
          </cell>
          <cell r="H53">
            <v>8</v>
          </cell>
          <cell r="I53">
            <v>23</v>
          </cell>
        </row>
        <row r="54">
          <cell r="B54" t="str">
            <v>Team 1</v>
          </cell>
          <cell r="D54" t="str">
            <v>Anganwadi</v>
          </cell>
          <cell r="G54">
            <v>12</v>
          </cell>
          <cell r="H54">
            <v>17</v>
          </cell>
          <cell r="I54">
            <v>29</v>
          </cell>
        </row>
        <row r="55">
          <cell r="B55" t="str">
            <v>Team 1</v>
          </cell>
          <cell r="D55" t="str">
            <v>Anganwadi</v>
          </cell>
          <cell r="G55">
            <v>23</v>
          </cell>
          <cell r="H55">
            <v>22</v>
          </cell>
          <cell r="I55">
            <v>45</v>
          </cell>
        </row>
        <row r="56">
          <cell r="B56" t="str">
            <v>Team 1</v>
          </cell>
          <cell r="D56" t="str">
            <v>Anganwadi</v>
          </cell>
          <cell r="G56">
            <v>21</v>
          </cell>
          <cell r="H56">
            <v>20</v>
          </cell>
          <cell r="I56">
            <v>41</v>
          </cell>
        </row>
        <row r="57">
          <cell r="B57" t="str">
            <v>Team 1</v>
          </cell>
          <cell r="D57" t="str">
            <v>Anganwadi</v>
          </cell>
          <cell r="G57">
            <v>20</v>
          </cell>
          <cell r="H57">
            <v>20</v>
          </cell>
          <cell r="I57">
            <v>40</v>
          </cell>
        </row>
        <row r="58">
          <cell r="B58" t="str">
            <v>Team 1</v>
          </cell>
          <cell r="D58" t="str">
            <v>Anganwadi</v>
          </cell>
          <cell r="G58">
            <v>13</v>
          </cell>
          <cell r="H58">
            <v>12</v>
          </cell>
          <cell r="I58">
            <v>25</v>
          </cell>
        </row>
        <row r="59">
          <cell r="B59" t="str">
            <v>Team 1</v>
          </cell>
          <cell r="D59" t="str">
            <v>Anganwadi</v>
          </cell>
          <cell r="G59">
            <v>13</v>
          </cell>
          <cell r="H59">
            <v>14</v>
          </cell>
          <cell r="I59">
            <v>27</v>
          </cell>
        </row>
        <row r="60">
          <cell r="B60" t="str">
            <v>Team 1</v>
          </cell>
          <cell r="D60" t="str">
            <v>Anganwadi</v>
          </cell>
          <cell r="G60">
            <v>6</v>
          </cell>
          <cell r="H60">
            <v>6</v>
          </cell>
          <cell r="I60">
            <v>12</v>
          </cell>
        </row>
        <row r="61">
          <cell r="B61" t="str">
            <v>Team 1</v>
          </cell>
          <cell r="D61" t="str">
            <v>Anganwadi</v>
          </cell>
          <cell r="G61">
            <v>6</v>
          </cell>
          <cell r="H61">
            <v>4</v>
          </cell>
          <cell r="I61">
            <v>10</v>
          </cell>
        </row>
        <row r="62">
          <cell r="B62" t="str">
            <v>Team 1</v>
          </cell>
          <cell r="D62" t="str">
            <v>Anganwadi</v>
          </cell>
          <cell r="G62">
            <v>5</v>
          </cell>
          <cell r="H62">
            <v>6</v>
          </cell>
          <cell r="I62">
            <v>11</v>
          </cell>
        </row>
        <row r="63">
          <cell r="B63" t="str">
            <v>Team 1</v>
          </cell>
          <cell r="D63" t="str">
            <v>Anganwadi</v>
          </cell>
          <cell r="G63">
            <v>20</v>
          </cell>
          <cell r="H63">
            <v>24</v>
          </cell>
          <cell r="I63">
            <v>44</v>
          </cell>
        </row>
        <row r="64">
          <cell r="B64" t="str">
            <v>Team 1</v>
          </cell>
          <cell r="D64" t="str">
            <v>Anganwadi</v>
          </cell>
          <cell r="G64">
            <v>16</v>
          </cell>
          <cell r="H64">
            <v>19</v>
          </cell>
          <cell r="I64">
            <v>35</v>
          </cell>
        </row>
        <row r="65">
          <cell r="B65" t="str">
            <v>Team 1</v>
          </cell>
          <cell r="D65" t="str">
            <v>Anganwadi</v>
          </cell>
          <cell r="G65">
            <v>15</v>
          </cell>
          <cell r="H65">
            <v>8</v>
          </cell>
          <cell r="I65">
            <v>23</v>
          </cell>
        </row>
        <row r="66">
          <cell r="B66" t="str">
            <v>Team 1</v>
          </cell>
          <cell r="D66" t="str">
            <v>Anganwadi</v>
          </cell>
          <cell r="G66">
            <v>12</v>
          </cell>
          <cell r="H66">
            <v>17</v>
          </cell>
          <cell r="I66">
            <v>29</v>
          </cell>
        </row>
        <row r="67">
          <cell r="B67" t="str">
            <v>Team 1</v>
          </cell>
          <cell r="D67" t="str">
            <v>Anganwadi</v>
          </cell>
          <cell r="G67">
            <v>23</v>
          </cell>
          <cell r="H67">
            <v>22</v>
          </cell>
          <cell r="I67">
            <v>45</v>
          </cell>
        </row>
        <row r="68">
          <cell r="B68" t="str">
            <v>Team 1</v>
          </cell>
          <cell r="D68" t="str">
            <v>Anganwadi</v>
          </cell>
          <cell r="G68">
            <v>21</v>
          </cell>
          <cell r="H68">
            <v>20</v>
          </cell>
          <cell r="I68">
            <v>41</v>
          </cell>
        </row>
        <row r="69">
          <cell r="B69" t="str">
            <v>Team 1</v>
          </cell>
          <cell r="D69" t="str">
            <v>Anganwadi</v>
          </cell>
          <cell r="G69">
            <v>15</v>
          </cell>
          <cell r="H69">
            <v>18</v>
          </cell>
          <cell r="I69">
            <v>33</v>
          </cell>
        </row>
        <row r="70">
          <cell r="B70" t="str">
            <v>Team 1</v>
          </cell>
          <cell r="D70" t="str">
            <v>Anganwadi</v>
          </cell>
          <cell r="G70">
            <v>11</v>
          </cell>
          <cell r="H70">
            <v>13</v>
          </cell>
          <cell r="I70">
            <v>24</v>
          </cell>
        </row>
        <row r="71">
          <cell r="B71" t="str">
            <v>Team 1</v>
          </cell>
          <cell r="D71" t="str">
            <v>Anganwadi</v>
          </cell>
          <cell r="G71">
            <v>13</v>
          </cell>
          <cell r="H71">
            <v>12</v>
          </cell>
          <cell r="I71">
            <v>25</v>
          </cell>
        </row>
        <row r="72">
          <cell r="B72" t="str">
            <v>Team 1</v>
          </cell>
          <cell r="D72" t="str">
            <v>Anganwadi</v>
          </cell>
          <cell r="G72">
            <v>8</v>
          </cell>
          <cell r="H72">
            <v>6</v>
          </cell>
          <cell r="I72">
            <v>14</v>
          </cell>
        </row>
        <row r="73">
          <cell r="B73" t="str">
            <v>Team 1</v>
          </cell>
          <cell r="D73" t="str">
            <v>Anganwadi</v>
          </cell>
          <cell r="G73">
            <v>15</v>
          </cell>
          <cell r="H73">
            <v>9</v>
          </cell>
          <cell r="I73">
            <v>24</v>
          </cell>
        </row>
        <row r="74">
          <cell r="B74" t="str">
            <v>Team 2</v>
          </cell>
          <cell r="D74" t="str">
            <v>Anganwadi</v>
          </cell>
          <cell r="G74">
            <v>20</v>
          </cell>
          <cell r="H74">
            <v>20</v>
          </cell>
          <cell r="I74">
            <v>40</v>
          </cell>
        </row>
        <row r="75">
          <cell r="B75" t="str">
            <v>Team 2</v>
          </cell>
          <cell r="D75" t="str">
            <v>Anganwadi</v>
          </cell>
          <cell r="G75">
            <v>15</v>
          </cell>
          <cell r="H75">
            <v>12</v>
          </cell>
          <cell r="I75">
            <v>27</v>
          </cell>
        </row>
        <row r="76">
          <cell r="B76" t="str">
            <v>Team 2</v>
          </cell>
          <cell r="D76" t="str">
            <v>Anganwadi</v>
          </cell>
          <cell r="G76">
            <v>18</v>
          </cell>
          <cell r="H76">
            <v>21</v>
          </cell>
          <cell r="I76">
            <v>39</v>
          </cell>
        </row>
        <row r="77">
          <cell r="B77" t="str">
            <v>Team 2</v>
          </cell>
          <cell r="D77" t="str">
            <v>Anganwadi</v>
          </cell>
          <cell r="G77">
            <v>22</v>
          </cell>
          <cell r="H77">
            <v>20</v>
          </cell>
          <cell r="I77">
            <v>42</v>
          </cell>
        </row>
        <row r="78">
          <cell r="B78" t="str">
            <v>Team 2</v>
          </cell>
          <cell r="D78" t="str">
            <v>Anganwadi</v>
          </cell>
          <cell r="G78">
            <v>19</v>
          </cell>
          <cell r="H78">
            <v>15</v>
          </cell>
          <cell r="I78">
            <v>34</v>
          </cell>
        </row>
        <row r="79">
          <cell r="B79" t="str">
            <v>Team 2</v>
          </cell>
          <cell r="D79" t="str">
            <v>Anganwadi</v>
          </cell>
          <cell r="G79">
            <v>13</v>
          </cell>
          <cell r="H79">
            <v>15</v>
          </cell>
          <cell r="I79">
            <v>28</v>
          </cell>
        </row>
        <row r="80">
          <cell r="B80" t="str">
            <v>Team 2</v>
          </cell>
          <cell r="D80" t="str">
            <v>Anganwadi</v>
          </cell>
          <cell r="G80">
            <v>22</v>
          </cell>
          <cell r="H80">
            <v>20</v>
          </cell>
          <cell r="I80">
            <v>42</v>
          </cell>
        </row>
        <row r="81">
          <cell r="B81" t="str">
            <v>Team 2</v>
          </cell>
          <cell r="D81" t="str">
            <v>Anganwadi</v>
          </cell>
          <cell r="G81">
            <v>21</v>
          </cell>
          <cell r="H81">
            <v>23</v>
          </cell>
          <cell r="I81">
            <v>44</v>
          </cell>
        </row>
        <row r="82">
          <cell r="B82" t="str">
            <v>Team 2</v>
          </cell>
          <cell r="D82" t="str">
            <v>Anganwadi</v>
          </cell>
          <cell r="G82">
            <v>11</v>
          </cell>
          <cell r="H82">
            <v>13</v>
          </cell>
          <cell r="I82">
            <v>24</v>
          </cell>
        </row>
        <row r="83">
          <cell r="B83" t="str">
            <v>Team 2</v>
          </cell>
          <cell r="D83" t="str">
            <v>Anganwadi</v>
          </cell>
          <cell r="G83">
            <v>20</v>
          </cell>
          <cell r="H83">
            <v>24</v>
          </cell>
          <cell r="I83">
            <v>44</v>
          </cell>
        </row>
        <row r="84">
          <cell r="B84" t="str">
            <v>Team 2</v>
          </cell>
          <cell r="D84" t="str">
            <v>Anganwadi</v>
          </cell>
          <cell r="G84">
            <v>16</v>
          </cell>
          <cell r="H84">
            <v>19</v>
          </cell>
          <cell r="I84">
            <v>35</v>
          </cell>
        </row>
        <row r="85">
          <cell r="B85" t="str">
            <v>Team 2</v>
          </cell>
          <cell r="D85" t="str">
            <v>Anganwadi</v>
          </cell>
          <cell r="G85">
            <v>22</v>
          </cell>
          <cell r="H85">
            <v>20</v>
          </cell>
          <cell r="I85">
            <v>42</v>
          </cell>
        </row>
        <row r="86">
          <cell r="B86" t="str">
            <v>Team 2</v>
          </cell>
          <cell r="D86" t="str">
            <v>Anganwadi</v>
          </cell>
          <cell r="G86">
            <v>19</v>
          </cell>
          <cell r="H86">
            <v>15</v>
          </cell>
          <cell r="I86">
            <v>34</v>
          </cell>
        </row>
        <row r="87">
          <cell r="B87" t="str">
            <v>Team 2</v>
          </cell>
          <cell r="D87" t="str">
            <v>Anganwadi</v>
          </cell>
          <cell r="G87">
            <v>13</v>
          </cell>
          <cell r="H87">
            <v>15</v>
          </cell>
          <cell r="I87">
            <v>28</v>
          </cell>
        </row>
        <row r="88">
          <cell r="B88" t="str">
            <v>Team 2</v>
          </cell>
          <cell r="D88" t="str">
            <v>Anganwadi</v>
          </cell>
          <cell r="G88">
            <v>22</v>
          </cell>
          <cell r="H88">
            <v>20</v>
          </cell>
          <cell r="I88">
            <v>42</v>
          </cell>
        </row>
        <row r="89">
          <cell r="B89" t="str">
            <v>Team 2</v>
          </cell>
          <cell r="D89" t="str">
            <v>Anganwadi</v>
          </cell>
          <cell r="G89">
            <v>21</v>
          </cell>
          <cell r="H89">
            <v>23</v>
          </cell>
          <cell r="I89">
            <v>44</v>
          </cell>
        </row>
        <row r="90">
          <cell r="B90" t="str">
            <v>Team 2</v>
          </cell>
          <cell r="D90" t="str">
            <v>Anganwadi</v>
          </cell>
          <cell r="G90">
            <v>11</v>
          </cell>
          <cell r="H90">
            <v>13</v>
          </cell>
          <cell r="I90">
            <v>24</v>
          </cell>
        </row>
        <row r="91">
          <cell r="B91" t="str">
            <v>Team 2</v>
          </cell>
          <cell r="D91" t="str">
            <v>Anganwadi</v>
          </cell>
          <cell r="G91">
            <v>20</v>
          </cell>
          <cell r="H91">
            <v>24</v>
          </cell>
          <cell r="I91">
            <v>44</v>
          </cell>
        </row>
        <row r="92">
          <cell r="B92" t="str">
            <v>Team 2</v>
          </cell>
          <cell r="D92" t="str">
            <v>Anganwadi</v>
          </cell>
          <cell r="G92">
            <v>16</v>
          </cell>
          <cell r="H92">
            <v>19</v>
          </cell>
          <cell r="I92">
            <v>35</v>
          </cell>
        </row>
        <row r="93">
          <cell r="B93" t="str">
            <v>Team 2</v>
          </cell>
          <cell r="D93" t="str">
            <v>Anganwadi</v>
          </cell>
          <cell r="G93">
            <v>15</v>
          </cell>
          <cell r="H93">
            <v>8</v>
          </cell>
          <cell r="I93">
            <v>23</v>
          </cell>
        </row>
        <row r="94">
          <cell r="B94" t="str">
            <v>Team 2</v>
          </cell>
          <cell r="D94" t="str">
            <v>Anganwadi</v>
          </cell>
          <cell r="G94">
            <v>12</v>
          </cell>
          <cell r="H94">
            <v>17</v>
          </cell>
          <cell r="I94">
            <v>29</v>
          </cell>
        </row>
        <row r="95">
          <cell r="B95" t="str">
            <v>Team 2</v>
          </cell>
          <cell r="D95" t="str">
            <v>Anganwadi</v>
          </cell>
          <cell r="G95">
            <v>23</v>
          </cell>
          <cell r="H95">
            <v>22</v>
          </cell>
          <cell r="I95">
            <v>45</v>
          </cell>
        </row>
        <row r="96">
          <cell r="B96" t="str">
            <v>Team 2</v>
          </cell>
          <cell r="D96" t="str">
            <v>Anganwadi</v>
          </cell>
          <cell r="G96">
            <v>21</v>
          </cell>
          <cell r="H96">
            <v>20</v>
          </cell>
          <cell r="I96">
            <v>41</v>
          </cell>
        </row>
        <row r="97">
          <cell r="B97" t="str">
            <v>Team 2</v>
          </cell>
          <cell r="D97" t="str">
            <v>Anganwadi</v>
          </cell>
          <cell r="G97">
            <v>15</v>
          </cell>
          <cell r="H97">
            <v>18</v>
          </cell>
          <cell r="I97">
            <v>33</v>
          </cell>
        </row>
        <row r="98">
          <cell r="B98" t="str">
            <v>Team 2</v>
          </cell>
          <cell r="D98" t="str">
            <v>Anganwadi</v>
          </cell>
          <cell r="G98">
            <v>11</v>
          </cell>
          <cell r="H98">
            <v>13</v>
          </cell>
          <cell r="I98">
            <v>24</v>
          </cell>
        </row>
        <row r="99">
          <cell r="B99" t="str">
            <v>Team 2</v>
          </cell>
          <cell r="D99" t="str">
            <v>Anganwadi</v>
          </cell>
          <cell r="G99">
            <v>13</v>
          </cell>
          <cell r="H99">
            <v>12</v>
          </cell>
          <cell r="I99">
            <v>25</v>
          </cell>
        </row>
        <row r="100">
          <cell r="B100" t="str">
            <v>Team 2</v>
          </cell>
          <cell r="D100" t="str">
            <v>Anganwadi</v>
          </cell>
          <cell r="G100">
            <v>18</v>
          </cell>
          <cell r="H100">
            <v>11</v>
          </cell>
          <cell r="I100">
            <v>29</v>
          </cell>
        </row>
        <row r="101">
          <cell r="B101" t="str">
            <v>Team 2</v>
          </cell>
          <cell r="D101" t="str">
            <v>Anganwadi</v>
          </cell>
          <cell r="G101">
            <v>14</v>
          </cell>
          <cell r="H101">
            <v>13</v>
          </cell>
          <cell r="I101">
            <v>27</v>
          </cell>
        </row>
        <row r="102">
          <cell r="B102" t="str">
            <v>Team 2</v>
          </cell>
          <cell r="D102" t="str">
            <v>Anganwadi</v>
          </cell>
          <cell r="G102">
            <v>14</v>
          </cell>
          <cell r="H102">
            <v>24</v>
          </cell>
          <cell r="I102">
            <v>38</v>
          </cell>
        </row>
        <row r="103">
          <cell r="B103" t="str">
            <v>Team 2</v>
          </cell>
          <cell r="D103" t="str">
            <v>Anganwadi</v>
          </cell>
          <cell r="G103">
            <v>13</v>
          </cell>
          <cell r="H103">
            <v>14</v>
          </cell>
          <cell r="I103">
            <v>27</v>
          </cell>
        </row>
        <row r="104">
          <cell r="B104" t="str">
            <v>Team 2</v>
          </cell>
          <cell r="D104" t="str">
            <v>Anganwadi</v>
          </cell>
          <cell r="G104">
            <v>21</v>
          </cell>
          <cell r="H104">
            <v>24</v>
          </cell>
          <cell r="I104">
            <v>45</v>
          </cell>
        </row>
        <row r="105">
          <cell r="B105" t="str">
            <v>Team 2</v>
          </cell>
          <cell r="D105" t="str">
            <v>Anganwadi</v>
          </cell>
          <cell r="G105">
            <v>23</v>
          </cell>
          <cell r="H105">
            <v>21</v>
          </cell>
          <cell r="I105">
            <v>44</v>
          </cell>
        </row>
        <row r="106">
          <cell r="B106" t="str">
            <v>Team 2</v>
          </cell>
          <cell r="D106" t="str">
            <v>Anganwadi</v>
          </cell>
          <cell r="G106">
            <v>8</v>
          </cell>
          <cell r="H106">
            <v>7</v>
          </cell>
          <cell r="I106">
            <v>15</v>
          </cell>
        </row>
        <row r="107">
          <cell r="B107" t="str">
            <v>Team 2</v>
          </cell>
          <cell r="D107" t="str">
            <v>Anganwadi</v>
          </cell>
          <cell r="G107">
            <v>11</v>
          </cell>
          <cell r="H107">
            <v>8</v>
          </cell>
          <cell r="I107">
            <v>19</v>
          </cell>
        </row>
        <row r="108">
          <cell r="B108" t="str">
            <v>Team 2</v>
          </cell>
          <cell r="D108" t="str">
            <v>Anganwadi</v>
          </cell>
          <cell r="G108">
            <v>19</v>
          </cell>
          <cell r="H108">
            <v>15</v>
          </cell>
          <cell r="I108">
            <v>34</v>
          </cell>
        </row>
        <row r="109">
          <cell r="B109" t="str">
            <v>Team 2</v>
          </cell>
          <cell r="D109" t="str">
            <v>Anganwadi</v>
          </cell>
          <cell r="G109">
            <v>13</v>
          </cell>
          <cell r="H109">
            <v>15</v>
          </cell>
          <cell r="I109">
            <v>28</v>
          </cell>
        </row>
        <row r="110">
          <cell r="B110" t="str">
            <v>Team 2</v>
          </cell>
          <cell r="D110" t="str">
            <v>Anganwadi</v>
          </cell>
          <cell r="G110">
            <v>22</v>
          </cell>
          <cell r="H110">
            <v>20</v>
          </cell>
          <cell r="I110">
            <v>42</v>
          </cell>
        </row>
        <row r="111">
          <cell r="B111" t="str">
            <v>Team 2</v>
          </cell>
          <cell r="D111" t="str">
            <v>Anganwadi</v>
          </cell>
          <cell r="G111">
            <v>18</v>
          </cell>
          <cell r="H111">
            <v>17</v>
          </cell>
          <cell r="I111">
            <v>35</v>
          </cell>
        </row>
        <row r="112">
          <cell r="B112" t="str">
            <v>Team 2</v>
          </cell>
          <cell r="D112" t="str">
            <v>School</v>
          </cell>
          <cell r="G112">
            <v>62</v>
          </cell>
          <cell r="H112">
            <v>63</v>
          </cell>
          <cell r="I112">
            <v>125</v>
          </cell>
        </row>
        <row r="113">
          <cell r="B113" t="str">
            <v>Team 2</v>
          </cell>
          <cell r="D113" t="str">
            <v>School</v>
          </cell>
          <cell r="G113">
            <v>63</v>
          </cell>
          <cell r="H113">
            <v>73</v>
          </cell>
          <cell r="I113">
            <v>136</v>
          </cell>
        </row>
        <row r="114">
          <cell r="B114" t="str">
            <v>Team 2</v>
          </cell>
          <cell r="D114" t="str">
            <v>School</v>
          </cell>
          <cell r="G114">
            <v>7</v>
          </cell>
          <cell r="H114">
            <v>5</v>
          </cell>
          <cell r="I114">
            <v>12</v>
          </cell>
        </row>
        <row r="115">
          <cell r="B115" t="str">
            <v>Team 2</v>
          </cell>
          <cell r="D115" t="str">
            <v>School</v>
          </cell>
          <cell r="G115">
            <v>77</v>
          </cell>
          <cell r="H115">
            <v>87</v>
          </cell>
          <cell r="I115">
            <v>164</v>
          </cell>
        </row>
        <row r="116">
          <cell r="B116" t="str">
            <v>Team 2</v>
          </cell>
          <cell r="D116" t="str">
            <v>School</v>
          </cell>
          <cell r="G116">
            <v>18</v>
          </cell>
          <cell r="H116">
            <v>19</v>
          </cell>
          <cell r="I116">
            <v>37</v>
          </cell>
        </row>
        <row r="117">
          <cell r="B117" t="str">
            <v>Team 2</v>
          </cell>
          <cell r="D117" t="str">
            <v>School</v>
          </cell>
          <cell r="G117">
            <v>52</v>
          </cell>
          <cell r="H117">
            <v>53</v>
          </cell>
          <cell r="I117">
            <v>105</v>
          </cell>
        </row>
        <row r="118">
          <cell r="B118" t="str">
            <v>Team 2</v>
          </cell>
          <cell r="D118" t="str">
            <v>School</v>
          </cell>
          <cell r="G118">
            <v>175</v>
          </cell>
          <cell r="H118">
            <v>149</v>
          </cell>
          <cell r="I118">
            <v>324</v>
          </cell>
        </row>
        <row r="119">
          <cell r="B119" t="str">
            <v>Team 2</v>
          </cell>
          <cell r="D119" t="str">
            <v>School</v>
          </cell>
          <cell r="G119">
            <v>39</v>
          </cell>
          <cell r="H119">
            <v>31</v>
          </cell>
          <cell r="I119">
            <v>70</v>
          </cell>
        </row>
        <row r="120">
          <cell r="B120" t="str">
            <v>Team 2</v>
          </cell>
          <cell r="D120" t="str">
            <v>School</v>
          </cell>
          <cell r="G120">
            <v>61</v>
          </cell>
          <cell r="H120">
            <v>57</v>
          </cell>
          <cell r="I120">
            <v>118</v>
          </cell>
        </row>
        <row r="121">
          <cell r="B121" t="str">
            <v>Team 2</v>
          </cell>
          <cell r="D121" t="str">
            <v>School</v>
          </cell>
          <cell r="G121">
            <v>27</v>
          </cell>
          <cell r="H121">
            <v>20</v>
          </cell>
          <cell r="I121">
            <v>47</v>
          </cell>
        </row>
        <row r="122">
          <cell r="B122" t="str">
            <v>Team 2</v>
          </cell>
          <cell r="D122" t="str">
            <v>School</v>
          </cell>
          <cell r="G122">
            <v>11</v>
          </cell>
          <cell r="H122">
            <v>9</v>
          </cell>
          <cell r="I122">
            <v>20</v>
          </cell>
        </row>
        <row r="123">
          <cell r="B123" t="str">
            <v>Team 2</v>
          </cell>
          <cell r="D123" t="str">
            <v>School</v>
          </cell>
          <cell r="G123">
            <v>13</v>
          </cell>
          <cell r="H123">
            <v>27</v>
          </cell>
          <cell r="I123">
            <v>40</v>
          </cell>
        </row>
        <row r="124">
          <cell r="B124" t="str">
            <v>Team 2</v>
          </cell>
          <cell r="D124" t="str">
            <v>School</v>
          </cell>
          <cell r="G124">
            <v>37</v>
          </cell>
          <cell r="H124">
            <v>41</v>
          </cell>
          <cell r="I124">
            <v>78</v>
          </cell>
        </row>
        <row r="125">
          <cell r="B125" t="str">
            <v>Team 2</v>
          </cell>
          <cell r="D125" t="str">
            <v>School</v>
          </cell>
          <cell r="G125">
            <v>16</v>
          </cell>
          <cell r="H125">
            <v>12</v>
          </cell>
          <cell r="I125">
            <v>28</v>
          </cell>
        </row>
        <row r="126">
          <cell r="B126" t="str">
            <v>Team 2</v>
          </cell>
          <cell r="D126" t="str">
            <v>School</v>
          </cell>
          <cell r="G126">
            <v>17</v>
          </cell>
          <cell r="H126">
            <v>19</v>
          </cell>
          <cell r="I126">
            <v>36</v>
          </cell>
        </row>
        <row r="127">
          <cell r="B127" t="str">
            <v>Team 2</v>
          </cell>
          <cell r="D127" t="str">
            <v>School</v>
          </cell>
          <cell r="G127">
            <v>19</v>
          </cell>
          <cell r="H127">
            <v>31</v>
          </cell>
          <cell r="I127">
            <v>50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4">
        <row r="5">
          <cell r="B5" t="str">
            <v>Team 1</v>
          </cell>
          <cell r="D5" t="str">
            <v>School</v>
          </cell>
          <cell r="G5">
            <v>16</v>
          </cell>
          <cell r="H5">
            <v>27</v>
          </cell>
          <cell r="I5">
            <v>43</v>
          </cell>
        </row>
        <row r="6">
          <cell r="B6" t="str">
            <v>Team 1</v>
          </cell>
          <cell r="D6" t="str">
            <v>School</v>
          </cell>
          <cell r="G6">
            <v>25</v>
          </cell>
          <cell r="H6">
            <v>24</v>
          </cell>
          <cell r="I6">
            <v>49</v>
          </cell>
        </row>
        <row r="7">
          <cell r="B7" t="str">
            <v>Team 1</v>
          </cell>
          <cell r="D7" t="str">
            <v>School</v>
          </cell>
          <cell r="G7">
            <v>32</v>
          </cell>
          <cell r="H7">
            <v>22</v>
          </cell>
          <cell r="I7">
            <v>54</v>
          </cell>
        </row>
        <row r="8">
          <cell r="B8" t="str">
            <v>Team 1</v>
          </cell>
          <cell r="D8" t="str">
            <v>School</v>
          </cell>
          <cell r="G8">
            <v>83</v>
          </cell>
          <cell r="H8">
            <v>73</v>
          </cell>
          <cell r="I8">
            <v>156</v>
          </cell>
        </row>
        <row r="9">
          <cell r="B9" t="str">
            <v>Team 1</v>
          </cell>
          <cell r="D9" t="str">
            <v>School</v>
          </cell>
          <cell r="G9">
            <v>109</v>
          </cell>
          <cell r="H9">
            <v>115</v>
          </cell>
          <cell r="I9">
            <v>224</v>
          </cell>
        </row>
        <row r="10">
          <cell r="B10" t="str">
            <v>Team 1</v>
          </cell>
          <cell r="D10" t="str">
            <v>School</v>
          </cell>
          <cell r="G10">
            <v>81</v>
          </cell>
          <cell r="H10">
            <v>49</v>
          </cell>
          <cell r="I10">
            <v>130</v>
          </cell>
        </row>
        <row r="11">
          <cell r="B11" t="str">
            <v>Team 1</v>
          </cell>
          <cell r="D11" t="str">
            <v>School</v>
          </cell>
          <cell r="G11">
            <v>38</v>
          </cell>
          <cell r="H11">
            <v>36</v>
          </cell>
          <cell r="I11">
            <v>74</v>
          </cell>
        </row>
        <row r="12">
          <cell r="B12" t="str">
            <v>Team 1</v>
          </cell>
          <cell r="D12" t="str">
            <v>School</v>
          </cell>
          <cell r="G12">
            <v>42</v>
          </cell>
          <cell r="H12">
            <v>31</v>
          </cell>
          <cell r="I12">
            <v>73</v>
          </cell>
        </row>
        <row r="13">
          <cell r="B13" t="str">
            <v>Team 1</v>
          </cell>
          <cell r="D13" t="str">
            <v>School</v>
          </cell>
          <cell r="G13">
            <v>79</v>
          </cell>
          <cell r="H13">
            <v>47</v>
          </cell>
          <cell r="I13">
            <v>126</v>
          </cell>
        </row>
        <row r="14">
          <cell r="B14" t="str">
            <v>Team 1</v>
          </cell>
          <cell r="D14" t="str">
            <v>School</v>
          </cell>
          <cell r="G14">
            <v>33</v>
          </cell>
          <cell r="H14">
            <v>34</v>
          </cell>
          <cell r="I14">
            <v>67</v>
          </cell>
        </row>
        <row r="15">
          <cell r="B15" t="str">
            <v>Team 1</v>
          </cell>
          <cell r="D15" t="str">
            <v>School</v>
          </cell>
          <cell r="G15">
            <v>35</v>
          </cell>
          <cell r="H15">
            <v>33</v>
          </cell>
          <cell r="I15">
            <v>68</v>
          </cell>
        </row>
        <row r="16">
          <cell r="B16" t="str">
            <v>Team 1</v>
          </cell>
          <cell r="D16" t="str">
            <v>School</v>
          </cell>
          <cell r="G16">
            <v>25</v>
          </cell>
          <cell r="H16">
            <v>21</v>
          </cell>
          <cell r="I16">
            <v>46</v>
          </cell>
        </row>
        <row r="17">
          <cell r="B17" t="str">
            <v>Team 1</v>
          </cell>
          <cell r="D17" t="str">
            <v>School</v>
          </cell>
          <cell r="G17">
            <v>23</v>
          </cell>
          <cell r="H17">
            <v>21</v>
          </cell>
          <cell r="I17">
            <v>44</v>
          </cell>
        </row>
        <row r="18">
          <cell r="B18" t="str">
            <v>Team 1</v>
          </cell>
          <cell r="D18" t="str">
            <v>School</v>
          </cell>
          <cell r="G18">
            <v>21</v>
          </cell>
          <cell r="H18">
            <v>27</v>
          </cell>
          <cell r="I18">
            <v>48</v>
          </cell>
        </row>
        <row r="19">
          <cell r="B19" t="str">
            <v>Team 1</v>
          </cell>
          <cell r="D19" t="str">
            <v>School</v>
          </cell>
          <cell r="G19">
            <v>21</v>
          </cell>
          <cell r="H19">
            <v>31</v>
          </cell>
          <cell r="I19">
            <v>52</v>
          </cell>
        </row>
        <row r="20">
          <cell r="B20" t="str">
            <v>Team 1</v>
          </cell>
          <cell r="D20" t="str">
            <v>Anganwadi</v>
          </cell>
          <cell r="G20">
            <v>25</v>
          </cell>
          <cell r="H20">
            <v>24</v>
          </cell>
          <cell r="I20">
            <v>49</v>
          </cell>
        </row>
        <row r="21">
          <cell r="B21" t="str">
            <v>Team 1</v>
          </cell>
          <cell r="D21" t="str">
            <v>Anganwadi</v>
          </cell>
          <cell r="G21">
            <v>16</v>
          </cell>
          <cell r="H21">
            <v>14</v>
          </cell>
          <cell r="I21">
            <v>30</v>
          </cell>
        </row>
        <row r="22">
          <cell r="B22" t="str">
            <v>Team 1</v>
          </cell>
          <cell r="D22" t="str">
            <v>Anganwadi</v>
          </cell>
          <cell r="G22">
            <v>15</v>
          </cell>
          <cell r="H22">
            <v>13</v>
          </cell>
          <cell r="I22">
            <v>28</v>
          </cell>
        </row>
        <row r="23">
          <cell r="B23" t="str">
            <v>Team 1</v>
          </cell>
          <cell r="D23" t="str">
            <v>Anganwadi</v>
          </cell>
          <cell r="G23">
            <v>18</v>
          </cell>
          <cell r="H23">
            <v>13</v>
          </cell>
          <cell r="I23">
            <v>31</v>
          </cell>
        </row>
        <row r="24">
          <cell r="B24" t="str">
            <v>Team 1</v>
          </cell>
          <cell r="D24" t="str">
            <v>Anganwadi</v>
          </cell>
          <cell r="G24">
            <v>20</v>
          </cell>
          <cell r="H24">
            <v>15</v>
          </cell>
          <cell r="I24">
            <v>35</v>
          </cell>
        </row>
        <row r="25">
          <cell r="B25" t="str">
            <v>Team 1</v>
          </cell>
          <cell r="D25" t="str">
            <v>Anganwadi</v>
          </cell>
          <cell r="G25">
            <v>19</v>
          </cell>
          <cell r="H25">
            <v>13</v>
          </cell>
          <cell r="I25">
            <v>32</v>
          </cell>
        </row>
        <row r="26">
          <cell r="B26" t="str">
            <v>Team 1</v>
          </cell>
          <cell r="D26" t="str">
            <v>Anganwadi</v>
          </cell>
          <cell r="G26">
            <v>20</v>
          </cell>
          <cell r="H26">
            <v>20</v>
          </cell>
          <cell r="I26">
            <v>40</v>
          </cell>
        </row>
        <row r="27">
          <cell r="B27" t="str">
            <v>Team 1</v>
          </cell>
          <cell r="D27" t="str">
            <v>Anganwadi</v>
          </cell>
          <cell r="G27">
            <v>15</v>
          </cell>
          <cell r="H27">
            <v>12</v>
          </cell>
          <cell r="I27">
            <v>27</v>
          </cell>
        </row>
        <row r="28">
          <cell r="B28" t="str">
            <v>Team 1</v>
          </cell>
          <cell r="D28" t="str">
            <v>Anganwadi</v>
          </cell>
          <cell r="G28">
            <v>18</v>
          </cell>
          <cell r="H28">
            <v>21</v>
          </cell>
          <cell r="I28">
            <v>39</v>
          </cell>
        </row>
        <row r="29">
          <cell r="B29" t="str">
            <v>Team 1</v>
          </cell>
          <cell r="D29" t="str">
            <v>Anganwadi</v>
          </cell>
          <cell r="G29">
            <v>22</v>
          </cell>
          <cell r="H29">
            <v>20</v>
          </cell>
          <cell r="I29">
            <v>42</v>
          </cell>
        </row>
        <row r="30">
          <cell r="B30" t="str">
            <v>Team 1</v>
          </cell>
          <cell r="D30" t="str">
            <v>Anganwadi</v>
          </cell>
          <cell r="G30">
            <v>8</v>
          </cell>
          <cell r="H30">
            <v>6</v>
          </cell>
          <cell r="I30">
            <v>14</v>
          </cell>
        </row>
        <row r="31">
          <cell r="B31" t="str">
            <v>Team 1</v>
          </cell>
          <cell r="D31" t="str">
            <v>Anganwadi</v>
          </cell>
          <cell r="G31">
            <v>13</v>
          </cell>
          <cell r="H31">
            <v>5</v>
          </cell>
          <cell r="I31">
            <v>18</v>
          </cell>
        </row>
        <row r="32">
          <cell r="B32" t="str">
            <v>Team 1</v>
          </cell>
          <cell r="D32" t="str">
            <v>Anganwadi</v>
          </cell>
          <cell r="G32">
            <v>6</v>
          </cell>
          <cell r="H32">
            <v>8</v>
          </cell>
          <cell r="I32">
            <v>14</v>
          </cell>
        </row>
        <row r="33">
          <cell r="B33" t="str">
            <v>Team 1</v>
          </cell>
          <cell r="D33" t="str">
            <v>Anganwadi</v>
          </cell>
          <cell r="G33">
            <v>15</v>
          </cell>
          <cell r="H33">
            <v>12</v>
          </cell>
          <cell r="I33">
            <v>27</v>
          </cell>
        </row>
        <row r="34">
          <cell r="B34" t="str">
            <v>Team 1</v>
          </cell>
          <cell r="D34" t="str">
            <v>Anganwadi</v>
          </cell>
          <cell r="G34">
            <v>6</v>
          </cell>
          <cell r="H34">
            <v>6</v>
          </cell>
          <cell r="I34">
            <v>12</v>
          </cell>
        </row>
        <row r="35">
          <cell r="B35" t="str">
            <v>Team 1</v>
          </cell>
          <cell r="D35" t="str">
            <v>Anganwadi</v>
          </cell>
          <cell r="G35">
            <v>7</v>
          </cell>
          <cell r="H35">
            <v>6</v>
          </cell>
          <cell r="I35">
            <v>13</v>
          </cell>
        </row>
        <row r="36">
          <cell r="B36" t="str">
            <v>Team 1</v>
          </cell>
          <cell r="D36" t="str">
            <v>Anganwadi</v>
          </cell>
          <cell r="G36">
            <v>11</v>
          </cell>
          <cell r="H36">
            <v>8</v>
          </cell>
          <cell r="I36">
            <v>19</v>
          </cell>
        </row>
        <row r="37">
          <cell r="B37" t="str">
            <v>Team 1</v>
          </cell>
          <cell r="D37" t="str">
            <v>Anganwadi</v>
          </cell>
          <cell r="G37">
            <v>11</v>
          </cell>
          <cell r="H37">
            <v>8</v>
          </cell>
          <cell r="I37">
            <v>19</v>
          </cell>
        </row>
        <row r="38">
          <cell r="B38" t="str">
            <v>Team 1</v>
          </cell>
          <cell r="D38" t="str">
            <v>Anganwadi</v>
          </cell>
          <cell r="G38">
            <v>12</v>
          </cell>
          <cell r="H38">
            <v>11</v>
          </cell>
          <cell r="I38">
            <v>23</v>
          </cell>
        </row>
        <row r="39">
          <cell r="B39" t="str">
            <v>Team 1</v>
          </cell>
          <cell r="D39" t="str">
            <v>Anganwadi</v>
          </cell>
          <cell r="G39">
            <v>9</v>
          </cell>
          <cell r="H39">
            <v>8</v>
          </cell>
          <cell r="I39">
            <v>17</v>
          </cell>
        </row>
        <row r="40">
          <cell r="B40" t="str">
            <v>Team 1</v>
          </cell>
          <cell r="D40" t="str">
            <v>Anganwadi</v>
          </cell>
          <cell r="G40">
            <v>7</v>
          </cell>
          <cell r="H40">
            <v>6</v>
          </cell>
          <cell r="I40">
            <v>13</v>
          </cell>
        </row>
        <row r="41">
          <cell r="B41" t="str">
            <v>Team 1</v>
          </cell>
          <cell r="D41" t="str">
            <v>Anganwadi</v>
          </cell>
          <cell r="G41">
            <v>11</v>
          </cell>
          <cell r="H41">
            <v>11</v>
          </cell>
          <cell r="I41">
            <v>22</v>
          </cell>
        </row>
        <row r="42">
          <cell r="B42" t="str">
            <v>Team 1</v>
          </cell>
          <cell r="D42" t="str">
            <v>Anganwadi</v>
          </cell>
          <cell r="G42">
            <v>12</v>
          </cell>
          <cell r="H42">
            <v>10</v>
          </cell>
          <cell r="I42">
            <v>22</v>
          </cell>
        </row>
        <row r="43">
          <cell r="B43" t="str">
            <v>Team 1</v>
          </cell>
          <cell r="D43" t="str">
            <v>Anganwadi</v>
          </cell>
          <cell r="G43">
            <v>13</v>
          </cell>
          <cell r="H43">
            <v>7</v>
          </cell>
          <cell r="I43">
            <v>20</v>
          </cell>
        </row>
        <row r="44">
          <cell r="B44" t="str">
            <v>Team 1</v>
          </cell>
          <cell r="D44" t="str">
            <v>Anganwadi</v>
          </cell>
          <cell r="G44">
            <v>21</v>
          </cell>
          <cell r="H44">
            <v>24</v>
          </cell>
          <cell r="I44">
            <v>45</v>
          </cell>
        </row>
        <row r="45">
          <cell r="B45" t="str">
            <v>Team 1</v>
          </cell>
          <cell r="D45" t="str">
            <v>Anganwadi</v>
          </cell>
          <cell r="G45">
            <v>15</v>
          </cell>
          <cell r="H45">
            <v>11</v>
          </cell>
          <cell r="I45">
            <v>26</v>
          </cell>
        </row>
        <row r="46">
          <cell r="B46" t="str">
            <v>Team 1</v>
          </cell>
          <cell r="D46" t="str">
            <v>Anganwadi</v>
          </cell>
          <cell r="G46">
            <v>12</v>
          </cell>
          <cell r="H46">
            <v>12</v>
          </cell>
          <cell r="I46">
            <v>24</v>
          </cell>
        </row>
        <row r="47">
          <cell r="B47" t="str">
            <v>Team 1</v>
          </cell>
          <cell r="D47" t="str">
            <v>Anganwadi</v>
          </cell>
          <cell r="G47">
            <v>6</v>
          </cell>
          <cell r="H47">
            <v>5</v>
          </cell>
          <cell r="I47">
            <v>11</v>
          </cell>
        </row>
        <row r="48">
          <cell r="B48" t="str">
            <v>Team 1</v>
          </cell>
          <cell r="D48" t="str">
            <v>Anganwadi</v>
          </cell>
          <cell r="G48">
            <v>10</v>
          </cell>
          <cell r="H48">
            <v>9</v>
          </cell>
          <cell r="I48">
            <v>19</v>
          </cell>
        </row>
        <row r="49">
          <cell r="B49" t="str">
            <v>Team 1</v>
          </cell>
          <cell r="D49" t="str">
            <v>Anganwadi</v>
          </cell>
          <cell r="G49">
            <v>13</v>
          </cell>
          <cell r="H49">
            <v>13</v>
          </cell>
          <cell r="I49">
            <v>26</v>
          </cell>
        </row>
        <row r="50">
          <cell r="B50" t="str">
            <v>Team 1</v>
          </cell>
          <cell r="D50" t="str">
            <v>Anganwadi</v>
          </cell>
          <cell r="G50">
            <v>15</v>
          </cell>
          <cell r="H50">
            <v>14</v>
          </cell>
          <cell r="I50">
            <v>29</v>
          </cell>
        </row>
        <row r="51">
          <cell r="B51" t="str">
            <v>Team 1</v>
          </cell>
          <cell r="D51" t="str">
            <v>Anganwadi</v>
          </cell>
          <cell r="G51">
            <v>8</v>
          </cell>
          <cell r="H51">
            <v>7</v>
          </cell>
          <cell r="I51">
            <v>15</v>
          </cell>
        </row>
        <row r="52">
          <cell r="B52" t="str">
            <v>Team 1</v>
          </cell>
          <cell r="D52" t="str">
            <v>Anganwadi</v>
          </cell>
          <cell r="G52">
            <v>11</v>
          </cell>
          <cell r="H52">
            <v>12</v>
          </cell>
          <cell r="I52">
            <v>23</v>
          </cell>
        </row>
        <row r="53">
          <cell r="B53" t="str">
            <v>Team 1</v>
          </cell>
          <cell r="D53" t="str">
            <v>Anganwadi</v>
          </cell>
          <cell r="G53">
            <v>13</v>
          </cell>
          <cell r="H53">
            <v>13</v>
          </cell>
          <cell r="I53">
            <v>26</v>
          </cell>
        </row>
        <row r="54">
          <cell r="B54" t="str">
            <v>Team 1</v>
          </cell>
          <cell r="D54" t="str">
            <v>Anganwadi</v>
          </cell>
          <cell r="G54">
            <v>12</v>
          </cell>
          <cell r="H54">
            <v>13</v>
          </cell>
          <cell r="I54">
            <v>25</v>
          </cell>
        </row>
        <row r="55">
          <cell r="B55" t="str">
            <v>Team 1</v>
          </cell>
          <cell r="D55" t="str">
            <v>Anganwadi</v>
          </cell>
          <cell r="G55">
            <v>13</v>
          </cell>
          <cell r="H55">
            <v>13</v>
          </cell>
          <cell r="I55">
            <v>26</v>
          </cell>
        </row>
        <row r="56">
          <cell r="B56" t="str">
            <v>Team 1</v>
          </cell>
          <cell r="D56" t="str">
            <v>Anganwadi</v>
          </cell>
          <cell r="G56">
            <v>13</v>
          </cell>
          <cell r="H56">
            <v>12</v>
          </cell>
          <cell r="I56">
            <v>25</v>
          </cell>
        </row>
        <row r="57">
          <cell r="B57" t="str">
            <v>Team 1</v>
          </cell>
          <cell r="D57" t="str">
            <v>Anganwadi</v>
          </cell>
          <cell r="G57">
            <v>11</v>
          </cell>
          <cell r="H57">
            <v>4</v>
          </cell>
          <cell r="I57">
            <v>15</v>
          </cell>
        </row>
        <row r="58">
          <cell r="B58" t="str">
            <v>Team 1</v>
          </cell>
          <cell r="D58" t="str">
            <v>Anganwadi</v>
          </cell>
          <cell r="G58">
            <v>7</v>
          </cell>
          <cell r="H58">
            <v>11</v>
          </cell>
          <cell r="I58">
            <v>18</v>
          </cell>
        </row>
        <row r="59">
          <cell r="B59" t="str">
            <v>Team 1</v>
          </cell>
          <cell r="D59" t="str">
            <v>Anganwadi</v>
          </cell>
          <cell r="G59">
            <v>8</v>
          </cell>
          <cell r="H59">
            <v>7</v>
          </cell>
          <cell r="I59">
            <v>15</v>
          </cell>
        </row>
        <row r="60">
          <cell r="B60" t="str">
            <v>Team 1</v>
          </cell>
          <cell r="D60" t="str">
            <v>Anganwadi</v>
          </cell>
          <cell r="G60">
            <v>10</v>
          </cell>
          <cell r="H60">
            <v>9</v>
          </cell>
          <cell r="I60">
            <v>19</v>
          </cell>
        </row>
        <row r="61">
          <cell r="B61" t="str">
            <v>Team 1</v>
          </cell>
          <cell r="D61" t="str">
            <v>Anganwadi</v>
          </cell>
          <cell r="G61">
            <v>13</v>
          </cell>
          <cell r="H61">
            <v>13</v>
          </cell>
          <cell r="I61">
            <v>26</v>
          </cell>
        </row>
        <row r="62">
          <cell r="B62" t="str">
            <v>Team 1</v>
          </cell>
          <cell r="D62" t="str">
            <v>Anganwadi</v>
          </cell>
          <cell r="G62">
            <v>15</v>
          </cell>
          <cell r="H62">
            <v>14</v>
          </cell>
          <cell r="I62">
            <v>29</v>
          </cell>
        </row>
        <row r="63">
          <cell r="B63" t="str">
            <v>Team 1</v>
          </cell>
          <cell r="D63" t="str">
            <v>Anganwadi</v>
          </cell>
          <cell r="G63">
            <v>8</v>
          </cell>
          <cell r="H63">
            <v>7</v>
          </cell>
          <cell r="I63">
            <v>15</v>
          </cell>
        </row>
        <row r="64">
          <cell r="B64" t="str">
            <v>Team 1</v>
          </cell>
          <cell r="D64" t="str">
            <v>Anganwadi</v>
          </cell>
          <cell r="G64">
            <v>9</v>
          </cell>
          <cell r="H64">
            <v>10</v>
          </cell>
          <cell r="I64">
            <v>19</v>
          </cell>
        </row>
        <row r="65">
          <cell r="B65" t="str">
            <v>Team 1</v>
          </cell>
          <cell r="D65" t="str">
            <v>Anganwadi</v>
          </cell>
          <cell r="G65">
            <v>10</v>
          </cell>
          <cell r="H65">
            <v>9</v>
          </cell>
          <cell r="I65">
            <v>19</v>
          </cell>
        </row>
        <row r="66">
          <cell r="B66" t="str">
            <v>Team 1</v>
          </cell>
          <cell r="D66" t="str">
            <v>Anganwadi</v>
          </cell>
          <cell r="G66">
            <v>9</v>
          </cell>
          <cell r="H66">
            <v>10</v>
          </cell>
          <cell r="I66">
            <v>19</v>
          </cell>
        </row>
        <row r="67">
          <cell r="B67" t="str">
            <v>Team 1</v>
          </cell>
          <cell r="D67" t="str">
            <v>Anganwadi</v>
          </cell>
          <cell r="G67">
            <v>10</v>
          </cell>
          <cell r="H67">
            <v>9</v>
          </cell>
          <cell r="I67">
            <v>19</v>
          </cell>
        </row>
        <row r="68">
          <cell r="B68" t="str">
            <v>Team 1</v>
          </cell>
          <cell r="D68" t="str">
            <v>Anganwadi</v>
          </cell>
          <cell r="G68">
            <v>21</v>
          </cell>
          <cell r="H68">
            <v>20</v>
          </cell>
          <cell r="I68">
            <v>41</v>
          </cell>
        </row>
        <row r="69">
          <cell r="B69" t="str">
            <v>Team 1</v>
          </cell>
          <cell r="D69" t="str">
            <v>Anganwadi</v>
          </cell>
          <cell r="G69">
            <v>25</v>
          </cell>
          <cell r="H69">
            <v>25</v>
          </cell>
          <cell r="I69">
            <v>50</v>
          </cell>
        </row>
        <row r="70">
          <cell r="B70" t="str">
            <v>Team 1</v>
          </cell>
          <cell r="D70" t="str">
            <v>Anganwadi</v>
          </cell>
          <cell r="G70">
            <v>16</v>
          </cell>
          <cell r="H70">
            <v>16</v>
          </cell>
          <cell r="I70">
            <v>32</v>
          </cell>
        </row>
        <row r="71">
          <cell r="B71" t="str">
            <v>Team 1</v>
          </cell>
          <cell r="D71" t="str">
            <v>Anganwadi</v>
          </cell>
          <cell r="G71">
            <v>20</v>
          </cell>
          <cell r="H71">
            <v>20</v>
          </cell>
          <cell r="I71">
            <v>40</v>
          </cell>
        </row>
        <row r="72">
          <cell r="B72" t="str">
            <v>Team 1</v>
          </cell>
          <cell r="D72" t="str">
            <v>Anganwadi</v>
          </cell>
          <cell r="G72">
            <v>13</v>
          </cell>
          <cell r="H72">
            <v>12</v>
          </cell>
          <cell r="I72">
            <v>25</v>
          </cell>
        </row>
        <row r="73">
          <cell r="B73" t="str">
            <v>Team 1</v>
          </cell>
          <cell r="D73" t="str">
            <v>Anganwadi</v>
          </cell>
          <cell r="G73">
            <v>13</v>
          </cell>
          <cell r="H73">
            <v>14</v>
          </cell>
          <cell r="I73">
            <v>27</v>
          </cell>
        </row>
        <row r="74">
          <cell r="B74" t="str">
            <v>Team 1</v>
          </cell>
          <cell r="D74" t="str">
            <v>Anganwadi</v>
          </cell>
          <cell r="G74">
            <v>15</v>
          </cell>
          <cell r="H74">
            <v>14</v>
          </cell>
          <cell r="I74">
            <v>29</v>
          </cell>
        </row>
        <row r="75">
          <cell r="B75" t="str">
            <v>Team 1</v>
          </cell>
          <cell r="D75" t="str">
            <v>Anganwadi</v>
          </cell>
          <cell r="G75">
            <v>8</v>
          </cell>
          <cell r="H75">
            <v>7</v>
          </cell>
          <cell r="I75">
            <v>15</v>
          </cell>
        </row>
        <row r="76">
          <cell r="B76" t="str">
            <v>Team 1</v>
          </cell>
          <cell r="D76" t="str">
            <v>Anganwadi</v>
          </cell>
          <cell r="G76">
            <v>11</v>
          </cell>
          <cell r="H76">
            <v>12</v>
          </cell>
          <cell r="I76">
            <v>23</v>
          </cell>
        </row>
        <row r="77">
          <cell r="B77" t="str">
            <v>Team 1</v>
          </cell>
          <cell r="D77" t="str">
            <v>Anganwadi</v>
          </cell>
          <cell r="G77">
            <v>13</v>
          </cell>
          <cell r="H77">
            <v>13</v>
          </cell>
          <cell r="I77">
            <v>26</v>
          </cell>
        </row>
        <row r="78">
          <cell r="B78" t="str">
            <v>Team 1</v>
          </cell>
          <cell r="D78" t="str">
            <v>Anganwadi</v>
          </cell>
          <cell r="G78">
            <v>12</v>
          </cell>
          <cell r="H78">
            <v>13</v>
          </cell>
          <cell r="I78">
            <v>25</v>
          </cell>
        </row>
        <row r="79">
          <cell r="B79" t="str">
            <v>Team 1</v>
          </cell>
          <cell r="D79" t="str">
            <v>Anganwadi</v>
          </cell>
          <cell r="G79">
            <v>13</v>
          </cell>
          <cell r="H79">
            <v>12</v>
          </cell>
          <cell r="I79">
            <v>25</v>
          </cell>
        </row>
        <row r="80">
          <cell r="B80" t="str">
            <v>Team 1</v>
          </cell>
          <cell r="D80" t="str">
            <v>Anganwadi</v>
          </cell>
          <cell r="G80">
            <v>13</v>
          </cell>
          <cell r="H80">
            <v>12</v>
          </cell>
          <cell r="I80">
            <v>25</v>
          </cell>
        </row>
        <row r="81">
          <cell r="B81" t="str">
            <v>Team 1</v>
          </cell>
          <cell r="D81" t="str">
            <v>Anganwadi</v>
          </cell>
          <cell r="G81">
            <v>11</v>
          </cell>
          <cell r="H81">
            <v>4</v>
          </cell>
          <cell r="I81">
            <v>15</v>
          </cell>
        </row>
        <row r="82">
          <cell r="B82" t="str">
            <v>Team 1</v>
          </cell>
          <cell r="D82" t="str">
            <v>Anganwadi</v>
          </cell>
          <cell r="G82">
            <v>7</v>
          </cell>
          <cell r="H82">
            <v>11</v>
          </cell>
          <cell r="I82">
            <v>18</v>
          </cell>
        </row>
        <row r="83">
          <cell r="B83" t="str">
            <v>Team 1</v>
          </cell>
          <cell r="D83" t="str">
            <v>Anganwadi</v>
          </cell>
          <cell r="G83">
            <v>8</v>
          </cell>
          <cell r="H83">
            <v>7</v>
          </cell>
          <cell r="I83">
            <v>15</v>
          </cell>
        </row>
        <row r="84">
          <cell r="B84" t="str">
            <v>Team 1</v>
          </cell>
          <cell r="D84" t="str">
            <v>Anganwadi</v>
          </cell>
          <cell r="G84">
            <v>10</v>
          </cell>
          <cell r="H84">
            <v>9</v>
          </cell>
          <cell r="I84">
            <v>19</v>
          </cell>
        </row>
        <row r="85">
          <cell r="B85" t="str">
            <v>Team 2</v>
          </cell>
          <cell r="D85" t="str">
            <v>Anganwadi</v>
          </cell>
          <cell r="G85">
            <v>12</v>
          </cell>
          <cell r="H85">
            <v>6</v>
          </cell>
          <cell r="I85">
            <v>18</v>
          </cell>
        </row>
        <row r="86">
          <cell r="B86" t="str">
            <v>Team 2</v>
          </cell>
          <cell r="D86" t="str">
            <v>Anganwadi</v>
          </cell>
          <cell r="G86">
            <v>8</v>
          </cell>
          <cell r="H86">
            <v>7</v>
          </cell>
          <cell r="I86">
            <v>15</v>
          </cell>
        </row>
        <row r="87">
          <cell r="B87" t="str">
            <v>Team 2</v>
          </cell>
          <cell r="D87" t="str">
            <v>Anganwadi</v>
          </cell>
          <cell r="G87">
            <v>13</v>
          </cell>
          <cell r="H87">
            <v>8</v>
          </cell>
          <cell r="I87">
            <v>21</v>
          </cell>
        </row>
        <row r="88">
          <cell r="B88" t="str">
            <v>Team 2</v>
          </cell>
          <cell r="D88" t="str">
            <v>Anganwadi</v>
          </cell>
          <cell r="G88">
            <v>6</v>
          </cell>
          <cell r="H88">
            <v>5</v>
          </cell>
          <cell r="I88">
            <v>11</v>
          </cell>
        </row>
        <row r="89">
          <cell r="B89" t="str">
            <v>Team 2</v>
          </cell>
          <cell r="D89" t="str">
            <v>Anganwadi</v>
          </cell>
          <cell r="G89">
            <v>6</v>
          </cell>
          <cell r="H89">
            <v>6</v>
          </cell>
          <cell r="I89">
            <v>12</v>
          </cell>
        </row>
        <row r="90">
          <cell r="B90" t="str">
            <v>Team 2</v>
          </cell>
          <cell r="D90" t="str">
            <v>Anganwadi</v>
          </cell>
          <cell r="G90">
            <v>6</v>
          </cell>
          <cell r="H90">
            <v>4</v>
          </cell>
          <cell r="I90">
            <v>10</v>
          </cell>
        </row>
        <row r="91">
          <cell r="B91" t="str">
            <v>Team 2</v>
          </cell>
          <cell r="D91" t="str">
            <v>Anganwadi</v>
          </cell>
          <cell r="G91">
            <v>5</v>
          </cell>
          <cell r="H91">
            <v>6</v>
          </cell>
          <cell r="I91">
            <v>11</v>
          </cell>
        </row>
        <row r="92">
          <cell r="B92" t="str">
            <v>Team 2</v>
          </cell>
          <cell r="D92" t="str">
            <v>Anganwadi</v>
          </cell>
          <cell r="G92">
            <v>23</v>
          </cell>
          <cell r="H92">
            <v>21</v>
          </cell>
          <cell r="I92">
            <v>44</v>
          </cell>
        </row>
        <row r="93">
          <cell r="B93" t="str">
            <v>Team 2</v>
          </cell>
          <cell r="D93" t="str">
            <v>Anganwadi</v>
          </cell>
          <cell r="G93">
            <v>8</v>
          </cell>
          <cell r="H93">
            <v>7</v>
          </cell>
          <cell r="I93">
            <v>15</v>
          </cell>
        </row>
        <row r="94">
          <cell r="B94" t="str">
            <v>Team 2</v>
          </cell>
          <cell r="D94" t="str">
            <v>Anganwadi</v>
          </cell>
          <cell r="G94">
            <v>11</v>
          </cell>
          <cell r="H94">
            <v>8</v>
          </cell>
          <cell r="I94">
            <v>19</v>
          </cell>
        </row>
        <row r="95">
          <cell r="B95" t="str">
            <v>Team 2</v>
          </cell>
          <cell r="D95" t="str">
            <v>Anganwadi</v>
          </cell>
          <cell r="G95">
            <v>19</v>
          </cell>
          <cell r="H95">
            <v>15</v>
          </cell>
          <cell r="I95">
            <v>34</v>
          </cell>
        </row>
        <row r="96">
          <cell r="B96" t="str">
            <v>Team 2</v>
          </cell>
          <cell r="D96" t="str">
            <v>Anganwadi</v>
          </cell>
          <cell r="G96">
            <v>13</v>
          </cell>
          <cell r="H96">
            <v>15</v>
          </cell>
          <cell r="I96">
            <v>28</v>
          </cell>
        </row>
        <row r="97">
          <cell r="B97" t="str">
            <v>Team 2</v>
          </cell>
          <cell r="D97" t="str">
            <v>Anganwadi</v>
          </cell>
          <cell r="G97">
            <v>22</v>
          </cell>
          <cell r="H97">
            <v>20</v>
          </cell>
          <cell r="I97">
            <v>42</v>
          </cell>
        </row>
        <row r="98">
          <cell r="B98" t="str">
            <v>Team 2</v>
          </cell>
          <cell r="D98" t="str">
            <v>Anganwadi</v>
          </cell>
          <cell r="G98">
            <v>21</v>
          </cell>
          <cell r="H98">
            <v>23</v>
          </cell>
          <cell r="I98">
            <v>44</v>
          </cell>
        </row>
        <row r="99">
          <cell r="B99" t="str">
            <v>Team 2</v>
          </cell>
          <cell r="D99" t="str">
            <v>Anganwadi</v>
          </cell>
          <cell r="G99">
            <v>11</v>
          </cell>
          <cell r="H99">
            <v>13</v>
          </cell>
          <cell r="I99">
            <v>24</v>
          </cell>
        </row>
        <row r="100">
          <cell r="B100" t="str">
            <v>Team 2</v>
          </cell>
          <cell r="D100" t="str">
            <v>Anganwadi</v>
          </cell>
          <cell r="G100">
            <v>20</v>
          </cell>
          <cell r="H100">
            <v>24</v>
          </cell>
          <cell r="I100">
            <v>44</v>
          </cell>
        </row>
        <row r="101">
          <cell r="B101" t="str">
            <v>Team 2</v>
          </cell>
          <cell r="D101" t="str">
            <v>Anganwadi</v>
          </cell>
          <cell r="G101">
            <v>16</v>
          </cell>
          <cell r="H101">
            <v>19</v>
          </cell>
          <cell r="I101">
            <v>35</v>
          </cell>
        </row>
        <row r="102">
          <cell r="B102" t="str">
            <v>Team 2</v>
          </cell>
          <cell r="D102" t="str">
            <v>Anganwadi</v>
          </cell>
          <cell r="G102">
            <v>15</v>
          </cell>
          <cell r="H102">
            <v>8</v>
          </cell>
          <cell r="I102">
            <v>23</v>
          </cell>
        </row>
        <row r="103">
          <cell r="B103" t="str">
            <v>Team 2</v>
          </cell>
          <cell r="D103" t="str">
            <v>Anganwadi</v>
          </cell>
          <cell r="G103">
            <v>12</v>
          </cell>
          <cell r="H103">
            <v>17</v>
          </cell>
          <cell r="I103">
            <v>29</v>
          </cell>
        </row>
        <row r="104">
          <cell r="B104" t="str">
            <v>Team 2</v>
          </cell>
          <cell r="D104" t="str">
            <v>Anganwadi</v>
          </cell>
          <cell r="G104">
            <v>23</v>
          </cell>
          <cell r="H104">
            <v>22</v>
          </cell>
          <cell r="I104">
            <v>45</v>
          </cell>
        </row>
        <row r="105">
          <cell r="B105" t="str">
            <v>Team 2</v>
          </cell>
          <cell r="D105" t="str">
            <v>Anganwadi</v>
          </cell>
          <cell r="G105">
            <v>11</v>
          </cell>
          <cell r="H105">
            <v>8</v>
          </cell>
          <cell r="I105">
            <v>19</v>
          </cell>
        </row>
        <row r="106">
          <cell r="B106" t="str">
            <v>Team 2</v>
          </cell>
          <cell r="D106" t="str">
            <v>Anganwadi</v>
          </cell>
          <cell r="G106">
            <v>11</v>
          </cell>
          <cell r="H106">
            <v>8</v>
          </cell>
          <cell r="I106">
            <v>19</v>
          </cell>
        </row>
        <row r="107">
          <cell r="B107" t="str">
            <v>Team 2</v>
          </cell>
          <cell r="D107" t="str">
            <v>Anganwadi</v>
          </cell>
          <cell r="G107">
            <v>12</v>
          </cell>
          <cell r="H107">
            <v>6</v>
          </cell>
          <cell r="I107">
            <v>18</v>
          </cell>
        </row>
        <row r="108">
          <cell r="B108" t="str">
            <v>Team 2</v>
          </cell>
          <cell r="D108" t="str">
            <v>Anganwadi</v>
          </cell>
          <cell r="G108">
            <v>8</v>
          </cell>
          <cell r="H108">
            <v>7</v>
          </cell>
          <cell r="I108">
            <v>15</v>
          </cell>
        </row>
        <row r="109">
          <cell r="B109" t="str">
            <v>Team 2</v>
          </cell>
          <cell r="D109" t="str">
            <v>Anganwadi</v>
          </cell>
          <cell r="G109">
            <v>13</v>
          </cell>
          <cell r="H109">
            <v>8</v>
          </cell>
          <cell r="I109">
            <v>21</v>
          </cell>
        </row>
        <row r="110">
          <cell r="B110" t="str">
            <v>Team 2</v>
          </cell>
          <cell r="D110" t="str">
            <v>Anganwadi</v>
          </cell>
          <cell r="G110">
            <v>6</v>
          </cell>
          <cell r="H110">
            <v>5</v>
          </cell>
          <cell r="I110">
            <v>11</v>
          </cell>
        </row>
        <row r="111">
          <cell r="B111" t="str">
            <v>Team 2</v>
          </cell>
          <cell r="D111" t="str">
            <v>Anganwadi</v>
          </cell>
          <cell r="G111">
            <v>6</v>
          </cell>
          <cell r="H111">
            <v>6</v>
          </cell>
          <cell r="I111">
            <v>12</v>
          </cell>
        </row>
        <row r="112">
          <cell r="B112" t="str">
            <v>Team 2</v>
          </cell>
          <cell r="D112" t="str">
            <v>Anganwadi</v>
          </cell>
          <cell r="G112">
            <v>6</v>
          </cell>
          <cell r="H112">
            <v>4</v>
          </cell>
          <cell r="I112">
            <v>10</v>
          </cell>
        </row>
        <row r="113">
          <cell r="B113" t="str">
            <v>Team 2</v>
          </cell>
          <cell r="D113" t="str">
            <v>Anganwadi</v>
          </cell>
          <cell r="G113">
            <v>5</v>
          </cell>
          <cell r="H113">
            <v>6</v>
          </cell>
          <cell r="I113">
            <v>11</v>
          </cell>
        </row>
        <row r="114">
          <cell r="B114" t="str">
            <v>Team 2</v>
          </cell>
          <cell r="D114" t="str">
            <v>Anganwadi</v>
          </cell>
          <cell r="G114">
            <v>23</v>
          </cell>
          <cell r="H114">
            <v>21</v>
          </cell>
          <cell r="I114">
            <v>44</v>
          </cell>
        </row>
        <row r="115">
          <cell r="B115" t="str">
            <v>Team 2</v>
          </cell>
          <cell r="D115" t="str">
            <v>Anganwadi</v>
          </cell>
          <cell r="G115">
            <v>8</v>
          </cell>
          <cell r="H115">
            <v>7</v>
          </cell>
          <cell r="I115">
            <v>15</v>
          </cell>
        </row>
        <row r="116">
          <cell r="B116" t="str">
            <v>Team 2</v>
          </cell>
          <cell r="D116" t="str">
            <v>Anganwadi</v>
          </cell>
          <cell r="G116">
            <v>11</v>
          </cell>
          <cell r="H116">
            <v>8</v>
          </cell>
          <cell r="I116">
            <v>19</v>
          </cell>
        </row>
        <row r="117">
          <cell r="B117" t="str">
            <v>Team 2</v>
          </cell>
          <cell r="D117" t="str">
            <v>Anganwadi</v>
          </cell>
          <cell r="G117">
            <v>19</v>
          </cell>
          <cell r="H117">
            <v>15</v>
          </cell>
          <cell r="I117">
            <v>34</v>
          </cell>
        </row>
        <row r="118">
          <cell r="B118" t="str">
            <v>Team 2</v>
          </cell>
          <cell r="D118" t="str">
            <v>Anganwadi</v>
          </cell>
          <cell r="G118">
            <v>13</v>
          </cell>
          <cell r="H118">
            <v>15</v>
          </cell>
          <cell r="I118">
            <v>28</v>
          </cell>
        </row>
        <row r="119">
          <cell r="B119" t="str">
            <v>Team 2</v>
          </cell>
          <cell r="D119" t="str">
            <v>Anganwadi</v>
          </cell>
          <cell r="G119">
            <v>22</v>
          </cell>
          <cell r="H119">
            <v>20</v>
          </cell>
          <cell r="I119">
            <v>42</v>
          </cell>
        </row>
        <row r="120">
          <cell r="B120" t="str">
            <v>Team 2</v>
          </cell>
          <cell r="D120" t="str">
            <v>Anganwadi</v>
          </cell>
          <cell r="G120">
            <v>21</v>
          </cell>
          <cell r="H120">
            <v>23</v>
          </cell>
          <cell r="I120">
            <v>44</v>
          </cell>
        </row>
        <row r="121">
          <cell r="B121" t="str">
            <v>Team 2</v>
          </cell>
          <cell r="D121" t="str">
            <v>Anganwadi</v>
          </cell>
          <cell r="G121">
            <v>11</v>
          </cell>
          <cell r="H121">
            <v>13</v>
          </cell>
          <cell r="I121">
            <v>24</v>
          </cell>
        </row>
        <row r="122">
          <cell r="B122" t="str">
            <v>Team 2</v>
          </cell>
          <cell r="D122" t="str">
            <v>Anganwadi</v>
          </cell>
          <cell r="G122">
            <v>19</v>
          </cell>
          <cell r="H122">
            <v>15</v>
          </cell>
          <cell r="I122">
            <v>34</v>
          </cell>
        </row>
        <row r="123">
          <cell r="B123" t="str">
            <v>Team 2</v>
          </cell>
          <cell r="D123" t="str">
            <v>Anganwadi</v>
          </cell>
          <cell r="G123">
            <v>13</v>
          </cell>
          <cell r="H123">
            <v>15</v>
          </cell>
          <cell r="I123">
            <v>28</v>
          </cell>
        </row>
        <row r="124">
          <cell r="B124" t="str">
            <v>Team 2</v>
          </cell>
          <cell r="D124" t="str">
            <v>Anganwadi</v>
          </cell>
          <cell r="G124">
            <v>22</v>
          </cell>
          <cell r="H124">
            <v>20</v>
          </cell>
          <cell r="I124">
            <v>42</v>
          </cell>
        </row>
        <row r="125">
          <cell r="B125" t="str">
            <v>Team 2</v>
          </cell>
          <cell r="D125" t="str">
            <v>Anganwadi</v>
          </cell>
          <cell r="G125">
            <v>21</v>
          </cell>
          <cell r="H125">
            <v>23</v>
          </cell>
          <cell r="I125">
            <v>44</v>
          </cell>
        </row>
        <row r="126">
          <cell r="B126" t="str">
            <v>Team 2</v>
          </cell>
          <cell r="D126" t="str">
            <v>Anganwadi</v>
          </cell>
          <cell r="G126">
            <v>11</v>
          </cell>
          <cell r="H126">
            <v>13</v>
          </cell>
          <cell r="I126">
            <v>24</v>
          </cell>
        </row>
        <row r="127">
          <cell r="B127" t="str">
            <v>Team 2</v>
          </cell>
          <cell r="D127" t="str">
            <v>Anganwadi</v>
          </cell>
          <cell r="G127">
            <v>20</v>
          </cell>
          <cell r="H127">
            <v>24</v>
          </cell>
          <cell r="I127">
            <v>44</v>
          </cell>
        </row>
        <row r="128">
          <cell r="B128" t="str">
            <v>Team 2</v>
          </cell>
          <cell r="D128" t="str">
            <v>Anganwadi</v>
          </cell>
          <cell r="G128">
            <v>16</v>
          </cell>
          <cell r="H128">
            <v>19</v>
          </cell>
          <cell r="I128">
            <v>35</v>
          </cell>
        </row>
        <row r="129">
          <cell r="B129" t="str">
            <v>Team 2</v>
          </cell>
          <cell r="D129" t="str">
            <v>Anganwadi</v>
          </cell>
          <cell r="G129">
            <v>15</v>
          </cell>
          <cell r="H129">
            <v>8</v>
          </cell>
          <cell r="I129">
            <v>23</v>
          </cell>
        </row>
        <row r="130">
          <cell r="B130" t="str">
            <v>Team 2</v>
          </cell>
          <cell r="D130" t="str">
            <v>Anganwadi</v>
          </cell>
          <cell r="G130">
            <v>12</v>
          </cell>
          <cell r="H130">
            <v>17</v>
          </cell>
          <cell r="I130">
            <v>29</v>
          </cell>
        </row>
        <row r="131">
          <cell r="B131" t="str">
            <v>Team 2</v>
          </cell>
          <cell r="D131" t="str">
            <v>Anganwadi</v>
          </cell>
          <cell r="G131">
            <v>23</v>
          </cell>
          <cell r="H131">
            <v>22</v>
          </cell>
          <cell r="I131">
            <v>45</v>
          </cell>
        </row>
        <row r="132">
          <cell r="B132" t="str">
            <v>Team 2</v>
          </cell>
          <cell r="D132" t="str">
            <v>Anganwadi</v>
          </cell>
          <cell r="G132">
            <v>11</v>
          </cell>
          <cell r="H132">
            <v>8</v>
          </cell>
          <cell r="I132">
            <v>19</v>
          </cell>
        </row>
        <row r="133">
          <cell r="B133" t="str">
            <v>Team 2</v>
          </cell>
          <cell r="D133" t="str">
            <v>Anganwadi</v>
          </cell>
          <cell r="G133">
            <v>11</v>
          </cell>
          <cell r="H133">
            <v>8</v>
          </cell>
          <cell r="I133">
            <v>19</v>
          </cell>
        </row>
        <row r="134">
          <cell r="B134" t="str">
            <v>Team 2</v>
          </cell>
          <cell r="D134" t="str">
            <v>Anganwadi</v>
          </cell>
          <cell r="G134">
            <v>12</v>
          </cell>
          <cell r="H134">
            <v>6</v>
          </cell>
          <cell r="I134">
            <v>18</v>
          </cell>
        </row>
        <row r="135">
          <cell r="B135" t="str">
            <v>Team 2</v>
          </cell>
          <cell r="D135" t="str">
            <v>Anganwadi</v>
          </cell>
          <cell r="G135">
            <v>8</v>
          </cell>
          <cell r="H135">
            <v>7</v>
          </cell>
          <cell r="I135">
            <v>15</v>
          </cell>
        </row>
        <row r="136">
          <cell r="B136" t="str">
            <v>Team 2</v>
          </cell>
          <cell r="D136" t="str">
            <v>Anganwadi</v>
          </cell>
          <cell r="G136">
            <v>18</v>
          </cell>
          <cell r="H136">
            <v>21</v>
          </cell>
          <cell r="I136">
            <v>39</v>
          </cell>
        </row>
        <row r="137">
          <cell r="B137" t="str">
            <v>Team 2</v>
          </cell>
          <cell r="D137" t="str">
            <v>Anganwadi</v>
          </cell>
          <cell r="G137">
            <v>22</v>
          </cell>
          <cell r="H137">
            <v>20</v>
          </cell>
          <cell r="I137">
            <v>42</v>
          </cell>
        </row>
        <row r="138">
          <cell r="B138" t="str">
            <v>Team 2</v>
          </cell>
          <cell r="D138" t="str">
            <v>Anganwadi</v>
          </cell>
          <cell r="G138">
            <v>8</v>
          </cell>
          <cell r="H138">
            <v>6</v>
          </cell>
          <cell r="I138">
            <v>14</v>
          </cell>
        </row>
        <row r="139">
          <cell r="B139" t="str">
            <v>Team 2</v>
          </cell>
          <cell r="D139" t="str">
            <v>Anganwadi</v>
          </cell>
          <cell r="G139">
            <v>13</v>
          </cell>
          <cell r="H139">
            <v>5</v>
          </cell>
          <cell r="I139">
            <v>18</v>
          </cell>
        </row>
        <row r="140">
          <cell r="B140" t="str">
            <v>Team 2</v>
          </cell>
          <cell r="D140" t="str">
            <v>Anganwadi</v>
          </cell>
          <cell r="G140">
            <v>6</v>
          </cell>
          <cell r="H140">
            <v>8</v>
          </cell>
          <cell r="I140">
            <v>14</v>
          </cell>
        </row>
        <row r="141">
          <cell r="B141" t="str">
            <v>Team 2</v>
          </cell>
          <cell r="D141" t="str">
            <v>Anganwadi</v>
          </cell>
          <cell r="G141">
            <v>15</v>
          </cell>
          <cell r="H141">
            <v>12</v>
          </cell>
          <cell r="I141">
            <v>27</v>
          </cell>
        </row>
        <row r="142">
          <cell r="B142" t="str">
            <v>Team 2</v>
          </cell>
          <cell r="D142" t="str">
            <v>Anganwadi</v>
          </cell>
          <cell r="G142">
            <v>6</v>
          </cell>
          <cell r="H142">
            <v>6</v>
          </cell>
          <cell r="I142">
            <v>12</v>
          </cell>
        </row>
        <row r="143">
          <cell r="B143" t="str">
            <v>Team 2</v>
          </cell>
          <cell r="D143" t="str">
            <v>Anganwadi</v>
          </cell>
          <cell r="G143">
            <v>7</v>
          </cell>
          <cell r="H143">
            <v>6</v>
          </cell>
          <cell r="I143">
            <v>13</v>
          </cell>
        </row>
        <row r="144">
          <cell r="B144" t="str">
            <v>Team 2</v>
          </cell>
          <cell r="D144" t="str">
            <v>Anganwadi</v>
          </cell>
          <cell r="G144">
            <v>11</v>
          </cell>
          <cell r="H144">
            <v>8</v>
          </cell>
          <cell r="I144">
            <v>19</v>
          </cell>
        </row>
        <row r="145">
          <cell r="B145" t="str">
            <v>Team 2</v>
          </cell>
          <cell r="D145" t="str">
            <v>Anganwadi</v>
          </cell>
          <cell r="G145">
            <v>11</v>
          </cell>
          <cell r="H145">
            <v>8</v>
          </cell>
          <cell r="I145">
            <v>19</v>
          </cell>
        </row>
        <row r="146">
          <cell r="B146" t="str">
            <v>Team 2</v>
          </cell>
          <cell r="D146" t="str">
            <v>Anganwadi</v>
          </cell>
          <cell r="G146">
            <v>12</v>
          </cell>
          <cell r="H146">
            <v>6</v>
          </cell>
          <cell r="I146">
            <v>18</v>
          </cell>
        </row>
        <row r="147">
          <cell r="B147" t="str">
            <v>Team 2</v>
          </cell>
          <cell r="D147" t="str">
            <v>Anganwadi</v>
          </cell>
          <cell r="G147">
            <v>8</v>
          </cell>
          <cell r="H147">
            <v>7</v>
          </cell>
          <cell r="I147">
            <v>15</v>
          </cell>
        </row>
        <row r="148">
          <cell r="B148" t="str">
            <v>Team 2</v>
          </cell>
          <cell r="D148" t="str">
            <v>Anganwadi</v>
          </cell>
          <cell r="G148">
            <v>13</v>
          </cell>
          <cell r="H148">
            <v>8</v>
          </cell>
          <cell r="I148">
            <v>21</v>
          </cell>
        </row>
        <row r="149">
          <cell r="B149" t="str">
            <v>Team 2</v>
          </cell>
          <cell r="D149" t="str">
            <v>Anganwadi</v>
          </cell>
          <cell r="G149">
            <v>6</v>
          </cell>
          <cell r="H149">
            <v>5</v>
          </cell>
          <cell r="I149">
            <v>11</v>
          </cell>
        </row>
        <row r="150">
          <cell r="B150" t="str">
            <v>Team 2</v>
          </cell>
          <cell r="D150" t="str">
            <v>Anganwadi</v>
          </cell>
          <cell r="G150">
            <v>6</v>
          </cell>
          <cell r="H150">
            <v>6</v>
          </cell>
          <cell r="I150">
            <v>12</v>
          </cell>
        </row>
        <row r="151">
          <cell r="B151" t="str">
            <v>Team 2</v>
          </cell>
          <cell r="D151" t="str">
            <v>School</v>
          </cell>
          <cell r="G151">
            <v>65</v>
          </cell>
          <cell r="H151">
            <v>89</v>
          </cell>
          <cell r="I151">
            <v>154</v>
          </cell>
        </row>
        <row r="152">
          <cell r="B152" t="str">
            <v>Team 2</v>
          </cell>
          <cell r="D152" t="str">
            <v>School</v>
          </cell>
          <cell r="G152">
            <v>56</v>
          </cell>
          <cell r="H152">
            <v>63</v>
          </cell>
          <cell r="I152">
            <v>119</v>
          </cell>
        </row>
        <row r="153">
          <cell r="B153" t="str">
            <v>Team 2</v>
          </cell>
          <cell r="D153" t="str">
            <v>School</v>
          </cell>
          <cell r="G153">
            <v>69</v>
          </cell>
          <cell r="H153">
            <v>67</v>
          </cell>
          <cell r="I153">
            <v>136</v>
          </cell>
        </row>
        <row r="154">
          <cell r="B154" t="str">
            <v>Team 2</v>
          </cell>
          <cell r="D154" t="str">
            <v>School</v>
          </cell>
          <cell r="G154">
            <v>33</v>
          </cell>
          <cell r="H154">
            <v>36</v>
          </cell>
          <cell r="I154">
            <v>69</v>
          </cell>
        </row>
        <row r="155">
          <cell r="B155" t="str">
            <v>Team 2</v>
          </cell>
          <cell r="D155" t="str">
            <v>School</v>
          </cell>
          <cell r="G155">
            <v>28</v>
          </cell>
          <cell r="H155">
            <v>13</v>
          </cell>
          <cell r="I155">
            <v>41</v>
          </cell>
        </row>
        <row r="156">
          <cell r="B156" t="str">
            <v>Team 2</v>
          </cell>
          <cell r="D156" t="str">
            <v>School</v>
          </cell>
          <cell r="G156">
            <v>32</v>
          </cell>
          <cell r="H156">
            <v>32</v>
          </cell>
          <cell r="I156">
            <v>64</v>
          </cell>
        </row>
        <row r="157">
          <cell r="B157" t="str">
            <v>Team 2</v>
          </cell>
          <cell r="D157" t="str">
            <v>School</v>
          </cell>
          <cell r="G157">
            <v>55</v>
          </cell>
          <cell r="H157">
            <v>51</v>
          </cell>
          <cell r="I157">
            <v>106</v>
          </cell>
        </row>
        <row r="158">
          <cell r="B158" t="str">
            <v>Team 2</v>
          </cell>
          <cell r="D158" t="str">
            <v>School</v>
          </cell>
          <cell r="G158">
            <v>17</v>
          </cell>
          <cell r="H158">
            <v>21</v>
          </cell>
          <cell r="I158">
            <v>38</v>
          </cell>
        </row>
        <row r="159">
          <cell r="B159" t="str">
            <v>Team 2</v>
          </cell>
          <cell r="D159" t="str">
            <v>School</v>
          </cell>
          <cell r="G159">
            <v>13</v>
          </cell>
          <cell r="H159">
            <v>13</v>
          </cell>
          <cell r="I159">
            <v>26</v>
          </cell>
        </row>
        <row r="160">
          <cell r="B160" t="str">
            <v>Team 2</v>
          </cell>
          <cell r="D160" t="str">
            <v>School</v>
          </cell>
          <cell r="G160">
            <v>32</v>
          </cell>
          <cell r="H160">
            <v>31</v>
          </cell>
          <cell r="I160">
            <v>63</v>
          </cell>
        </row>
        <row r="161">
          <cell r="I161">
            <v>0</v>
          </cell>
        </row>
        <row r="162">
          <cell r="I162">
            <v>0</v>
          </cell>
        </row>
        <row r="163">
          <cell r="I163">
            <v>0</v>
          </cell>
        </row>
        <row r="164">
          <cell r="I164">
            <v>0</v>
          </cell>
        </row>
      </sheetData>
      <sheetData sheetId="5">
        <row r="5">
          <cell r="B5" t="str">
            <v>Team 1</v>
          </cell>
          <cell r="D5" t="str">
            <v>School</v>
          </cell>
          <cell r="G5">
            <v>14</v>
          </cell>
          <cell r="H5">
            <v>11</v>
          </cell>
          <cell r="I5">
            <v>25</v>
          </cell>
        </row>
        <row r="6">
          <cell r="B6" t="str">
            <v>Team 1</v>
          </cell>
          <cell r="D6" t="str">
            <v>School</v>
          </cell>
          <cell r="G6">
            <v>32</v>
          </cell>
          <cell r="H6">
            <v>39</v>
          </cell>
          <cell r="I6">
            <v>71</v>
          </cell>
        </row>
        <row r="7">
          <cell r="B7" t="str">
            <v>Team 1</v>
          </cell>
          <cell r="D7" t="str">
            <v>School</v>
          </cell>
          <cell r="G7">
            <v>119</v>
          </cell>
          <cell r="H7">
            <v>109</v>
          </cell>
          <cell r="I7">
            <v>228</v>
          </cell>
        </row>
        <row r="8">
          <cell r="B8" t="str">
            <v>Team 1</v>
          </cell>
          <cell r="D8" t="str">
            <v>School</v>
          </cell>
          <cell r="G8">
            <v>31</v>
          </cell>
          <cell r="H8">
            <v>37</v>
          </cell>
          <cell r="I8">
            <v>68</v>
          </cell>
        </row>
        <row r="9">
          <cell r="B9" t="str">
            <v>Team 1</v>
          </cell>
          <cell r="D9" t="str">
            <v>School</v>
          </cell>
          <cell r="G9">
            <v>40</v>
          </cell>
          <cell r="H9">
            <v>26</v>
          </cell>
          <cell r="I9">
            <v>66</v>
          </cell>
        </row>
        <row r="10">
          <cell r="B10" t="str">
            <v>Team 1</v>
          </cell>
          <cell r="D10" t="str">
            <v>School</v>
          </cell>
          <cell r="G10">
            <v>9</v>
          </cell>
          <cell r="H10">
            <v>5</v>
          </cell>
          <cell r="I10">
            <v>14</v>
          </cell>
        </row>
        <row r="11">
          <cell r="B11" t="str">
            <v>Team 1</v>
          </cell>
          <cell r="D11" t="str">
            <v>School</v>
          </cell>
          <cell r="G11">
            <v>55</v>
          </cell>
          <cell r="H11">
            <v>39</v>
          </cell>
          <cell r="I11">
            <v>94</v>
          </cell>
        </row>
        <row r="12">
          <cell r="B12" t="str">
            <v>Team 1</v>
          </cell>
          <cell r="D12" t="str">
            <v>School</v>
          </cell>
          <cell r="G12">
            <v>13</v>
          </cell>
          <cell r="H12">
            <v>9</v>
          </cell>
          <cell r="I12">
            <v>22</v>
          </cell>
        </row>
        <row r="13">
          <cell r="B13" t="str">
            <v>Team 1</v>
          </cell>
          <cell r="D13" t="str">
            <v>School</v>
          </cell>
          <cell r="G13">
            <v>11</v>
          </cell>
          <cell r="H13">
            <v>9</v>
          </cell>
          <cell r="I13">
            <v>20</v>
          </cell>
        </row>
        <row r="14">
          <cell r="B14" t="str">
            <v>Team 1</v>
          </cell>
          <cell r="D14" t="str">
            <v>School</v>
          </cell>
          <cell r="G14">
            <v>15</v>
          </cell>
          <cell r="H14">
            <v>13</v>
          </cell>
          <cell r="I14">
            <v>28</v>
          </cell>
        </row>
        <row r="15">
          <cell r="B15" t="str">
            <v>Team 1</v>
          </cell>
          <cell r="D15" t="str">
            <v>School</v>
          </cell>
          <cell r="G15">
            <v>38</v>
          </cell>
          <cell r="H15">
            <v>43</v>
          </cell>
          <cell r="I15">
            <v>81</v>
          </cell>
        </row>
        <row r="16">
          <cell r="B16" t="str">
            <v>Team 1</v>
          </cell>
          <cell r="D16" t="str">
            <v>School</v>
          </cell>
          <cell r="G16">
            <v>11</v>
          </cell>
          <cell r="H16">
            <v>5</v>
          </cell>
          <cell r="I16">
            <v>16</v>
          </cell>
        </row>
        <row r="17">
          <cell r="B17" t="str">
            <v>Team 1</v>
          </cell>
          <cell r="D17" t="str">
            <v>School</v>
          </cell>
          <cell r="G17">
            <v>9</v>
          </cell>
          <cell r="H17">
            <v>18</v>
          </cell>
          <cell r="I17">
            <v>27</v>
          </cell>
        </row>
        <row r="18">
          <cell r="B18" t="str">
            <v>Team 1</v>
          </cell>
          <cell r="D18" t="str">
            <v>School</v>
          </cell>
          <cell r="G18">
            <v>25</v>
          </cell>
          <cell r="H18">
            <v>32</v>
          </cell>
          <cell r="I18">
            <v>57</v>
          </cell>
        </row>
        <row r="19">
          <cell r="B19" t="str">
            <v>Team 1</v>
          </cell>
          <cell r="D19" t="str">
            <v>School</v>
          </cell>
          <cell r="G19">
            <v>27</v>
          </cell>
          <cell r="H19">
            <v>27</v>
          </cell>
          <cell r="I19">
            <v>54</v>
          </cell>
        </row>
        <row r="20">
          <cell r="B20" t="str">
            <v>Team 1</v>
          </cell>
          <cell r="D20" t="str">
            <v>School</v>
          </cell>
          <cell r="G20">
            <v>39</v>
          </cell>
          <cell r="H20">
            <v>17</v>
          </cell>
          <cell r="I20">
            <v>56</v>
          </cell>
        </row>
        <row r="21">
          <cell r="B21" t="str">
            <v>Team 1</v>
          </cell>
          <cell r="D21" t="str">
            <v>School</v>
          </cell>
          <cell r="G21">
            <v>77</v>
          </cell>
          <cell r="H21">
            <v>89</v>
          </cell>
          <cell r="I21">
            <v>166</v>
          </cell>
        </row>
        <row r="22">
          <cell r="B22" t="str">
            <v>Team 1</v>
          </cell>
          <cell r="D22" t="str">
            <v>School</v>
          </cell>
          <cell r="G22">
            <v>67</v>
          </cell>
          <cell r="H22">
            <v>87</v>
          </cell>
          <cell r="I22">
            <v>154</v>
          </cell>
        </row>
        <row r="23">
          <cell r="B23" t="str">
            <v>Team 1</v>
          </cell>
          <cell r="D23" t="str">
            <v>School</v>
          </cell>
          <cell r="G23">
            <v>77</v>
          </cell>
          <cell r="H23">
            <v>64</v>
          </cell>
          <cell r="I23">
            <v>141</v>
          </cell>
        </row>
        <row r="24">
          <cell r="B24" t="str">
            <v>Team 1</v>
          </cell>
          <cell r="D24" t="str">
            <v>School</v>
          </cell>
          <cell r="G24">
            <v>14</v>
          </cell>
          <cell r="H24">
            <v>15</v>
          </cell>
          <cell r="I24">
            <v>29</v>
          </cell>
        </row>
        <row r="25">
          <cell r="B25" t="str">
            <v>Team 1</v>
          </cell>
          <cell r="D25" t="str">
            <v>School</v>
          </cell>
          <cell r="G25">
            <v>33</v>
          </cell>
          <cell r="H25">
            <v>28</v>
          </cell>
          <cell r="I25">
            <v>61</v>
          </cell>
        </row>
        <row r="26">
          <cell r="B26" t="str">
            <v>Team 1</v>
          </cell>
          <cell r="D26" t="str">
            <v>School</v>
          </cell>
          <cell r="G26">
            <v>21</v>
          </cell>
          <cell r="H26">
            <v>15</v>
          </cell>
          <cell r="I26">
            <v>36</v>
          </cell>
        </row>
        <row r="27">
          <cell r="B27" t="str">
            <v>Team 1</v>
          </cell>
          <cell r="D27" t="str">
            <v>School</v>
          </cell>
          <cell r="G27">
            <v>11</v>
          </cell>
          <cell r="H27">
            <v>13</v>
          </cell>
          <cell r="I27">
            <v>24</v>
          </cell>
        </row>
        <row r="28">
          <cell r="B28" t="str">
            <v>Team 1</v>
          </cell>
          <cell r="D28" t="str">
            <v>School</v>
          </cell>
          <cell r="G28">
            <v>9</v>
          </cell>
          <cell r="H28">
            <v>17</v>
          </cell>
          <cell r="I28">
            <v>26</v>
          </cell>
        </row>
        <row r="29">
          <cell r="B29" t="str">
            <v>Team 1</v>
          </cell>
          <cell r="D29" t="str">
            <v>School</v>
          </cell>
          <cell r="G29">
            <v>11</v>
          </cell>
          <cell r="H29">
            <v>13</v>
          </cell>
          <cell r="I29">
            <v>24</v>
          </cell>
        </row>
        <row r="30">
          <cell r="B30" t="str">
            <v>Team 1</v>
          </cell>
          <cell r="D30" t="str">
            <v>School</v>
          </cell>
          <cell r="G30">
            <v>28</v>
          </cell>
          <cell r="H30">
            <v>27</v>
          </cell>
          <cell r="I30">
            <v>55</v>
          </cell>
        </row>
        <row r="31">
          <cell r="B31" t="str">
            <v>Team 1</v>
          </cell>
          <cell r="D31" t="str">
            <v>School</v>
          </cell>
          <cell r="G31">
            <v>32</v>
          </cell>
          <cell r="H31">
            <v>27</v>
          </cell>
          <cell r="I31">
            <v>59</v>
          </cell>
        </row>
        <row r="32">
          <cell r="B32" t="str">
            <v>Team 1</v>
          </cell>
          <cell r="D32" t="str">
            <v>School</v>
          </cell>
          <cell r="G32">
            <v>7</v>
          </cell>
          <cell r="H32">
            <v>8</v>
          </cell>
          <cell r="I32">
            <v>15</v>
          </cell>
        </row>
        <row r="33">
          <cell r="B33" t="str">
            <v>Team 1</v>
          </cell>
          <cell r="D33" t="str">
            <v>School</v>
          </cell>
          <cell r="G33">
            <v>13</v>
          </cell>
          <cell r="H33">
            <v>17</v>
          </cell>
          <cell r="I33">
            <v>30</v>
          </cell>
        </row>
        <row r="34">
          <cell r="B34" t="str">
            <v>Team 1</v>
          </cell>
          <cell r="D34" t="str">
            <v>School</v>
          </cell>
          <cell r="G34">
            <v>27</v>
          </cell>
          <cell r="H34">
            <v>23</v>
          </cell>
          <cell r="I34">
            <v>50</v>
          </cell>
        </row>
        <row r="35">
          <cell r="B35" t="str">
            <v>Team 1</v>
          </cell>
          <cell r="D35" t="str">
            <v>School</v>
          </cell>
          <cell r="G35">
            <v>35</v>
          </cell>
          <cell r="H35">
            <v>43</v>
          </cell>
          <cell r="I35">
            <v>78</v>
          </cell>
        </row>
        <row r="36">
          <cell r="B36" t="str">
            <v>Team 1</v>
          </cell>
          <cell r="D36" t="str">
            <v>School</v>
          </cell>
          <cell r="G36">
            <v>8</v>
          </cell>
          <cell r="H36">
            <v>5</v>
          </cell>
          <cell r="I36">
            <v>13</v>
          </cell>
        </row>
        <row r="37">
          <cell r="B37" t="str">
            <v>Team 1</v>
          </cell>
          <cell r="D37" t="str">
            <v>School</v>
          </cell>
          <cell r="G37">
            <v>31</v>
          </cell>
          <cell r="H37">
            <v>27</v>
          </cell>
          <cell r="I37">
            <v>58</v>
          </cell>
        </row>
        <row r="38">
          <cell r="B38" t="str">
            <v>Team 1</v>
          </cell>
          <cell r="D38" t="str">
            <v>School</v>
          </cell>
          <cell r="G38">
            <v>37</v>
          </cell>
          <cell r="H38">
            <v>35</v>
          </cell>
          <cell r="I38">
            <v>72</v>
          </cell>
        </row>
        <row r="39">
          <cell r="B39" t="str">
            <v>Team 1</v>
          </cell>
          <cell r="D39" t="str">
            <v>School</v>
          </cell>
          <cell r="G39">
            <v>22</v>
          </cell>
          <cell r="H39">
            <v>22</v>
          </cell>
          <cell r="I39">
            <v>44</v>
          </cell>
        </row>
        <row r="40">
          <cell r="B40" t="str">
            <v>Team 1</v>
          </cell>
          <cell r="D40" t="str">
            <v>School</v>
          </cell>
          <cell r="G40">
            <v>8</v>
          </cell>
          <cell r="H40">
            <v>13</v>
          </cell>
          <cell r="I40">
            <v>21</v>
          </cell>
        </row>
        <row r="41">
          <cell r="B41" t="str">
            <v>Team 1</v>
          </cell>
          <cell r="D41" t="str">
            <v>School</v>
          </cell>
          <cell r="G41">
            <v>15</v>
          </cell>
          <cell r="H41">
            <v>20</v>
          </cell>
          <cell r="I41">
            <v>35</v>
          </cell>
        </row>
        <row r="42">
          <cell r="B42" t="str">
            <v>Team 1</v>
          </cell>
          <cell r="D42" t="str">
            <v>Anganwadi</v>
          </cell>
          <cell r="G42">
            <v>13</v>
          </cell>
          <cell r="H42">
            <v>13</v>
          </cell>
          <cell r="I42">
            <v>26</v>
          </cell>
        </row>
        <row r="43">
          <cell r="B43" t="str">
            <v>Team 1</v>
          </cell>
          <cell r="D43" t="str">
            <v>Anganwadi</v>
          </cell>
          <cell r="G43">
            <v>15</v>
          </cell>
          <cell r="H43">
            <v>14</v>
          </cell>
          <cell r="I43">
            <v>29</v>
          </cell>
        </row>
        <row r="44">
          <cell r="B44" t="str">
            <v>Team 1</v>
          </cell>
          <cell r="D44" t="str">
            <v>Anganwadi</v>
          </cell>
          <cell r="G44">
            <v>8</v>
          </cell>
          <cell r="H44">
            <v>7</v>
          </cell>
          <cell r="I44">
            <v>15</v>
          </cell>
        </row>
        <row r="45">
          <cell r="B45" t="str">
            <v>Team 1</v>
          </cell>
          <cell r="D45" t="str">
            <v>Anganwadi</v>
          </cell>
          <cell r="G45">
            <v>9</v>
          </cell>
          <cell r="H45">
            <v>10</v>
          </cell>
          <cell r="I45">
            <v>19</v>
          </cell>
        </row>
        <row r="46">
          <cell r="B46" t="str">
            <v>Team 1</v>
          </cell>
          <cell r="D46" t="str">
            <v>Anganwadi</v>
          </cell>
          <cell r="G46">
            <v>10</v>
          </cell>
          <cell r="H46">
            <v>9</v>
          </cell>
          <cell r="I46">
            <v>19</v>
          </cell>
        </row>
        <row r="47">
          <cell r="B47" t="str">
            <v>Team 1</v>
          </cell>
          <cell r="D47" t="str">
            <v>Anganwadi</v>
          </cell>
          <cell r="G47">
            <v>13</v>
          </cell>
          <cell r="H47">
            <v>12</v>
          </cell>
          <cell r="I47">
            <v>25</v>
          </cell>
        </row>
        <row r="48">
          <cell r="B48" t="str">
            <v>Team 1</v>
          </cell>
          <cell r="D48" t="str">
            <v>Anganwadi</v>
          </cell>
          <cell r="G48">
            <v>8</v>
          </cell>
          <cell r="H48">
            <v>6</v>
          </cell>
          <cell r="I48">
            <v>14</v>
          </cell>
        </row>
        <row r="49">
          <cell r="B49" t="str">
            <v>Team 1</v>
          </cell>
          <cell r="D49" t="str">
            <v>Anganwadi</v>
          </cell>
          <cell r="G49">
            <v>15</v>
          </cell>
          <cell r="H49">
            <v>9</v>
          </cell>
          <cell r="I49">
            <v>24</v>
          </cell>
        </row>
        <row r="50">
          <cell r="B50" t="str">
            <v>Team 1</v>
          </cell>
          <cell r="D50" t="str">
            <v>Anganwadi</v>
          </cell>
          <cell r="G50">
            <v>25</v>
          </cell>
          <cell r="H50">
            <v>24</v>
          </cell>
          <cell r="I50">
            <v>49</v>
          </cell>
        </row>
        <row r="51">
          <cell r="B51" t="str">
            <v>Team 1</v>
          </cell>
          <cell r="D51" t="str">
            <v>Anganwadi</v>
          </cell>
          <cell r="G51">
            <v>16</v>
          </cell>
          <cell r="H51">
            <v>14</v>
          </cell>
          <cell r="I51">
            <v>30</v>
          </cell>
        </row>
        <row r="52">
          <cell r="B52" t="str">
            <v>Team 1</v>
          </cell>
          <cell r="D52" t="str">
            <v>Anganwadi</v>
          </cell>
          <cell r="G52">
            <v>15</v>
          </cell>
          <cell r="H52">
            <v>13</v>
          </cell>
          <cell r="I52">
            <v>28</v>
          </cell>
        </row>
        <row r="53">
          <cell r="B53" t="str">
            <v>Team 1</v>
          </cell>
          <cell r="D53" t="str">
            <v>Anganwadi</v>
          </cell>
          <cell r="G53">
            <v>18</v>
          </cell>
          <cell r="H53">
            <v>13</v>
          </cell>
          <cell r="I53">
            <v>31</v>
          </cell>
        </row>
        <row r="54">
          <cell r="B54" t="str">
            <v>Team 1</v>
          </cell>
          <cell r="D54" t="str">
            <v>Anganwadi</v>
          </cell>
          <cell r="G54">
            <v>20</v>
          </cell>
          <cell r="H54">
            <v>15</v>
          </cell>
          <cell r="I54">
            <v>35</v>
          </cell>
        </row>
        <row r="55">
          <cell r="B55" t="str">
            <v>Team 1</v>
          </cell>
          <cell r="D55" t="str">
            <v>Anganwadi</v>
          </cell>
          <cell r="G55">
            <v>19</v>
          </cell>
          <cell r="H55">
            <v>13</v>
          </cell>
          <cell r="I55">
            <v>32</v>
          </cell>
        </row>
        <row r="56">
          <cell r="B56" t="str">
            <v>Team 1</v>
          </cell>
          <cell r="D56" t="str">
            <v>Anganwadi</v>
          </cell>
          <cell r="G56">
            <v>20</v>
          </cell>
          <cell r="H56">
            <v>20</v>
          </cell>
          <cell r="I56">
            <v>40</v>
          </cell>
        </row>
        <row r="57">
          <cell r="B57" t="str">
            <v>Team 1</v>
          </cell>
          <cell r="D57" t="str">
            <v>Anganwadi</v>
          </cell>
          <cell r="G57">
            <v>15</v>
          </cell>
          <cell r="H57">
            <v>12</v>
          </cell>
          <cell r="I57">
            <v>27</v>
          </cell>
        </row>
        <row r="58">
          <cell r="B58" t="str">
            <v>Team 1</v>
          </cell>
          <cell r="D58" t="str">
            <v>Anganwadi</v>
          </cell>
          <cell r="G58">
            <v>18</v>
          </cell>
          <cell r="H58">
            <v>21</v>
          </cell>
          <cell r="I58">
            <v>39</v>
          </cell>
        </row>
        <row r="59">
          <cell r="B59" t="str">
            <v>Team 1</v>
          </cell>
          <cell r="D59" t="str">
            <v>Anganwadi</v>
          </cell>
          <cell r="G59">
            <v>22</v>
          </cell>
          <cell r="H59">
            <v>20</v>
          </cell>
          <cell r="I59">
            <v>42</v>
          </cell>
        </row>
        <row r="60">
          <cell r="B60" t="str">
            <v>Team 2</v>
          </cell>
          <cell r="D60" t="str">
            <v>Anganwadi</v>
          </cell>
          <cell r="G60">
            <v>8</v>
          </cell>
          <cell r="H60">
            <v>6</v>
          </cell>
          <cell r="I60">
            <v>14</v>
          </cell>
        </row>
        <row r="61">
          <cell r="B61" t="str">
            <v>Team 2</v>
          </cell>
          <cell r="D61" t="str">
            <v>Anganwadi</v>
          </cell>
          <cell r="G61">
            <v>13</v>
          </cell>
          <cell r="H61">
            <v>5</v>
          </cell>
          <cell r="I61">
            <v>18</v>
          </cell>
        </row>
        <row r="62">
          <cell r="B62" t="str">
            <v>Team 2</v>
          </cell>
          <cell r="D62" t="str">
            <v>Anganwadi</v>
          </cell>
          <cell r="G62">
            <v>6</v>
          </cell>
          <cell r="H62">
            <v>8</v>
          </cell>
          <cell r="I62">
            <v>14</v>
          </cell>
        </row>
        <row r="63">
          <cell r="B63" t="str">
            <v>Team 2</v>
          </cell>
          <cell r="D63" t="str">
            <v>Anganwadi</v>
          </cell>
          <cell r="G63">
            <v>15</v>
          </cell>
          <cell r="H63">
            <v>12</v>
          </cell>
          <cell r="I63">
            <v>27</v>
          </cell>
        </row>
        <row r="64">
          <cell r="B64" t="str">
            <v>Team 2</v>
          </cell>
          <cell r="D64" t="str">
            <v>School</v>
          </cell>
          <cell r="G64">
            <v>50</v>
          </cell>
          <cell r="H64">
            <v>50</v>
          </cell>
          <cell r="I64">
            <v>100</v>
          </cell>
        </row>
        <row r="65">
          <cell r="B65" t="str">
            <v>Team 2</v>
          </cell>
          <cell r="D65" t="str">
            <v>School</v>
          </cell>
          <cell r="G65">
            <v>15</v>
          </cell>
          <cell r="H65">
            <v>12</v>
          </cell>
          <cell r="I65">
            <v>27</v>
          </cell>
        </row>
        <row r="66">
          <cell r="B66" t="str">
            <v>Team 2</v>
          </cell>
          <cell r="D66" t="str">
            <v>School</v>
          </cell>
          <cell r="G66">
            <v>41</v>
          </cell>
          <cell r="H66">
            <v>33</v>
          </cell>
          <cell r="I66">
            <v>74</v>
          </cell>
        </row>
        <row r="67">
          <cell r="B67" t="str">
            <v>Team 2</v>
          </cell>
          <cell r="D67" t="str">
            <v>School</v>
          </cell>
          <cell r="G67">
            <v>19</v>
          </cell>
          <cell r="H67">
            <v>19</v>
          </cell>
          <cell r="I67">
            <v>38</v>
          </cell>
        </row>
        <row r="68">
          <cell r="B68" t="str">
            <v>Team 2</v>
          </cell>
          <cell r="D68" t="str">
            <v>School</v>
          </cell>
          <cell r="G68">
            <v>15</v>
          </cell>
          <cell r="H68">
            <v>19</v>
          </cell>
          <cell r="I68">
            <v>34</v>
          </cell>
        </row>
        <row r="69">
          <cell r="B69" t="str">
            <v>Team 2</v>
          </cell>
          <cell r="D69" t="str">
            <v>School</v>
          </cell>
          <cell r="G69">
            <v>18</v>
          </cell>
          <cell r="H69">
            <v>13</v>
          </cell>
          <cell r="I69">
            <v>31</v>
          </cell>
        </row>
        <row r="70">
          <cell r="B70" t="str">
            <v>Team 2</v>
          </cell>
          <cell r="D70" t="str">
            <v>School</v>
          </cell>
          <cell r="G70">
            <v>21</v>
          </cell>
          <cell r="H70">
            <v>23</v>
          </cell>
          <cell r="I70">
            <v>44</v>
          </cell>
        </row>
        <row r="71">
          <cell r="B71" t="str">
            <v>Team 2</v>
          </cell>
          <cell r="D71" t="str">
            <v>School</v>
          </cell>
          <cell r="G71">
            <v>26</v>
          </cell>
          <cell r="H71">
            <v>19</v>
          </cell>
          <cell r="I71">
            <v>45</v>
          </cell>
        </row>
        <row r="72">
          <cell r="B72" t="str">
            <v>Team 2</v>
          </cell>
          <cell r="D72" t="str">
            <v>School</v>
          </cell>
          <cell r="G72">
            <v>158</v>
          </cell>
          <cell r="H72">
            <v>164</v>
          </cell>
          <cell r="I72">
            <v>322</v>
          </cell>
        </row>
        <row r="73">
          <cell r="B73" t="str">
            <v>Team 2</v>
          </cell>
          <cell r="D73" t="str">
            <v>School</v>
          </cell>
          <cell r="G73">
            <v>21</v>
          </cell>
          <cell r="H73">
            <v>22</v>
          </cell>
          <cell r="I73">
            <v>43</v>
          </cell>
        </row>
        <row r="74">
          <cell r="B74" t="str">
            <v>Team 2</v>
          </cell>
          <cell r="D74" t="str">
            <v>School</v>
          </cell>
          <cell r="G74">
            <v>21</v>
          </cell>
          <cell r="H74">
            <v>20</v>
          </cell>
          <cell r="I74">
            <v>41</v>
          </cell>
        </row>
        <row r="75">
          <cell r="B75" t="str">
            <v>Team 2</v>
          </cell>
          <cell r="D75" t="str">
            <v>School</v>
          </cell>
          <cell r="G75">
            <v>39</v>
          </cell>
          <cell r="H75">
            <v>32</v>
          </cell>
          <cell r="I75">
            <v>71</v>
          </cell>
        </row>
        <row r="76">
          <cell r="B76" t="str">
            <v>Team 2</v>
          </cell>
          <cell r="D76" t="str">
            <v>School</v>
          </cell>
          <cell r="G76">
            <v>46</v>
          </cell>
          <cell r="H76">
            <v>50</v>
          </cell>
          <cell r="I76">
            <v>96</v>
          </cell>
        </row>
        <row r="77">
          <cell r="B77" t="str">
            <v>Team 2</v>
          </cell>
          <cell r="D77" t="str">
            <v>School</v>
          </cell>
          <cell r="G77">
            <v>8</v>
          </cell>
          <cell r="H77">
            <v>14</v>
          </cell>
          <cell r="I77">
            <v>22</v>
          </cell>
        </row>
        <row r="78">
          <cell r="B78" t="str">
            <v>Team 2</v>
          </cell>
          <cell r="D78" t="str">
            <v>School</v>
          </cell>
          <cell r="G78">
            <v>13</v>
          </cell>
          <cell r="H78">
            <v>15</v>
          </cell>
          <cell r="I78">
            <v>28</v>
          </cell>
        </row>
        <row r="79">
          <cell r="B79" t="str">
            <v>Team 2</v>
          </cell>
          <cell r="D79" t="str">
            <v>School</v>
          </cell>
          <cell r="G79">
            <v>23</v>
          </cell>
          <cell r="H79">
            <v>27</v>
          </cell>
          <cell r="I79">
            <v>50</v>
          </cell>
        </row>
        <row r="80">
          <cell r="B80" t="str">
            <v>Team 2</v>
          </cell>
          <cell r="D80" t="str">
            <v>School</v>
          </cell>
          <cell r="G80">
            <v>49</v>
          </cell>
          <cell r="H80">
            <v>47</v>
          </cell>
          <cell r="I80">
            <v>96</v>
          </cell>
        </row>
        <row r="81">
          <cell r="B81" t="str">
            <v>Team 2</v>
          </cell>
          <cell r="D81" t="str">
            <v>School</v>
          </cell>
          <cell r="G81">
            <v>55</v>
          </cell>
          <cell r="H81">
            <v>45</v>
          </cell>
          <cell r="I81">
            <v>100</v>
          </cell>
        </row>
        <row r="82">
          <cell r="B82" t="str">
            <v>Team 2</v>
          </cell>
          <cell r="D82" t="str">
            <v>School</v>
          </cell>
          <cell r="G82">
            <v>50</v>
          </cell>
          <cell r="H82">
            <v>53</v>
          </cell>
          <cell r="I82">
            <v>103</v>
          </cell>
        </row>
        <row r="83">
          <cell r="B83" t="str">
            <v>Team 2</v>
          </cell>
          <cell r="D83" t="str">
            <v>School</v>
          </cell>
          <cell r="G83">
            <v>18</v>
          </cell>
          <cell r="H83">
            <v>23</v>
          </cell>
          <cell r="I83">
            <v>41</v>
          </cell>
        </row>
        <row r="84">
          <cell r="B84" t="str">
            <v>Team 2</v>
          </cell>
          <cell r="D84" t="str">
            <v>School</v>
          </cell>
          <cell r="G84">
            <v>31</v>
          </cell>
          <cell r="H84">
            <v>29</v>
          </cell>
          <cell r="I84">
            <v>60</v>
          </cell>
        </row>
        <row r="85">
          <cell r="B85" t="str">
            <v>Team 2</v>
          </cell>
          <cell r="D85" t="str">
            <v>School</v>
          </cell>
          <cell r="G85">
            <v>43</v>
          </cell>
          <cell r="H85">
            <v>40</v>
          </cell>
          <cell r="I85">
            <v>83</v>
          </cell>
        </row>
        <row r="86">
          <cell r="B86" t="str">
            <v>Team 2</v>
          </cell>
          <cell r="D86" t="str">
            <v>School</v>
          </cell>
          <cell r="G86">
            <v>17</v>
          </cell>
          <cell r="H86">
            <v>17</v>
          </cell>
          <cell r="I86">
            <v>34</v>
          </cell>
        </row>
        <row r="87">
          <cell r="B87" t="str">
            <v>Team 2</v>
          </cell>
          <cell r="D87" t="str">
            <v>School</v>
          </cell>
          <cell r="G87">
            <v>15</v>
          </cell>
          <cell r="H87">
            <v>23</v>
          </cell>
          <cell r="I87">
            <v>38</v>
          </cell>
        </row>
        <row r="88">
          <cell r="B88" t="str">
            <v>Team 2</v>
          </cell>
          <cell r="D88" t="str">
            <v>School</v>
          </cell>
          <cell r="G88">
            <v>47</v>
          </cell>
          <cell r="H88">
            <v>59</v>
          </cell>
          <cell r="I88">
            <v>106</v>
          </cell>
        </row>
        <row r="89">
          <cell r="B89" t="str">
            <v>Team 2</v>
          </cell>
          <cell r="D89" t="str">
            <v>School</v>
          </cell>
          <cell r="G89">
            <v>10</v>
          </cell>
          <cell r="H89">
            <v>17</v>
          </cell>
          <cell r="I89">
            <v>27</v>
          </cell>
        </row>
        <row r="90">
          <cell r="B90" t="str">
            <v>Team 2</v>
          </cell>
          <cell r="D90" t="str">
            <v>School</v>
          </cell>
          <cell r="G90">
            <v>50</v>
          </cell>
          <cell r="H90">
            <v>64</v>
          </cell>
          <cell r="I90">
            <v>114</v>
          </cell>
        </row>
        <row r="91">
          <cell r="B91" t="str">
            <v>Team 2</v>
          </cell>
          <cell r="D91" t="str">
            <v>School</v>
          </cell>
          <cell r="G91">
            <v>70</v>
          </cell>
          <cell r="H91">
            <v>87</v>
          </cell>
          <cell r="I91">
            <v>157</v>
          </cell>
        </row>
        <row r="92">
          <cell r="B92" t="str">
            <v>Team 2</v>
          </cell>
          <cell r="D92" t="str">
            <v>School</v>
          </cell>
          <cell r="G92">
            <v>85</v>
          </cell>
          <cell r="H92">
            <v>90</v>
          </cell>
          <cell r="I92">
            <v>175</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6">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9"/>
  <sheetViews>
    <sheetView tabSelected="1" workbookViewId="0">
      <selection activeCell="R10" sqref="R1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7" width="9.140625" style="1"/>
    <col min="18" max="18" width="11" style="1" bestFit="1" customWidth="1"/>
    <col min="19" max="16384" width="9.140625" style="1"/>
  </cols>
  <sheetData>
    <row r="1" spans="1:14" ht="60" customHeight="1">
      <c r="A1" s="80" t="s">
        <v>1531</v>
      </c>
      <c r="B1" s="80"/>
      <c r="C1" s="80"/>
      <c r="D1" s="80"/>
      <c r="E1" s="80"/>
      <c r="F1" s="80"/>
      <c r="G1" s="80"/>
      <c r="H1" s="80"/>
      <c r="I1" s="80"/>
      <c r="J1" s="80"/>
      <c r="K1" s="80"/>
      <c r="L1" s="80"/>
      <c r="M1" s="80"/>
    </row>
    <row r="2" spans="1:14">
      <c r="A2" s="81" t="s">
        <v>0</v>
      </c>
      <c r="B2" s="81"/>
      <c r="C2" s="82" t="s">
        <v>1</v>
      </c>
      <c r="D2" s="83"/>
      <c r="E2" s="2" t="s">
        <v>2</v>
      </c>
      <c r="F2" s="84" t="s">
        <v>3</v>
      </c>
      <c r="G2" s="84"/>
      <c r="H2" s="84"/>
      <c r="I2" s="84"/>
      <c r="J2" s="84"/>
      <c r="K2" s="85" t="s">
        <v>4</v>
      </c>
      <c r="L2" s="85"/>
      <c r="M2" s="3" t="s">
        <v>5</v>
      </c>
    </row>
    <row r="3" spans="1:14" ht="7.5" customHeight="1">
      <c r="A3" s="86"/>
      <c r="B3" s="86"/>
      <c r="C3" s="86"/>
      <c r="D3" s="86"/>
      <c r="E3" s="86"/>
      <c r="F3" s="87"/>
      <c r="G3" s="87"/>
      <c r="H3" s="87"/>
      <c r="I3" s="87"/>
      <c r="J3" s="87"/>
      <c r="K3" s="88"/>
      <c r="L3" s="88"/>
      <c r="M3" s="88"/>
    </row>
    <row r="4" spans="1:14">
      <c r="A4" s="89" t="s">
        <v>6</v>
      </c>
      <c r="B4" s="90"/>
      <c r="C4" s="90"/>
      <c r="D4" s="90"/>
      <c r="E4" s="91"/>
      <c r="F4" s="87"/>
      <c r="G4" s="87"/>
      <c r="H4" s="87"/>
      <c r="I4" s="92" t="s">
        <v>7</v>
      </c>
      <c r="J4" s="92"/>
      <c r="K4" s="92"/>
      <c r="L4" s="92"/>
      <c r="M4" s="92"/>
    </row>
    <row r="5" spans="1:14" ht="18.75" customHeight="1">
      <c r="A5" s="72" t="s">
        <v>8</v>
      </c>
      <c r="B5" s="72"/>
      <c r="C5" s="70" t="s">
        <v>9</v>
      </c>
      <c r="D5" s="73"/>
      <c r="E5" s="71"/>
      <c r="F5" s="87"/>
      <c r="G5" s="87"/>
      <c r="H5" s="87"/>
      <c r="I5" s="74" t="s">
        <v>10</v>
      </c>
      <c r="J5" s="74"/>
      <c r="K5" s="75" t="s">
        <v>11</v>
      </c>
      <c r="L5" s="76"/>
      <c r="M5" s="77"/>
    </row>
    <row r="6" spans="1:14" ht="18.75" customHeight="1">
      <c r="A6" s="78" t="s">
        <v>12</v>
      </c>
      <c r="B6" s="78"/>
      <c r="C6" s="4">
        <v>9435371472</v>
      </c>
      <c r="D6" s="79" t="s">
        <v>13</v>
      </c>
      <c r="E6" s="79"/>
      <c r="F6" s="87"/>
      <c r="G6" s="87"/>
      <c r="H6" s="87"/>
      <c r="I6" s="78" t="s">
        <v>12</v>
      </c>
      <c r="J6" s="78"/>
      <c r="K6" s="75">
        <v>9401155260</v>
      </c>
      <c r="L6" s="77"/>
      <c r="M6" s="5" t="s">
        <v>14</v>
      </c>
    </row>
    <row r="7" spans="1:14">
      <c r="A7" s="60" t="s">
        <v>15</v>
      </c>
      <c r="B7" s="60"/>
      <c r="C7" s="60"/>
      <c r="D7" s="60"/>
      <c r="E7" s="60"/>
      <c r="F7" s="60"/>
      <c r="G7" s="60"/>
      <c r="H7" s="60"/>
      <c r="I7" s="60"/>
      <c r="J7" s="60"/>
      <c r="K7" s="60"/>
      <c r="L7" s="60"/>
      <c r="M7" s="60"/>
    </row>
    <row r="8" spans="1:14">
      <c r="A8" s="61" t="s">
        <v>16</v>
      </c>
      <c r="B8" s="62"/>
      <c r="C8" s="63"/>
      <c r="D8" s="2" t="s">
        <v>17</v>
      </c>
      <c r="E8" s="6" t="s">
        <v>18</v>
      </c>
      <c r="F8" s="64"/>
      <c r="G8" s="65"/>
      <c r="H8" s="65"/>
      <c r="I8" s="61" t="s">
        <v>19</v>
      </c>
      <c r="J8" s="62"/>
      <c r="K8" s="63"/>
      <c r="L8" s="2" t="s">
        <v>17</v>
      </c>
      <c r="M8" s="6" t="s">
        <v>20</v>
      </c>
    </row>
    <row r="9" spans="1:14">
      <c r="A9" s="68" t="s">
        <v>21</v>
      </c>
      <c r="B9" s="69"/>
      <c r="C9" s="7" t="s">
        <v>22</v>
      </c>
      <c r="D9" s="8" t="s">
        <v>23</v>
      </c>
      <c r="E9" s="9" t="s">
        <v>24</v>
      </c>
      <c r="F9" s="66"/>
      <c r="G9" s="67"/>
      <c r="H9" s="67"/>
      <c r="I9" s="68" t="s">
        <v>21</v>
      </c>
      <c r="J9" s="69"/>
      <c r="K9" s="7" t="s">
        <v>22</v>
      </c>
      <c r="L9" s="8" t="s">
        <v>23</v>
      </c>
      <c r="M9" s="9" t="s">
        <v>24</v>
      </c>
    </row>
    <row r="10" spans="1:14">
      <c r="A10" s="54" t="s">
        <v>48</v>
      </c>
      <c r="B10" s="54"/>
      <c r="C10" s="10" t="s">
        <v>25</v>
      </c>
      <c r="D10" s="4">
        <v>8876757487</v>
      </c>
      <c r="E10" s="5"/>
      <c r="F10" s="66"/>
      <c r="G10" s="67"/>
      <c r="H10" s="67"/>
      <c r="I10" s="55" t="s">
        <v>49</v>
      </c>
      <c r="J10" s="56"/>
      <c r="K10" s="10" t="s">
        <v>26</v>
      </c>
      <c r="L10" s="4">
        <v>9435579438</v>
      </c>
      <c r="M10" s="5"/>
    </row>
    <row r="11" spans="1:14">
      <c r="A11" s="70" t="s">
        <v>29</v>
      </c>
      <c r="B11" s="71"/>
      <c r="C11" s="11" t="s">
        <v>28</v>
      </c>
      <c r="D11" s="4">
        <v>9435989701</v>
      </c>
      <c r="E11" s="5"/>
      <c r="F11" s="66"/>
      <c r="G11" s="67"/>
      <c r="H11" s="67"/>
      <c r="I11" s="70" t="s">
        <v>27</v>
      </c>
      <c r="J11" s="71"/>
      <c r="K11" s="11" t="s">
        <v>28</v>
      </c>
      <c r="L11" s="4">
        <v>7896105663</v>
      </c>
      <c r="M11" s="5"/>
    </row>
    <row r="12" spans="1:14">
      <c r="A12" s="55" t="s">
        <v>32</v>
      </c>
      <c r="B12" s="56"/>
      <c r="C12" s="10" t="s">
        <v>31</v>
      </c>
      <c r="D12" s="4">
        <v>8486811868</v>
      </c>
      <c r="E12" s="5"/>
      <c r="F12" s="66"/>
      <c r="G12" s="67"/>
      <c r="H12" s="67"/>
      <c r="I12" s="55" t="s">
        <v>30</v>
      </c>
      <c r="J12" s="56"/>
      <c r="K12" s="10" t="s">
        <v>31</v>
      </c>
      <c r="L12" s="4">
        <v>9401280317</v>
      </c>
      <c r="M12" s="5"/>
    </row>
    <row r="13" spans="1:14">
      <c r="A13" s="54"/>
      <c r="B13" s="54"/>
      <c r="C13" s="10"/>
      <c r="D13" s="4"/>
      <c r="E13" s="5"/>
      <c r="F13" s="66"/>
      <c r="G13" s="67"/>
      <c r="H13" s="67"/>
      <c r="I13" s="55"/>
      <c r="J13" s="56"/>
      <c r="K13" s="10"/>
      <c r="L13" s="4"/>
      <c r="M13" s="5"/>
    </row>
    <row r="14" spans="1:14">
      <c r="A14" s="57" t="s">
        <v>33</v>
      </c>
      <c r="B14" s="57"/>
      <c r="C14" s="12"/>
      <c r="D14" s="58"/>
      <c r="E14" s="58"/>
      <c r="F14" s="66"/>
      <c r="G14" s="67"/>
      <c r="H14" s="67"/>
      <c r="I14" s="59"/>
      <c r="J14" s="59"/>
      <c r="K14" s="59"/>
      <c r="L14" s="59"/>
      <c r="M14" s="59"/>
      <c r="N14" s="13"/>
    </row>
    <row r="15" spans="1:14">
      <c r="A15" s="51"/>
      <c r="B15" s="51"/>
      <c r="C15" s="51"/>
      <c r="D15" s="51"/>
      <c r="E15" s="51"/>
      <c r="F15" s="51"/>
      <c r="G15" s="51"/>
      <c r="H15" s="51"/>
      <c r="I15" s="51"/>
      <c r="J15" s="51"/>
      <c r="K15" s="51"/>
      <c r="L15" s="51"/>
      <c r="M15" s="51"/>
    </row>
    <row r="16" spans="1:14">
      <c r="A16" s="52" t="s">
        <v>34</v>
      </c>
      <c r="B16" s="52"/>
      <c r="C16" s="52"/>
      <c r="D16" s="52"/>
      <c r="E16" s="52"/>
      <c r="F16" s="52"/>
      <c r="G16" s="52"/>
      <c r="H16" s="52"/>
      <c r="I16" s="52"/>
      <c r="J16" s="52"/>
      <c r="K16" s="52"/>
      <c r="L16" s="52"/>
      <c r="M16" s="52"/>
    </row>
    <row r="17" spans="1:13">
      <c r="A17" s="53" t="s">
        <v>35</v>
      </c>
      <c r="B17" s="53"/>
      <c r="C17" s="53"/>
      <c r="D17" s="53"/>
      <c r="E17" s="53"/>
      <c r="F17" s="53"/>
      <c r="G17" s="53"/>
      <c r="H17" s="53"/>
      <c r="I17" s="53"/>
      <c r="J17" s="53"/>
      <c r="K17" s="53"/>
      <c r="L17" s="53"/>
      <c r="M17" s="53"/>
    </row>
    <row r="18" spans="1:13">
      <c r="A18" s="48" t="s">
        <v>36</v>
      </c>
      <c r="B18" s="48"/>
      <c r="C18" s="48"/>
      <c r="D18" s="48"/>
      <c r="E18" s="48"/>
      <c r="F18" s="48"/>
      <c r="G18" s="48"/>
      <c r="H18" s="48"/>
      <c r="I18" s="48"/>
      <c r="J18" s="48"/>
      <c r="K18" s="48"/>
      <c r="L18" s="48"/>
      <c r="M18" s="48"/>
    </row>
    <row r="19" spans="1:13">
      <c r="A19" s="48" t="s">
        <v>37</v>
      </c>
      <c r="B19" s="48"/>
      <c r="C19" s="48"/>
      <c r="D19" s="48"/>
      <c r="E19" s="48"/>
      <c r="F19" s="48"/>
      <c r="G19" s="48"/>
      <c r="H19" s="48"/>
      <c r="I19" s="48"/>
      <c r="J19" s="48"/>
      <c r="K19" s="48"/>
      <c r="L19" s="48"/>
      <c r="M19" s="48"/>
    </row>
    <row r="20" spans="1:13">
      <c r="A20" s="48" t="s">
        <v>38</v>
      </c>
      <c r="B20" s="48"/>
      <c r="C20" s="48"/>
      <c r="D20" s="48"/>
      <c r="E20" s="48"/>
      <c r="F20" s="48"/>
      <c r="G20" s="48"/>
      <c r="H20" s="48"/>
      <c r="I20" s="48"/>
      <c r="J20" s="48"/>
      <c r="K20" s="48"/>
      <c r="L20" s="48"/>
      <c r="M20" s="48"/>
    </row>
    <row r="21" spans="1:13">
      <c r="A21" s="48" t="s">
        <v>39</v>
      </c>
      <c r="B21" s="48"/>
      <c r="C21" s="48"/>
      <c r="D21" s="48"/>
      <c r="E21" s="48"/>
      <c r="F21" s="48"/>
      <c r="G21" s="48"/>
      <c r="H21" s="48"/>
      <c r="I21" s="48"/>
      <c r="J21" s="48"/>
      <c r="K21" s="48"/>
      <c r="L21" s="48"/>
      <c r="M21" s="48"/>
    </row>
    <row r="22" spans="1:13">
      <c r="A22" s="48" t="s">
        <v>40</v>
      </c>
      <c r="B22" s="48"/>
      <c r="C22" s="48"/>
      <c r="D22" s="48"/>
      <c r="E22" s="48"/>
      <c r="F22" s="48"/>
      <c r="G22" s="48"/>
      <c r="H22" s="48"/>
      <c r="I22" s="48"/>
      <c r="J22" s="48"/>
      <c r="K22" s="48"/>
      <c r="L22" s="48"/>
      <c r="M22" s="48"/>
    </row>
    <row r="23" spans="1:13">
      <c r="A23" s="50" t="s">
        <v>41</v>
      </c>
      <c r="B23" s="50"/>
      <c r="C23" s="50"/>
      <c r="D23" s="50"/>
      <c r="E23" s="50"/>
      <c r="F23" s="50"/>
      <c r="G23" s="50"/>
      <c r="H23" s="50"/>
      <c r="I23" s="50"/>
      <c r="J23" s="50"/>
      <c r="K23" s="50"/>
      <c r="L23" s="50"/>
      <c r="M23" s="50"/>
    </row>
    <row r="24" spans="1:13">
      <c r="A24" s="48" t="s">
        <v>42</v>
      </c>
      <c r="B24" s="48"/>
      <c r="C24" s="48"/>
      <c r="D24" s="48"/>
      <c r="E24" s="48"/>
      <c r="F24" s="48"/>
      <c r="G24" s="48"/>
      <c r="H24" s="48"/>
      <c r="I24" s="48"/>
      <c r="J24" s="48"/>
      <c r="K24" s="48"/>
      <c r="L24" s="48"/>
      <c r="M24" s="48"/>
    </row>
    <row r="25" spans="1:13">
      <c r="A25" s="48" t="s">
        <v>43</v>
      </c>
      <c r="B25" s="48"/>
      <c r="C25" s="48"/>
      <c r="D25" s="48"/>
      <c r="E25" s="48"/>
      <c r="F25" s="48"/>
      <c r="G25" s="48"/>
      <c r="H25" s="48"/>
      <c r="I25" s="48"/>
      <c r="J25" s="48"/>
      <c r="K25" s="48"/>
      <c r="L25" s="48"/>
      <c r="M25" s="48"/>
    </row>
    <row r="26" spans="1:13">
      <c r="A26" s="48" t="s">
        <v>44</v>
      </c>
      <c r="B26" s="48"/>
      <c r="C26" s="48"/>
      <c r="D26" s="48"/>
      <c r="E26" s="48"/>
      <c r="F26" s="48"/>
      <c r="G26" s="48"/>
      <c r="H26" s="48"/>
      <c r="I26" s="48"/>
      <c r="J26" s="48"/>
      <c r="K26" s="48"/>
      <c r="L26" s="48"/>
      <c r="M26" s="48"/>
    </row>
    <row r="27" spans="1:13">
      <c r="A27" s="47" t="s">
        <v>45</v>
      </c>
      <c r="B27" s="47"/>
      <c r="C27" s="47"/>
      <c r="D27" s="47"/>
      <c r="E27" s="47"/>
      <c r="F27" s="47"/>
      <c r="G27" s="47"/>
      <c r="H27" s="47"/>
      <c r="I27" s="47"/>
      <c r="J27" s="47"/>
      <c r="K27" s="47"/>
      <c r="L27" s="47"/>
      <c r="M27" s="47"/>
    </row>
    <row r="28" spans="1:13">
      <c r="A28" s="48" t="s">
        <v>46</v>
      </c>
      <c r="B28" s="48"/>
      <c r="C28" s="48"/>
      <c r="D28" s="48"/>
      <c r="E28" s="48"/>
      <c r="F28" s="48"/>
      <c r="G28" s="48"/>
      <c r="H28" s="48"/>
      <c r="I28" s="48"/>
      <c r="J28" s="48"/>
      <c r="K28" s="48"/>
      <c r="L28" s="48"/>
      <c r="M28" s="48"/>
    </row>
    <row r="29" spans="1:13" ht="18.75">
      <c r="A29" s="49" t="s">
        <v>47</v>
      </c>
      <c r="B29" s="49"/>
      <c r="C29" s="49"/>
      <c r="D29" s="49"/>
      <c r="E29" s="49"/>
      <c r="F29" s="49"/>
      <c r="G29" s="49"/>
      <c r="H29" s="49"/>
      <c r="I29" s="49"/>
      <c r="J29" s="49"/>
      <c r="K29" s="49"/>
      <c r="L29" s="49"/>
      <c r="M29" s="49"/>
    </row>
  </sheetData>
  <mergeCells count="50">
    <mergeCell ref="A3:E3"/>
    <mergeCell ref="F3:H6"/>
    <mergeCell ref="I3:M3"/>
    <mergeCell ref="A4:E4"/>
    <mergeCell ref="I4:M4"/>
    <mergeCell ref="A1:M1"/>
    <mergeCell ref="A2:B2"/>
    <mergeCell ref="C2:D2"/>
    <mergeCell ref="F2:J2"/>
    <mergeCell ref="K2:L2"/>
    <mergeCell ref="A5:B5"/>
    <mergeCell ref="C5:E5"/>
    <mergeCell ref="I5:J5"/>
    <mergeCell ref="K5:M5"/>
    <mergeCell ref="A6:B6"/>
    <mergeCell ref="D6:E6"/>
    <mergeCell ref="I6:J6"/>
    <mergeCell ref="K6:L6"/>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B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14 L10:L13 C6 K6:L6 D10:D1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67"/>
  <sheetViews>
    <sheetView zoomScale="55" zoomScaleNormal="55" workbookViewId="0">
      <selection activeCell="D95" sqref="D9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28" customWidth="1"/>
    <col min="6" max="6" width="17" style="1" customWidth="1"/>
    <col min="7" max="7" width="6.140625" style="28" customWidth="1"/>
    <col min="8" max="8" width="11.5703125" style="28" bestFit="1" customWidth="1"/>
    <col min="9" max="9" width="6.42578125"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ht="16.5" customHeight="1">
      <c r="A2" s="99" t="s">
        <v>50</v>
      </c>
      <c r="B2" s="100"/>
      <c r="C2" s="100"/>
      <c r="D2" s="14" t="s">
        <v>1533</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ht="33">
      <c r="A5" s="10">
        <v>1</v>
      </c>
      <c r="B5" s="17" t="s">
        <v>72</v>
      </c>
      <c r="C5" s="18" t="s">
        <v>73</v>
      </c>
      <c r="D5" s="18" t="s">
        <v>74</v>
      </c>
      <c r="E5" s="19" t="s">
        <v>75</v>
      </c>
      <c r="F5" s="18" t="s">
        <v>76</v>
      </c>
      <c r="G5" s="20">
        <v>67</v>
      </c>
      <c r="H5" s="20">
        <v>77</v>
      </c>
      <c r="I5" s="20">
        <v>139</v>
      </c>
      <c r="J5" s="18" t="s">
        <v>77</v>
      </c>
      <c r="K5" s="18" t="s">
        <v>78</v>
      </c>
      <c r="L5" s="18" t="s">
        <v>79</v>
      </c>
      <c r="M5" s="18">
        <v>9435723433</v>
      </c>
      <c r="N5" s="18" t="s">
        <v>80</v>
      </c>
      <c r="O5" s="18">
        <v>9854732356</v>
      </c>
      <c r="P5" s="21" t="s">
        <v>1539</v>
      </c>
      <c r="Q5" s="18" t="s">
        <v>1445</v>
      </c>
      <c r="R5" s="18">
        <v>44</v>
      </c>
      <c r="S5" s="18" t="s">
        <v>412</v>
      </c>
      <c r="T5" s="18"/>
    </row>
    <row r="6" spans="1:20" ht="33">
      <c r="A6" s="10">
        <v>2</v>
      </c>
      <c r="B6" s="17" t="s">
        <v>72</v>
      </c>
      <c r="C6" s="18" t="s">
        <v>81</v>
      </c>
      <c r="D6" s="18" t="s">
        <v>74</v>
      </c>
      <c r="E6" s="19" t="s">
        <v>82</v>
      </c>
      <c r="F6" s="18" t="s">
        <v>76</v>
      </c>
      <c r="G6" s="20">
        <v>55</v>
      </c>
      <c r="H6" s="20">
        <v>68</v>
      </c>
      <c r="I6" s="20">
        <v>118</v>
      </c>
      <c r="J6" s="18" t="s">
        <v>83</v>
      </c>
      <c r="K6" s="18" t="s">
        <v>84</v>
      </c>
      <c r="L6" s="18" t="s">
        <v>85</v>
      </c>
      <c r="M6" s="18">
        <v>9401453068</v>
      </c>
      <c r="N6" s="18" t="s">
        <v>86</v>
      </c>
      <c r="O6" s="18">
        <v>8011122349</v>
      </c>
      <c r="P6" s="21" t="s">
        <v>1540</v>
      </c>
      <c r="Q6" s="18" t="s">
        <v>1019</v>
      </c>
      <c r="R6" s="18">
        <v>45</v>
      </c>
      <c r="S6" s="18" t="s">
        <v>412</v>
      </c>
      <c r="T6" s="18"/>
    </row>
    <row r="7" spans="1:20">
      <c r="A7" s="10">
        <v>3</v>
      </c>
      <c r="B7" s="17" t="s">
        <v>72</v>
      </c>
      <c r="C7" s="18" t="s">
        <v>88</v>
      </c>
      <c r="D7" s="18" t="s">
        <v>74</v>
      </c>
      <c r="E7" s="19" t="s">
        <v>89</v>
      </c>
      <c r="F7" s="18" t="s">
        <v>76</v>
      </c>
      <c r="G7" s="20">
        <v>23</v>
      </c>
      <c r="H7" s="20">
        <v>37</v>
      </c>
      <c r="I7" s="20">
        <v>55</v>
      </c>
      <c r="J7" s="18" t="s">
        <v>90</v>
      </c>
      <c r="K7" s="18" t="s">
        <v>91</v>
      </c>
      <c r="L7" s="18" t="s">
        <v>92</v>
      </c>
      <c r="M7" s="18">
        <v>9435906894</v>
      </c>
      <c r="N7" s="18" t="s">
        <v>93</v>
      </c>
      <c r="O7" s="18">
        <v>9613175958</v>
      </c>
      <c r="P7" s="21" t="s">
        <v>1541</v>
      </c>
      <c r="Q7" s="18" t="s">
        <v>162</v>
      </c>
      <c r="R7" s="18">
        <v>40</v>
      </c>
      <c r="S7" s="18" t="s">
        <v>412</v>
      </c>
      <c r="T7" s="18"/>
    </row>
    <row r="8" spans="1:20" ht="49.5">
      <c r="A8" s="10">
        <v>4</v>
      </c>
      <c r="B8" s="17" t="s">
        <v>72</v>
      </c>
      <c r="C8" s="18" t="s">
        <v>95</v>
      </c>
      <c r="D8" s="18" t="s">
        <v>74</v>
      </c>
      <c r="E8" s="19" t="s">
        <v>96</v>
      </c>
      <c r="F8" s="18" t="s">
        <v>97</v>
      </c>
      <c r="G8" s="20">
        <v>101</v>
      </c>
      <c r="H8" s="20">
        <v>109</v>
      </c>
      <c r="I8" s="20">
        <v>205</v>
      </c>
      <c r="J8" s="17" t="s">
        <v>98</v>
      </c>
      <c r="K8" s="18" t="s">
        <v>99</v>
      </c>
      <c r="L8" s="18" t="s">
        <v>100</v>
      </c>
      <c r="M8" s="18">
        <v>9435522374</v>
      </c>
      <c r="N8" s="18" t="s">
        <v>101</v>
      </c>
      <c r="O8" s="18">
        <v>9954893968</v>
      </c>
      <c r="P8" s="21" t="s">
        <v>1542</v>
      </c>
      <c r="Q8" s="18" t="s">
        <v>102</v>
      </c>
      <c r="R8" s="18">
        <v>30</v>
      </c>
      <c r="S8" s="18" t="s">
        <v>412</v>
      </c>
      <c r="T8" s="18"/>
    </row>
    <row r="9" spans="1:20" ht="49.5">
      <c r="A9" s="10">
        <v>5</v>
      </c>
      <c r="B9" s="17" t="s">
        <v>72</v>
      </c>
      <c r="C9" s="18" t="s">
        <v>103</v>
      </c>
      <c r="D9" s="18" t="s">
        <v>74</v>
      </c>
      <c r="E9" s="19" t="s">
        <v>104</v>
      </c>
      <c r="F9" s="18" t="s">
        <v>105</v>
      </c>
      <c r="G9" s="20">
        <v>296</v>
      </c>
      <c r="H9" s="20">
        <v>307</v>
      </c>
      <c r="I9" s="20">
        <v>598</v>
      </c>
      <c r="J9" s="18" t="s">
        <v>106</v>
      </c>
      <c r="K9" s="18" t="s">
        <v>107</v>
      </c>
      <c r="L9" s="18" t="s">
        <v>108</v>
      </c>
      <c r="M9" s="18">
        <v>9957549014</v>
      </c>
      <c r="N9" s="18" t="s">
        <v>109</v>
      </c>
      <c r="O9" s="18">
        <v>8753037774</v>
      </c>
      <c r="P9" s="21" t="s">
        <v>1543</v>
      </c>
      <c r="Q9" s="18" t="s">
        <v>110</v>
      </c>
      <c r="R9" s="18">
        <v>35</v>
      </c>
      <c r="S9" s="18" t="s">
        <v>412</v>
      </c>
      <c r="T9" s="18"/>
    </row>
    <row r="10" spans="1:20">
      <c r="A10" s="10">
        <v>6</v>
      </c>
      <c r="B10" s="17" t="s">
        <v>72</v>
      </c>
      <c r="C10" s="18" t="s">
        <v>111</v>
      </c>
      <c r="D10" s="18" t="s">
        <v>74</v>
      </c>
      <c r="E10" s="19" t="s">
        <v>112</v>
      </c>
      <c r="F10" s="18" t="s">
        <v>76</v>
      </c>
      <c r="G10" s="20">
        <v>23</v>
      </c>
      <c r="H10" s="20">
        <v>24</v>
      </c>
      <c r="I10" s="20">
        <v>42</v>
      </c>
      <c r="J10" s="18" t="s">
        <v>113</v>
      </c>
      <c r="K10" s="18" t="s">
        <v>99</v>
      </c>
      <c r="L10" s="18" t="s">
        <v>114</v>
      </c>
      <c r="M10" s="18">
        <v>8011642232</v>
      </c>
      <c r="N10" s="18" t="s">
        <v>115</v>
      </c>
      <c r="O10" s="18">
        <v>9085236351</v>
      </c>
      <c r="P10" s="21" t="s">
        <v>1544</v>
      </c>
      <c r="Q10" s="18" t="s">
        <v>116</v>
      </c>
      <c r="R10" s="18">
        <v>45</v>
      </c>
      <c r="S10" s="18" t="s">
        <v>412</v>
      </c>
      <c r="T10" s="18"/>
    </row>
    <row r="11" spans="1:20">
      <c r="A11" s="10">
        <v>7</v>
      </c>
      <c r="B11" s="17" t="s">
        <v>72</v>
      </c>
      <c r="C11" s="18" t="s">
        <v>117</v>
      </c>
      <c r="D11" s="18" t="s">
        <v>74</v>
      </c>
      <c r="E11" s="19" t="s">
        <v>118</v>
      </c>
      <c r="F11" s="18" t="s">
        <v>97</v>
      </c>
      <c r="G11" s="20">
        <v>45</v>
      </c>
      <c r="H11" s="20">
        <v>49</v>
      </c>
      <c r="I11" s="20">
        <v>89</v>
      </c>
      <c r="J11" s="18" t="s">
        <v>119</v>
      </c>
      <c r="K11" s="18" t="s">
        <v>120</v>
      </c>
      <c r="L11" s="18" t="s">
        <v>121</v>
      </c>
      <c r="M11" s="18">
        <v>9401453069</v>
      </c>
      <c r="N11" s="18" t="s">
        <v>122</v>
      </c>
      <c r="O11" s="18">
        <v>9859084723</v>
      </c>
      <c r="P11" s="21" t="s">
        <v>1544</v>
      </c>
      <c r="Q11" s="18" t="s">
        <v>116</v>
      </c>
      <c r="R11" s="18">
        <v>48</v>
      </c>
      <c r="S11" s="18" t="s">
        <v>412</v>
      </c>
      <c r="T11" s="18"/>
    </row>
    <row r="12" spans="1:20">
      <c r="A12" s="10">
        <v>8</v>
      </c>
      <c r="B12" s="17" t="s">
        <v>72</v>
      </c>
      <c r="C12" s="18" t="s">
        <v>123</v>
      </c>
      <c r="D12" s="18" t="s">
        <v>74</v>
      </c>
      <c r="E12" s="19" t="s">
        <v>124</v>
      </c>
      <c r="F12" s="18" t="s">
        <v>76</v>
      </c>
      <c r="G12" s="20">
        <v>11</v>
      </c>
      <c r="H12" s="20">
        <v>9</v>
      </c>
      <c r="I12" s="20">
        <v>15</v>
      </c>
      <c r="J12" s="18" t="s">
        <v>125</v>
      </c>
      <c r="K12" s="18" t="s">
        <v>126</v>
      </c>
      <c r="L12" s="18" t="s">
        <v>127</v>
      </c>
      <c r="M12" s="18">
        <v>8822594216</v>
      </c>
      <c r="N12" s="18" t="s">
        <v>128</v>
      </c>
      <c r="O12" s="18">
        <v>9854980712</v>
      </c>
      <c r="P12" s="21" t="s">
        <v>1545</v>
      </c>
      <c r="Q12" s="18" t="s">
        <v>129</v>
      </c>
      <c r="R12" s="18">
        <v>52</v>
      </c>
      <c r="S12" s="18" t="s">
        <v>412</v>
      </c>
      <c r="T12" s="18"/>
    </row>
    <row r="13" spans="1:20">
      <c r="A13" s="10">
        <v>9</v>
      </c>
      <c r="B13" s="17" t="s">
        <v>72</v>
      </c>
      <c r="C13" s="18" t="s">
        <v>130</v>
      </c>
      <c r="D13" s="18" t="s">
        <v>74</v>
      </c>
      <c r="E13" s="19" t="s">
        <v>131</v>
      </c>
      <c r="F13" s="18" t="s">
        <v>76</v>
      </c>
      <c r="G13" s="20">
        <v>30</v>
      </c>
      <c r="H13" s="20">
        <v>37</v>
      </c>
      <c r="I13" s="20">
        <v>62</v>
      </c>
      <c r="J13" s="18" t="s">
        <v>132</v>
      </c>
      <c r="K13" s="18" t="s">
        <v>133</v>
      </c>
      <c r="L13" s="18" t="s">
        <v>134</v>
      </c>
      <c r="M13" s="18">
        <v>9401453076</v>
      </c>
      <c r="N13" s="18" t="s">
        <v>135</v>
      </c>
      <c r="O13" s="18">
        <v>9531038357</v>
      </c>
      <c r="P13" s="21" t="s">
        <v>1545</v>
      </c>
      <c r="Q13" s="18" t="s">
        <v>129</v>
      </c>
      <c r="R13" s="18">
        <v>30</v>
      </c>
      <c r="S13" s="18" t="s">
        <v>412</v>
      </c>
      <c r="T13" s="18"/>
    </row>
    <row r="14" spans="1:20">
      <c r="A14" s="10">
        <v>10</v>
      </c>
      <c r="B14" s="17" t="s">
        <v>72</v>
      </c>
      <c r="C14" s="18" t="s">
        <v>136</v>
      </c>
      <c r="D14" s="18" t="s">
        <v>74</v>
      </c>
      <c r="E14" s="19" t="s">
        <v>137</v>
      </c>
      <c r="F14" s="18" t="s">
        <v>76</v>
      </c>
      <c r="G14" s="20">
        <v>26</v>
      </c>
      <c r="H14" s="20">
        <v>16</v>
      </c>
      <c r="I14" s="20">
        <v>37</v>
      </c>
      <c r="J14" s="18" t="s">
        <v>138</v>
      </c>
      <c r="K14" s="18" t="s">
        <v>139</v>
      </c>
      <c r="L14" s="18" t="s">
        <v>140</v>
      </c>
      <c r="M14" s="18">
        <v>8472956337</v>
      </c>
      <c r="N14" s="18" t="s">
        <v>141</v>
      </c>
      <c r="O14" s="18">
        <v>7399245651</v>
      </c>
      <c r="P14" s="21" t="s">
        <v>1546</v>
      </c>
      <c r="Q14" s="18" t="s">
        <v>94</v>
      </c>
      <c r="R14" s="18">
        <v>41</v>
      </c>
      <c r="S14" s="18" t="s">
        <v>412</v>
      </c>
      <c r="T14" s="18"/>
    </row>
    <row r="15" spans="1:20">
      <c r="A15" s="10">
        <v>11</v>
      </c>
      <c r="B15" s="17" t="s">
        <v>72</v>
      </c>
      <c r="C15" s="18" t="s">
        <v>142</v>
      </c>
      <c r="D15" s="18" t="s">
        <v>74</v>
      </c>
      <c r="E15" s="19" t="s">
        <v>143</v>
      </c>
      <c r="F15" s="18" t="s">
        <v>76</v>
      </c>
      <c r="G15" s="20">
        <v>28</v>
      </c>
      <c r="H15" s="20">
        <v>29</v>
      </c>
      <c r="I15" s="20">
        <v>52</v>
      </c>
      <c r="J15" s="18" t="s">
        <v>144</v>
      </c>
      <c r="K15" s="18" t="s">
        <v>84</v>
      </c>
      <c r="L15" s="18" t="s">
        <v>85</v>
      </c>
      <c r="M15" s="18">
        <v>9401453068</v>
      </c>
      <c r="N15" s="18" t="s">
        <v>145</v>
      </c>
      <c r="O15" s="18">
        <v>9577004644</v>
      </c>
      <c r="P15" s="21" t="s">
        <v>1546</v>
      </c>
      <c r="Q15" s="18" t="s">
        <v>94</v>
      </c>
      <c r="R15" s="18">
        <v>44</v>
      </c>
      <c r="S15" s="18" t="s">
        <v>412</v>
      </c>
      <c r="T15" s="18"/>
    </row>
    <row r="16" spans="1:20">
      <c r="A16" s="10">
        <v>12</v>
      </c>
      <c r="B16" s="17" t="s">
        <v>72</v>
      </c>
      <c r="C16" s="18" t="s">
        <v>146</v>
      </c>
      <c r="D16" s="18" t="s">
        <v>74</v>
      </c>
      <c r="E16" s="19" t="s">
        <v>147</v>
      </c>
      <c r="F16" s="18" t="s">
        <v>76</v>
      </c>
      <c r="G16" s="20">
        <v>23</v>
      </c>
      <c r="H16" s="20">
        <v>34</v>
      </c>
      <c r="I16" s="20">
        <v>52</v>
      </c>
      <c r="J16" s="18" t="s">
        <v>148</v>
      </c>
      <c r="K16" s="18" t="s">
        <v>149</v>
      </c>
      <c r="L16" s="18" t="s">
        <v>150</v>
      </c>
      <c r="M16" s="18">
        <v>9435290859</v>
      </c>
      <c r="N16" s="18" t="s">
        <v>151</v>
      </c>
      <c r="O16" s="18">
        <v>9957097561</v>
      </c>
      <c r="P16" s="21" t="s">
        <v>1547</v>
      </c>
      <c r="Q16" s="18" t="s">
        <v>152</v>
      </c>
      <c r="R16" s="18">
        <v>45</v>
      </c>
      <c r="S16" s="18" t="s">
        <v>412</v>
      </c>
      <c r="T16" s="18"/>
    </row>
    <row r="17" spans="1:20">
      <c r="A17" s="10">
        <v>13</v>
      </c>
      <c r="B17" s="17" t="s">
        <v>72</v>
      </c>
      <c r="C17" s="18" t="s">
        <v>153</v>
      </c>
      <c r="D17" s="18" t="s">
        <v>74</v>
      </c>
      <c r="E17" s="19">
        <v>18210607902</v>
      </c>
      <c r="F17" s="18" t="s">
        <v>97</v>
      </c>
      <c r="G17" s="20">
        <v>33</v>
      </c>
      <c r="H17" s="20">
        <v>50</v>
      </c>
      <c r="I17" s="20">
        <v>78</v>
      </c>
      <c r="J17" s="18" t="s">
        <v>154</v>
      </c>
      <c r="K17" s="18" t="s">
        <v>99</v>
      </c>
      <c r="L17" s="18" t="s">
        <v>100</v>
      </c>
      <c r="M17" s="18">
        <v>9435522374</v>
      </c>
      <c r="N17" s="18" t="s">
        <v>155</v>
      </c>
      <c r="O17" s="18">
        <v>9954911734</v>
      </c>
      <c r="P17" s="21" t="s">
        <v>1548</v>
      </c>
      <c r="Q17" s="18" t="s">
        <v>156</v>
      </c>
      <c r="R17" s="18">
        <v>48</v>
      </c>
      <c r="S17" s="18" t="s">
        <v>412</v>
      </c>
      <c r="T17" s="18"/>
    </row>
    <row r="18" spans="1:20" ht="33">
      <c r="A18" s="10">
        <v>14</v>
      </c>
      <c r="B18" s="17" t="s">
        <v>72</v>
      </c>
      <c r="C18" s="18" t="s">
        <v>157</v>
      </c>
      <c r="D18" s="18" t="s">
        <v>74</v>
      </c>
      <c r="E18" s="19" t="s">
        <v>158</v>
      </c>
      <c r="F18" s="18" t="s">
        <v>159</v>
      </c>
      <c r="G18" s="20">
        <v>73</v>
      </c>
      <c r="H18" s="20">
        <v>84</v>
      </c>
      <c r="I18" s="20">
        <v>152</v>
      </c>
      <c r="J18" s="18" t="s">
        <v>160</v>
      </c>
      <c r="K18" s="18" t="s">
        <v>107</v>
      </c>
      <c r="L18" s="18" t="s">
        <v>108</v>
      </c>
      <c r="M18" s="18">
        <v>9957549014</v>
      </c>
      <c r="N18" s="18" t="s">
        <v>161</v>
      </c>
      <c r="O18" s="18">
        <v>9854252561</v>
      </c>
      <c r="P18" s="21" t="s">
        <v>1549</v>
      </c>
      <c r="Q18" s="18" t="s">
        <v>162</v>
      </c>
      <c r="R18" s="18">
        <v>53</v>
      </c>
      <c r="S18" s="18" t="s">
        <v>412</v>
      </c>
      <c r="T18" s="18"/>
    </row>
    <row r="19" spans="1:20">
      <c r="A19" s="10">
        <v>15</v>
      </c>
      <c r="B19" s="17" t="s">
        <v>72</v>
      </c>
      <c r="C19" s="18" t="s">
        <v>163</v>
      </c>
      <c r="D19" s="18" t="s">
        <v>74</v>
      </c>
      <c r="E19" s="19" t="s">
        <v>164</v>
      </c>
      <c r="F19" s="18" t="s">
        <v>76</v>
      </c>
      <c r="G19" s="20">
        <v>23</v>
      </c>
      <c r="H19" s="20">
        <v>17</v>
      </c>
      <c r="I19" s="20">
        <v>35</v>
      </c>
      <c r="J19" s="18" t="s">
        <v>165</v>
      </c>
      <c r="K19" s="18" t="s">
        <v>107</v>
      </c>
      <c r="L19" s="18" t="s">
        <v>108</v>
      </c>
      <c r="M19" s="18">
        <v>9957549014</v>
      </c>
      <c r="N19" s="18" t="s">
        <v>109</v>
      </c>
      <c r="O19" s="18">
        <v>8753037774</v>
      </c>
      <c r="P19" s="21" t="s">
        <v>1550</v>
      </c>
      <c r="Q19" s="18" t="s">
        <v>116</v>
      </c>
      <c r="R19" s="18">
        <v>44</v>
      </c>
      <c r="S19" s="18" t="s">
        <v>412</v>
      </c>
      <c r="T19" s="18"/>
    </row>
    <row r="20" spans="1:20" ht="33">
      <c r="A20" s="10">
        <v>16</v>
      </c>
      <c r="B20" s="17" t="s">
        <v>72</v>
      </c>
      <c r="C20" s="18" t="s">
        <v>166</v>
      </c>
      <c r="D20" s="18" t="s">
        <v>74</v>
      </c>
      <c r="E20" s="19" t="s">
        <v>167</v>
      </c>
      <c r="F20" s="18" t="s">
        <v>76</v>
      </c>
      <c r="G20" s="20">
        <v>51</v>
      </c>
      <c r="H20" s="20">
        <v>41</v>
      </c>
      <c r="I20" s="20">
        <v>87</v>
      </c>
      <c r="J20" s="18" t="s">
        <v>168</v>
      </c>
      <c r="K20" s="18" t="s">
        <v>107</v>
      </c>
      <c r="L20" s="18" t="s">
        <v>108</v>
      </c>
      <c r="M20" s="18">
        <v>9957549014</v>
      </c>
      <c r="N20" s="18" t="s">
        <v>169</v>
      </c>
      <c r="O20" s="18">
        <v>9613119414</v>
      </c>
      <c r="P20" s="21" t="s">
        <v>1550</v>
      </c>
      <c r="Q20" s="18" t="s">
        <v>116</v>
      </c>
      <c r="R20" s="18">
        <v>50</v>
      </c>
      <c r="S20" s="18" t="s">
        <v>412</v>
      </c>
      <c r="T20" s="18"/>
    </row>
    <row r="21" spans="1:20">
      <c r="A21" s="10">
        <v>17</v>
      </c>
      <c r="B21" s="17" t="s">
        <v>72</v>
      </c>
      <c r="C21" s="18" t="s">
        <v>170</v>
      </c>
      <c r="D21" s="18" t="s">
        <v>74</v>
      </c>
      <c r="E21" s="19" t="s">
        <v>171</v>
      </c>
      <c r="F21" s="18" t="s">
        <v>76</v>
      </c>
      <c r="G21" s="20">
        <v>35</v>
      </c>
      <c r="H21" s="20">
        <v>43</v>
      </c>
      <c r="I21" s="20">
        <v>73</v>
      </c>
      <c r="J21" s="18" t="s">
        <v>172</v>
      </c>
      <c r="K21" s="18" t="s">
        <v>107</v>
      </c>
      <c r="L21" s="18" t="s">
        <v>108</v>
      </c>
      <c r="M21" s="18">
        <v>9957549014</v>
      </c>
      <c r="N21" s="18" t="s">
        <v>173</v>
      </c>
      <c r="O21" s="18">
        <v>9864175613</v>
      </c>
      <c r="P21" s="21" t="s">
        <v>1551</v>
      </c>
      <c r="Q21" s="18" t="s">
        <v>129</v>
      </c>
      <c r="R21" s="18">
        <v>54</v>
      </c>
      <c r="S21" s="18" t="s">
        <v>412</v>
      </c>
      <c r="T21" s="18"/>
    </row>
    <row r="22" spans="1:20">
      <c r="A22" s="10">
        <v>18</v>
      </c>
      <c r="B22" s="17" t="s">
        <v>72</v>
      </c>
      <c r="C22" s="18" t="s">
        <v>174</v>
      </c>
      <c r="D22" s="18" t="s">
        <v>74</v>
      </c>
      <c r="E22" s="19" t="s">
        <v>175</v>
      </c>
      <c r="F22" s="18" t="s">
        <v>76</v>
      </c>
      <c r="G22" s="20">
        <v>32</v>
      </c>
      <c r="H22" s="20">
        <v>23</v>
      </c>
      <c r="I22" s="20">
        <v>50</v>
      </c>
      <c r="J22" s="18" t="s">
        <v>176</v>
      </c>
      <c r="K22" s="18" t="s">
        <v>177</v>
      </c>
      <c r="L22" s="18" t="s">
        <v>178</v>
      </c>
      <c r="M22" s="18">
        <v>8399913694</v>
      </c>
      <c r="N22" s="18" t="s">
        <v>179</v>
      </c>
      <c r="O22" s="18">
        <v>9613904186</v>
      </c>
      <c r="P22" s="21" t="s">
        <v>1552</v>
      </c>
      <c r="Q22" s="18" t="s">
        <v>94</v>
      </c>
      <c r="R22" s="18">
        <v>56</v>
      </c>
      <c r="S22" s="18" t="s">
        <v>412</v>
      </c>
      <c r="T22" s="18"/>
    </row>
    <row r="23" spans="1:20">
      <c r="A23" s="10">
        <v>19</v>
      </c>
      <c r="B23" s="17" t="s">
        <v>72</v>
      </c>
      <c r="C23" s="18" t="s">
        <v>180</v>
      </c>
      <c r="D23" s="18" t="s">
        <v>74</v>
      </c>
      <c r="E23" s="19" t="s">
        <v>181</v>
      </c>
      <c r="F23" s="18" t="s">
        <v>76</v>
      </c>
      <c r="G23" s="20">
        <v>49</v>
      </c>
      <c r="H23" s="20">
        <v>35</v>
      </c>
      <c r="I23" s="20">
        <v>79</v>
      </c>
      <c r="J23" s="18" t="s">
        <v>182</v>
      </c>
      <c r="K23" s="18" t="s">
        <v>177</v>
      </c>
      <c r="L23" s="18" t="s">
        <v>178</v>
      </c>
      <c r="M23" s="18">
        <v>8399913694</v>
      </c>
      <c r="N23" s="18" t="s">
        <v>183</v>
      </c>
      <c r="O23" s="18">
        <v>9577468540</v>
      </c>
      <c r="P23" s="21" t="s">
        <v>1552</v>
      </c>
      <c r="Q23" s="18" t="s">
        <v>94</v>
      </c>
      <c r="R23" s="18">
        <v>58</v>
      </c>
      <c r="S23" s="18" t="s">
        <v>412</v>
      </c>
      <c r="T23" s="18"/>
    </row>
    <row r="24" spans="1:20">
      <c r="A24" s="10">
        <v>20</v>
      </c>
      <c r="B24" s="17" t="s">
        <v>72</v>
      </c>
      <c r="C24" s="18" t="s">
        <v>184</v>
      </c>
      <c r="D24" s="18" t="s">
        <v>74</v>
      </c>
      <c r="E24" s="19" t="s">
        <v>185</v>
      </c>
      <c r="F24" s="18" t="s">
        <v>76</v>
      </c>
      <c r="G24" s="20">
        <v>37</v>
      </c>
      <c r="H24" s="20">
        <v>37</v>
      </c>
      <c r="I24" s="20">
        <v>69</v>
      </c>
      <c r="J24" s="18" t="s">
        <v>186</v>
      </c>
      <c r="K24" s="18" t="s">
        <v>177</v>
      </c>
      <c r="L24" s="18" t="s">
        <v>178</v>
      </c>
      <c r="M24" s="18">
        <v>8399913694</v>
      </c>
      <c r="N24" s="18" t="s">
        <v>187</v>
      </c>
      <c r="O24" s="18">
        <v>7399322363</v>
      </c>
      <c r="P24" s="21" t="s">
        <v>1553</v>
      </c>
      <c r="Q24" s="18" t="s">
        <v>152</v>
      </c>
      <c r="R24" s="18">
        <v>80</v>
      </c>
      <c r="S24" s="18" t="s">
        <v>412</v>
      </c>
      <c r="T24" s="18"/>
    </row>
    <row r="25" spans="1:20">
      <c r="A25" s="10">
        <v>21</v>
      </c>
      <c r="B25" s="17" t="s">
        <v>72</v>
      </c>
      <c r="C25" s="18" t="s">
        <v>188</v>
      </c>
      <c r="D25" s="18" t="s">
        <v>74</v>
      </c>
      <c r="E25" s="19" t="s">
        <v>189</v>
      </c>
      <c r="F25" s="18" t="s">
        <v>97</v>
      </c>
      <c r="G25" s="20">
        <v>104</v>
      </c>
      <c r="H25" s="20">
        <v>23</v>
      </c>
      <c r="I25" s="20">
        <v>122</v>
      </c>
      <c r="J25" s="18" t="s">
        <v>190</v>
      </c>
      <c r="K25" s="18" t="s">
        <v>177</v>
      </c>
      <c r="L25" s="18" t="s">
        <v>191</v>
      </c>
      <c r="M25" s="18">
        <v>9954995207</v>
      </c>
      <c r="N25" s="18" t="s">
        <v>192</v>
      </c>
      <c r="O25" s="18">
        <v>9401748098</v>
      </c>
      <c r="P25" s="21" t="s">
        <v>1554</v>
      </c>
      <c r="Q25" s="18" t="s">
        <v>156</v>
      </c>
      <c r="R25" s="18">
        <v>86</v>
      </c>
      <c r="S25" s="18" t="s">
        <v>412</v>
      </c>
      <c r="T25" s="18"/>
    </row>
    <row r="26" spans="1:20" ht="33">
      <c r="A26" s="10">
        <v>22</v>
      </c>
      <c r="B26" s="17" t="s">
        <v>72</v>
      </c>
      <c r="C26" s="18" t="s">
        <v>193</v>
      </c>
      <c r="D26" s="18" t="s">
        <v>74</v>
      </c>
      <c r="E26" s="19" t="s">
        <v>194</v>
      </c>
      <c r="F26" s="18" t="s">
        <v>97</v>
      </c>
      <c r="G26" s="20">
        <v>5</v>
      </c>
      <c r="H26" s="20">
        <v>79</v>
      </c>
      <c r="I26" s="20">
        <v>79</v>
      </c>
      <c r="J26" s="18" t="s">
        <v>195</v>
      </c>
      <c r="K26" s="18" t="s">
        <v>177</v>
      </c>
      <c r="L26" s="18" t="s">
        <v>191</v>
      </c>
      <c r="M26" s="18">
        <v>9954995207</v>
      </c>
      <c r="N26" s="18" t="s">
        <v>169</v>
      </c>
      <c r="O26" s="18">
        <v>8752065594</v>
      </c>
      <c r="P26" s="21" t="s">
        <v>1555</v>
      </c>
      <c r="Q26" s="18" t="s">
        <v>162</v>
      </c>
      <c r="R26" s="18">
        <v>88</v>
      </c>
      <c r="S26" s="18" t="s">
        <v>412</v>
      </c>
      <c r="T26" s="18"/>
    </row>
    <row r="27" spans="1:20" ht="33">
      <c r="A27" s="10">
        <v>23</v>
      </c>
      <c r="B27" s="17" t="s">
        <v>72</v>
      </c>
      <c r="C27" s="18" t="s">
        <v>196</v>
      </c>
      <c r="D27" s="18" t="s">
        <v>197</v>
      </c>
      <c r="E27" s="19">
        <v>46</v>
      </c>
      <c r="F27" s="18" t="s">
        <v>198</v>
      </c>
      <c r="G27" s="22">
        <v>22</v>
      </c>
      <c r="H27" s="22">
        <v>23</v>
      </c>
      <c r="I27" s="20">
        <v>40</v>
      </c>
      <c r="J27" s="18"/>
      <c r="K27" s="18" t="s">
        <v>199</v>
      </c>
      <c r="L27" s="18" t="s">
        <v>200</v>
      </c>
      <c r="M27" s="18">
        <v>9435522695</v>
      </c>
      <c r="N27" s="18" t="s">
        <v>201</v>
      </c>
      <c r="O27" s="18">
        <v>8473950925</v>
      </c>
      <c r="P27" s="21" t="s">
        <v>1556</v>
      </c>
      <c r="Q27" s="18" t="s">
        <v>156</v>
      </c>
      <c r="R27" s="18">
        <v>126</v>
      </c>
      <c r="S27" s="18" t="s">
        <v>412</v>
      </c>
      <c r="T27" s="18"/>
    </row>
    <row r="28" spans="1:20">
      <c r="A28" s="10">
        <v>24</v>
      </c>
      <c r="B28" s="17" t="s">
        <v>72</v>
      </c>
      <c r="C28" s="18" t="s">
        <v>202</v>
      </c>
      <c r="D28" s="18" t="s">
        <v>197</v>
      </c>
      <c r="E28" s="19">
        <v>47</v>
      </c>
      <c r="F28" s="18" t="s">
        <v>198</v>
      </c>
      <c r="G28" s="22">
        <v>19</v>
      </c>
      <c r="H28" s="22">
        <v>20</v>
      </c>
      <c r="I28" s="20">
        <v>34</v>
      </c>
      <c r="J28" s="18"/>
      <c r="K28" s="18" t="s">
        <v>199</v>
      </c>
      <c r="L28" s="18" t="s">
        <v>200</v>
      </c>
      <c r="M28" s="18">
        <v>9435522695</v>
      </c>
      <c r="N28" s="18" t="s">
        <v>203</v>
      </c>
      <c r="O28" s="18">
        <v>7896019129</v>
      </c>
      <c r="P28" s="21" t="s">
        <v>1557</v>
      </c>
      <c r="Q28" s="18" t="s">
        <v>162</v>
      </c>
      <c r="R28" s="18">
        <v>130</v>
      </c>
      <c r="S28" s="18" t="s">
        <v>412</v>
      </c>
      <c r="T28" s="18"/>
    </row>
    <row r="29" spans="1:20">
      <c r="A29" s="10">
        <v>25</v>
      </c>
      <c r="B29" s="17" t="s">
        <v>72</v>
      </c>
      <c r="C29" s="18" t="s">
        <v>204</v>
      </c>
      <c r="D29" s="18" t="s">
        <v>197</v>
      </c>
      <c r="E29" s="19">
        <v>49</v>
      </c>
      <c r="F29" s="18" t="s">
        <v>198</v>
      </c>
      <c r="G29" s="22">
        <v>21</v>
      </c>
      <c r="H29" s="22">
        <v>23</v>
      </c>
      <c r="I29" s="20">
        <v>39</v>
      </c>
      <c r="J29" s="18"/>
      <c r="K29" s="18" t="s">
        <v>199</v>
      </c>
      <c r="L29" s="18" t="s">
        <v>200</v>
      </c>
      <c r="M29" s="18">
        <v>9435522695</v>
      </c>
      <c r="N29" s="18" t="s">
        <v>205</v>
      </c>
      <c r="O29" s="18">
        <v>7896238574</v>
      </c>
      <c r="P29" s="21" t="s">
        <v>1558</v>
      </c>
      <c r="Q29" s="18" t="s">
        <v>116</v>
      </c>
      <c r="R29" s="18">
        <v>128</v>
      </c>
      <c r="S29" s="18" t="s">
        <v>412</v>
      </c>
      <c r="T29" s="18"/>
    </row>
    <row r="30" spans="1:20" ht="33">
      <c r="A30" s="10">
        <v>26</v>
      </c>
      <c r="B30" s="17" t="s">
        <v>72</v>
      </c>
      <c r="C30" s="18" t="s">
        <v>206</v>
      </c>
      <c r="D30" s="18" t="s">
        <v>197</v>
      </c>
      <c r="E30" s="19">
        <v>52</v>
      </c>
      <c r="F30" s="18" t="s">
        <v>198</v>
      </c>
      <c r="G30" s="22">
        <v>23</v>
      </c>
      <c r="H30" s="22">
        <v>18</v>
      </c>
      <c r="I30" s="20">
        <v>36</v>
      </c>
      <c r="J30" s="18"/>
      <c r="K30" s="18" t="s">
        <v>199</v>
      </c>
      <c r="L30" s="18" t="s">
        <v>200</v>
      </c>
      <c r="M30" s="18">
        <v>9435522695</v>
      </c>
      <c r="N30" s="18" t="s">
        <v>207</v>
      </c>
      <c r="O30" s="18">
        <v>7399228892</v>
      </c>
      <c r="P30" s="21" t="s">
        <v>1559</v>
      </c>
      <c r="Q30" s="18" t="s">
        <v>129</v>
      </c>
      <c r="R30" s="18">
        <v>148</v>
      </c>
      <c r="S30" s="18" t="s">
        <v>412</v>
      </c>
      <c r="T30" s="18"/>
    </row>
    <row r="31" spans="1:20">
      <c r="A31" s="10">
        <v>27</v>
      </c>
      <c r="B31" s="17" t="s">
        <v>72</v>
      </c>
      <c r="C31" s="18" t="s">
        <v>208</v>
      </c>
      <c r="D31" s="18" t="s">
        <v>197</v>
      </c>
      <c r="E31" s="19">
        <v>65</v>
      </c>
      <c r="F31" s="18" t="s">
        <v>198</v>
      </c>
      <c r="G31" s="22">
        <v>20</v>
      </c>
      <c r="H31" s="22">
        <v>21</v>
      </c>
      <c r="I31" s="20">
        <v>36</v>
      </c>
      <c r="J31" s="18"/>
      <c r="K31" s="18" t="s">
        <v>107</v>
      </c>
      <c r="L31" s="18" t="s">
        <v>108</v>
      </c>
      <c r="M31" s="18">
        <v>9957549014</v>
      </c>
      <c r="N31" s="18" t="s">
        <v>161</v>
      </c>
      <c r="O31" s="18">
        <v>9854252561</v>
      </c>
      <c r="P31" s="21" t="s">
        <v>1541</v>
      </c>
      <c r="Q31" s="18" t="s">
        <v>94</v>
      </c>
      <c r="R31" s="18">
        <v>32</v>
      </c>
      <c r="S31" s="18" t="s">
        <v>412</v>
      </c>
      <c r="T31" s="18"/>
    </row>
    <row r="32" spans="1:20">
      <c r="A32" s="10">
        <v>28</v>
      </c>
      <c r="B32" s="17" t="s">
        <v>72</v>
      </c>
      <c r="C32" s="18" t="s">
        <v>209</v>
      </c>
      <c r="D32" s="18" t="s">
        <v>197</v>
      </c>
      <c r="E32" s="19">
        <v>66</v>
      </c>
      <c r="F32" s="18" t="s">
        <v>198</v>
      </c>
      <c r="G32" s="22">
        <v>23</v>
      </c>
      <c r="H32" s="22">
        <v>20</v>
      </c>
      <c r="I32" s="20">
        <v>38</v>
      </c>
      <c r="J32" s="18"/>
      <c r="K32" s="18" t="s">
        <v>107</v>
      </c>
      <c r="L32" s="18" t="s">
        <v>108</v>
      </c>
      <c r="M32" s="18">
        <v>9957549014</v>
      </c>
      <c r="N32" s="18" t="s">
        <v>109</v>
      </c>
      <c r="O32" s="18">
        <v>8753037774</v>
      </c>
      <c r="P32" s="21" t="s">
        <v>1560</v>
      </c>
      <c r="Q32" s="18" t="s">
        <v>152</v>
      </c>
      <c r="R32" s="18">
        <v>44</v>
      </c>
      <c r="S32" s="18" t="s">
        <v>412</v>
      </c>
      <c r="T32" s="18"/>
    </row>
    <row r="33" spans="1:20" ht="33">
      <c r="A33" s="10">
        <v>29</v>
      </c>
      <c r="B33" s="17" t="s">
        <v>72</v>
      </c>
      <c r="C33" s="18" t="s">
        <v>210</v>
      </c>
      <c r="D33" s="18" t="s">
        <v>197</v>
      </c>
      <c r="E33" s="19">
        <v>67</v>
      </c>
      <c r="F33" s="18" t="s">
        <v>198</v>
      </c>
      <c r="G33" s="22">
        <v>25</v>
      </c>
      <c r="H33" s="22">
        <v>20</v>
      </c>
      <c r="I33" s="20">
        <v>40</v>
      </c>
      <c r="J33" s="18"/>
      <c r="K33" s="18" t="s">
        <v>107</v>
      </c>
      <c r="L33" s="18" t="s">
        <v>108</v>
      </c>
      <c r="M33" s="18">
        <v>9957549014</v>
      </c>
      <c r="N33" s="18" t="s">
        <v>169</v>
      </c>
      <c r="O33" s="18">
        <v>9613119414</v>
      </c>
      <c r="P33" s="21" t="s">
        <v>1561</v>
      </c>
      <c r="Q33" s="18" t="s">
        <v>156</v>
      </c>
      <c r="R33" s="18">
        <v>46</v>
      </c>
      <c r="S33" s="18" t="s">
        <v>412</v>
      </c>
      <c r="T33" s="18"/>
    </row>
    <row r="34" spans="1:20">
      <c r="A34" s="10">
        <v>30</v>
      </c>
      <c r="B34" s="17" t="s">
        <v>72</v>
      </c>
      <c r="C34" s="18" t="s">
        <v>211</v>
      </c>
      <c r="D34" s="18" t="s">
        <v>197</v>
      </c>
      <c r="E34" s="19">
        <v>68</v>
      </c>
      <c r="F34" s="18" t="s">
        <v>198</v>
      </c>
      <c r="G34" s="22">
        <v>22</v>
      </c>
      <c r="H34" s="22">
        <v>21</v>
      </c>
      <c r="I34" s="20">
        <v>38</v>
      </c>
      <c r="J34" s="18"/>
      <c r="K34" s="18" t="s">
        <v>107</v>
      </c>
      <c r="L34" s="18" t="s">
        <v>108</v>
      </c>
      <c r="M34" s="18">
        <v>9957549014</v>
      </c>
      <c r="N34" s="18" t="s">
        <v>173</v>
      </c>
      <c r="O34" s="18">
        <v>9864175613</v>
      </c>
      <c r="P34" s="21" t="s">
        <v>1562</v>
      </c>
      <c r="Q34" s="18" t="s">
        <v>162</v>
      </c>
      <c r="R34" s="18">
        <v>48</v>
      </c>
      <c r="S34" s="18" t="s">
        <v>412</v>
      </c>
      <c r="T34" s="18"/>
    </row>
    <row r="35" spans="1:20" ht="33">
      <c r="A35" s="10">
        <v>31</v>
      </c>
      <c r="B35" s="17" t="s">
        <v>72</v>
      </c>
      <c r="C35" s="18" t="s">
        <v>212</v>
      </c>
      <c r="D35" s="18" t="s">
        <v>197</v>
      </c>
      <c r="E35" s="19">
        <v>70</v>
      </c>
      <c r="F35" s="18" t="s">
        <v>198</v>
      </c>
      <c r="G35" s="22">
        <v>21</v>
      </c>
      <c r="H35" s="22">
        <v>20</v>
      </c>
      <c r="I35" s="20">
        <v>36</v>
      </c>
      <c r="J35" s="18"/>
      <c r="K35" s="18" t="s">
        <v>177</v>
      </c>
      <c r="L35" s="18" t="s">
        <v>178</v>
      </c>
      <c r="M35" s="18">
        <v>8399913694</v>
      </c>
      <c r="N35" s="18" t="s">
        <v>179</v>
      </c>
      <c r="O35" s="18">
        <v>9613904186</v>
      </c>
      <c r="P35" s="21" t="s">
        <v>1563</v>
      </c>
      <c r="Q35" s="18" t="s">
        <v>116</v>
      </c>
      <c r="R35" s="18">
        <v>50</v>
      </c>
      <c r="S35" s="18" t="s">
        <v>412</v>
      </c>
      <c r="T35" s="18"/>
    </row>
    <row r="36" spans="1:20">
      <c r="A36" s="10">
        <v>32</v>
      </c>
      <c r="B36" s="17" t="s">
        <v>72</v>
      </c>
      <c r="C36" s="18" t="s">
        <v>213</v>
      </c>
      <c r="D36" s="18" t="s">
        <v>197</v>
      </c>
      <c r="E36" s="19">
        <v>90</v>
      </c>
      <c r="F36" s="18" t="s">
        <v>198</v>
      </c>
      <c r="G36" s="22">
        <v>19</v>
      </c>
      <c r="H36" s="22">
        <v>20</v>
      </c>
      <c r="I36" s="20">
        <v>34</v>
      </c>
      <c r="J36" s="18"/>
      <c r="K36" s="18" t="s">
        <v>177</v>
      </c>
      <c r="L36" s="18" t="s">
        <v>178</v>
      </c>
      <c r="M36" s="18">
        <v>8399913694</v>
      </c>
      <c r="N36" s="18" t="s">
        <v>183</v>
      </c>
      <c r="O36" s="18">
        <v>9577468540</v>
      </c>
      <c r="P36" s="21" t="s">
        <v>1564</v>
      </c>
      <c r="Q36" s="18" t="s">
        <v>129</v>
      </c>
      <c r="R36" s="18">
        <v>60</v>
      </c>
      <c r="S36" s="18" t="s">
        <v>412</v>
      </c>
      <c r="T36" s="18"/>
    </row>
    <row r="37" spans="1:20">
      <c r="A37" s="10">
        <v>33</v>
      </c>
      <c r="B37" s="17" t="s">
        <v>72</v>
      </c>
      <c r="C37" s="18" t="s">
        <v>214</v>
      </c>
      <c r="D37" s="18" t="s">
        <v>197</v>
      </c>
      <c r="E37" s="19">
        <v>102</v>
      </c>
      <c r="F37" s="18" t="s">
        <v>198</v>
      </c>
      <c r="G37" s="22">
        <v>18</v>
      </c>
      <c r="H37" s="22">
        <v>20</v>
      </c>
      <c r="I37" s="20">
        <v>33</v>
      </c>
      <c r="J37" s="18"/>
      <c r="K37" s="18" t="s">
        <v>177</v>
      </c>
      <c r="L37" s="18" t="s">
        <v>178</v>
      </c>
      <c r="M37" s="18">
        <v>8399913694</v>
      </c>
      <c r="N37" s="18" t="s">
        <v>187</v>
      </c>
      <c r="O37" s="18">
        <v>7399322363</v>
      </c>
      <c r="P37" s="21" t="s">
        <v>1565</v>
      </c>
      <c r="Q37" s="18" t="s">
        <v>162</v>
      </c>
      <c r="R37" s="18">
        <v>58</v>
      </c>
      <c r="S37" s="18" t="s">
        <v>412</v>
      </c>
      <c r="T37" s="18"/>
    </row>
    <row r="38" spans="1:20" ht="33">
      <c r="A38" s="10">
        <v>34</v>
      </c>
      <c r="B38" s="17" t="s">
        <v>72</v>
      </c>
      <c r="C38" s="18" t="s">
        <v>215</v>
      </c>
      <c r="D38" s="18" t="s">
        <v>197</v>
      </c>
      <c r="E38" s="19">
        <v>104</v>
      </c>
      <c r="F38" s="18" t="s">
        <v>198</v>
      </c>
      <c r="G38" s="22">
        <v>21</v>
      </c>
      <c r="H38" s="22">
        <v>23</v>
      </c>
      <c r="I38" s="20">
        <v>39</v>
      </c>
      <c r="J38" s="18"/>
      <c r="K38" s="18" t="s">
        <v>177</v>
      </c>
      <c r="L38" s="18" t="s">
        <v>191</v>
      </c>
      <c r="M38" s="18">
        <v>9954995207</v>
      </c>
      <c r="N38" s="18" t="s">
        <v>192</v>
      </c>
      <c r="O38" s="18">
        <v>9401748098</v>
      </c>
      <c r="P38" s="21" t="s">
        <v>1544</v>
      </c>
      <c r="Q38" s="18" t="s">
        <v>116</v>
      </c>
      <c r="R38" s="18">
        <v>62</v>
      </c>
      <c r="S38" s="18" t="s">
        <v>412</v>
      </c>
      <c r="T38" s="18"/>
    </row>
    <row r="39" spans="1:20" ht="33">
      <c r="A39" s="10">
        <v>35</v>
      </c>
      <c r="B39" s="17" t="s">
        <v>72</v>
      </c>
      <c r="C39" s="18" t="s">
        <v>216</v>
      </c>
      <c r="D39" s="18" t="s">
        <v>197</v>
      </c>
      <c r="E39" s="19">
        <v>110</v>
      </c>
      <c r="F39" s="18" t="s">
        <v>198</v>
      </c>
      <c r="G39" s="22">
        <v>22</v>
      </c>
      <c r="H39" s="22">
        <v>21</v>
      </c>
      <c r="I39" s="20">
        <v>38</v>
      </c>
      <c r="J39" s="18"/>
      <c r="K39" s="18" t="s">
        <v>177</v>
      </c>
      <c r="L39" s="18" t="s">
        <v>191</v>
      </c>
      <c r="M39" s="18">
        <v>9954995207</v>
      </c>
      <c r="N39" s="18" t="s">
        <v>169</v>
      </c>
      <c r="O39" s="18">
        <v>8752065594</v>
      </c>
      <c r="P39" s="21" t="s">
        <v>1545</v>
      </c>
      <c r="Q39" s="18" t="s">
        <v>129</v>
      </c>
      <c r="R39" s="18">
        <v>52</v>
      </c>
      <c r="S39" s="18" t="s">
        <v>412</v>
      </c>
      <c r="T39" s="18"/>
    </row>
    <row r="40" spans="1:20" ht="33">
      <c r="A40" s="10">
        <v>36</v>
      </c>
      <c r="B40" s="17" t="s">
        <v>72</v>
      </c>
      <c r="C40" s="18" t="s">
        <v>217</v>
      </c>
      <c r="D40" s="18" t="s">
        <v>197</v>
      </c>
      <c r="E40" s="19">
        <v>35</v>
      </c>
      <c r="F40" s="18" t="s">
        <v>198</v>
      </c>
      <c r="G40" s="22">
        <v>16</v>
      </c>
      <c r="H40" s="22">
        <v>17</v>
      </c>
      <c r="I40" s="20">
        <v>28</v>
      </c>
      <c r="J40" s="18"/>
      <c r="K40" s="18" t="s">
        <v>177</v>
      </c>
      <c r="L40" s="18" t="s">
        <v>191</v>
      </c>
      <c r="M40" s="18">
        <v>9954995207</v>
      </c>
      <c r="N40" s="18" t="s">
        <v>218</v>
      </c>
      <c r="O40" s="18">
        <v>8876603881</v>
      </c>
      <c r="P40" s="21" t="s">
        <v>1546</v>
      </c>
      <c r="Q40" s="18" t="s">
        <v>94</v>
      </c>
      <c r="R40" s="18">
        <v>47</v>
      </c>
      <c r="S40" s="18" t="s">
        <v>412</v>
      </c>
      <c r="T40" s="18"/>
    </row>
    <row r="41" spans="1:20">
      <c r="A41" s="10">
        <v>37</v>
      </c>
      <c r="B41" s="17" t="s">
        <v>219</v>
      </c>
      <c r="C41" s="18" t="s">
        <v>220</v>
      </c>
      <c r="D41" s="18" t="s">
        <v>197</v>
      </c>
      <c r="E41" s="19">
        <v>38</v>
      </c>
      <c r="F41" s="18" t="s">
        <v>198</v>
      </c>
      <c r="G41" s="22">
        <v>18</v>
      </c>
      <c r="H41" s="22">
        <v>17</v>
      </c>
      <c r="I41" s="20">
        <v>30</v>
      </c>
      <c r="J41" s="18"/>
      <c r="K41" s="18" t="s">
        <v>99</v>
      </c>
      <c r="L41" s="18" t="s">
        <v>114</v>
      </c>
      <c r="M41" s="18">
        <v>8011642232</v>
      </c>
      <c r="N41" s="18" t="s">
        <v>221</v>
      </c>
      <c r="O41" s="18">
        <v>9678094124</v>
      </c>
      <c r="P41" s="21" t="s">
        <v>1547</v>
      </c>
      <c r="Q41" s="18" t="s">
        <v>152</v>
      </c>
      <c r="R41" s="18">
        <v>30</v>
      </c>
      <c r="S41" s="18" t="s">
        <v>412</v>
      </c>
      <c r="T41" s="18"/>
    </row>
    <row r="42" spans="1:20" ht="33">
      <c r="A42" s="10">
        <v>38</v>
      </c>
      <c r="B42" s="17" t="s">
        <v>219</v>
      </c>
      <c r="C42" s="18" t="s">
        <v>222</v>
      </c>
      <c r="D42" s="18" t="s">
        <v>197</v>
      </c>
      <c r="E42" s="19">
        <v>9</v>
      </c>
      <c r="F42" s="18" t="s">
        <v>198</v>
      </c>
      <c r="G42" s="22">
        <v>16</v>
      </c>
      <c r="H42" s="22">
        <v>18</v>
      </c>
      <c r="I42" s="20">
        <v>29</v>
      </c>
      <c r="J42" s="18"/>
      <c r="K42" s="18" t="s">
        <v>99</v>
      </c>
      <c r="L42" s="18" t="s">
        <v>114</v>
      </c>
      <c r="M42" s="18">
        <v>8011642232</v>
      </c>
      <c r="N42" s="18" t="s">
        <v>223</v>
      </c>
      <c r="O42" s="18">
        <v>9957290887</v>
      </c>
      <c r="P42" s="21" t="s">
        <v>1548</v>
      </c>
      <c r="Q42" s="18" t="s">
        <v>156</v>
      </c>
      <c r="R42" s="18">
        <v>50</v>
      </c>
      <c r="S42" s="18" t="s">
        <v>412</v>
      </c>
      <c r="T42" s="18"/>
    </row>
    <row r="43" spans="1:20">
      <c r="A43" s="10">
        <v>39</v>
      </c>
      <c r="B43" s="17" t="s">
        <v>219</v>
      </c>
      <c r="C43" s="18" t="s">
        <v>224</v>
      </c>
      <c r="D43" s="18" t="s">
        <v>197</v>
      </c>
      <c r="E43" s="19">
        <v>45</v>
      </c>
      <c r="F43" s="18" t="s">
        <v>198</v>
      </c>
      <c r="G43" s="22">
        <v>18</v>
      </c>
      <c r="H43" s="22">
        <v>16</v>
      </c>
      <c r="I43" s="20">
        <v>29</v>
      </c>
      <c r="J43" s="18"/>
      <c r="K43" s="18" t="s">
        <v>99</v>
      </c>
      <c r="L43" s="18" t="s">
        <v>114</v>
      </c>
      <c r="M43" s="18">
        <v>8011642232</v>
      </c>
      <c r="N43" s="18" t="s">
        <v>225</v>
      </c>
      <c r="O43" s="18">
        <v>9957835043</v>
      </c>
      <c r="P43" s="21" t="s">
        <v>1549</v>
      </c>
      <c r="Q43" s="18" t="s">
        <v>162</v>
      </c>
      <c r="R43" s="18">
        <v>55</v>
      </c>
      <c r="S43" s="18" t="s">
        <v>412</v>
      </c>
      <c r="T43" s="18"/>
    </row>
    <row r="44" spans="1:20">
      <c r="A44" s="10">
        <v>40</v>
      </c>
      <c r="B44" s="17" t="s">
        <v>219</v>
      </c>
      <c r="C44" s="18" t="s">
        <v>226</v>
      </c>
      <c r="D44" s="18" t="s">
        <v>197</v>
      </c>
      <c r="E44" s="19">
        <v>33</v>
      </c>
      <c r="F44" s="18" t="s">
        <v>198</v>
      </c>
      <c r="G44" s="22">
        <v>18</v>
      </c>
      <c r="H44" s="22">
        <v>16</v>
      </c>
      <c r="I44" s="20">
        <v>29</v>
      </c>
      <c r="J44" s="18"/>
      <c r="K44" s="18" t="s">
        <v>99</v>
      </c>
      <c r="L44" s="18" t="s">
        <v>114</v>
      </c>
      <c r="M44" s="18">
        <v>8011642232</v>
      </c>
      <c r="N44" s="18" t="s">
        <v>227</v>
      </c>
      <c r="O44" s="18">
        <v>9864608763</v>
      </c>
      <c r="P44" s="21" t="s">
        <v>1550</v>
      </c>
      <c r="Q44" s="18" t="s">
        <v>116</v>
      </c>
      <c r="R44" s="18">
        <v>62</v>
      </c>
      <c r="S44" s="18" t="s">
        <v>412</v>
      </c>
      <c r="T44" s="18"/>
    </row>
    <row r="45" spans="1:20">
      <c r="A45" s="10">
        <v>41</v>
      </c>
      <c r="B45" s="17" t="s">
        <v>219</v>
      </c>
      <c r="C45" s="18" t="s">
        <v>228</v>
      </c>
      <c r="D45" s="18" t="s">
        <v>197</v>
      </c>
      <c r="E45" s="19">
        <v>130</v>
      </c>
      <c r="F45" s="18" t="s">
        <v>198</v>
      </c>
      <c r="G45" s="22">
        <v>15</v>
      </c>
      <c r="H45" s="22">
        <v>9</v>
      </c>
      <c r="I45" s="20">
        <v>19</v>
      </c>
      <c r="J45" s="18"/>
      <c r="K45" s="18" t="s">
        <v>99</v>
      </c>
      <c r="L45" s="18" t="s">
        <v>114</v>
      </c>
      <c r="M45" s="18">
        <v>8011642232</v>
      </c>
      <c r="N45" s="18" t="s">
        <v>115</v>
      </c>
      <c r="O45" s="18">
        <v>9085236351</v>
      </c>
      <c r="P45" s="21" t="s">
        <v>1551</v>
      </c>
      <c r="Q45" s="18" t="s">
        <v>129</v>
      </c>
      <c r="R45" s="18">
        <v>60</v>
      </c>
      <c r="S45" s="18" t="s">
        <v>412</v>
      </c>
      <c r="T45" s="18"/>
    </row>
    <row r="46" spans="1:20">
      <c r="A46" s="10">
        <v>42</v>
      </c>
      <c r="B46" s="17" t="s">
        <v>219</v>
      </c>
      <c r="C46" s="18" t="s">
        <v>229</v>
      </c>
      <c r="D46" s="18" t="s">
        <v>197</v>
      </c>
      <c r="E46" s="19">
        <v>95</v>
      </c>
      <c r="F46" s="18" t="s">
        <v>198</v>
      </c>
      <c r="G46" s="22">
        <v>12</v>
      </c>
      <c r="H46" s="22">
        <v>15</v>
      </c>
      <c r="I46" s="20">
        <v>22</v>
      </c>
      <c r="J46" s="18"/>
      <c r="K46" s="18" t="s">
        <v>99</v>
      </c>
      <c r="L46" s="18" t="s">
        <v>100</v>
      </c>
      <c r="M46" s="18">
        <v>9435522374</v>
      </c>
      <c r="N46" s="18" t="s">
        <v>155</v>
      </c>
      <c r="O46" s="18">
        <v>9954911734</v>
      </c>
      <c r="P46" s="21" t="s">
        <v>1552</v>
      </c>
      <c r="Q46" s="18" t="s">
        <v>94</v>
      </c>
      <c r="R46" s="18">
        <v>65</v>
      </c>
      <c r="S46" s="18" t="s">
        <v>412</v>
      </c>
      <c r="T46" s="18"/>
    </row>
    <row r="47" spans="1:20">
      <c r="A47" s="10">
        <v>43</v>
      </c>
      <c r="B47" s="17" t="s">
        <v>219</v>
      </c>
      <c r="C47" s="18" t="s">
        <v>230</v>
      </c>
      <c r="D47" s="18" t="s">
        <v>197</v>
      </c>
      <c r="E47" s="19">
        <v>228</v>
      </c>
      <c r="F47" s="18" t="s">
        <v>198</v>
      </c>
      <c r="G47" s="22">
        <v>13</v>
      </c>
      <c r="H47" s="22">
        <v>12</v>
      </c>
      <c r="I47" s="20">
        <v>20</v>
      </c>
      <c r="J47" s="18"/>
      <c r="K47" s="18" t="s">
        <v>99</v>
      </c>
      <c r="L47" s="18" t="s">
        <v>100</v>
      </c>
      <c r="M47" s="18">
        <v>9435522374</v>
      </c>
      <c r="N47" s="18" t="s">
        <v>101</v>
      </c>
      <c r="O47" s="18">
        <v>9954893968</v>
      </c>
      <c r="P47" s="21" t="s">
        <v>1553</v>
      </c>
      <c r="Q47" s="18" t="s">
        <v>152</v>
      </c>
      <c r="R47" s="18">
        <v>66</v>
      </c>
      <c r="S47" s="18" t="s">
        <v>412</v>
      </c>
      <c r="T47" s="18"/>
    </row>
    <row r="48" spans="1:20" ht="33">
      <c r="A48" s="10">
        <v>44</v>
      </c>
      <c r="B48" s="17" t="s">
        <v>219</v>
      </c>
      <c r="C48" s="18" t="s">
        <v>231</v>
      </c>
      <c r="D48" s="18" t="s">
        <v>197</v>
      </c>
      <c r="E48" s="19">
        <v>229</v>
      </c>
      <c r="F48" s="18" t="s">
        <v>198</v>
      </c>
      <c r="G48" s="22">
        <v>12</v>
      </c>
      <c r="H48" s="22">
        <v>15</v>
      </c>
      <c r="I48" s="20">
        <v>22</v>
      </c>
      <c r="J48" s="18"/>
      <c r="K48" s="18" t="s">
        <v>99</v>
      </c>
      <c r="L48" s="18" t="s">
        <v>100</v>
      </c>
      <c r="M48" s="18">
        <v>9435522374</v>
      </c>
      <c r="N48" s="18" t="s">
        <v>232</v>
      </c>
      <c r="O48" s="18">
        <v>970644577</v>
      </c>
      <c r="P48" s="21" t="s">
        <v>1554</v>
      </c>
      <c r="Q48" s="18" t="s">
        <v>156</v>
      </c>
      <c r="R48" s="18">
        <v>69</v>
      </c>
      <c r="S48" s="18" t="s">
        <v>412</v>
      </c>
      <c r="T48" s="18"/>
    </row>
    <row r="49" spans="1:20">
      <c r="A49" s="10">
        <v>45</v>
      </c>
      <c r="B49" s="17" t="s">
        <v>219</v>
      </c>
      <c r="C49" s="18" t="s">
        <v>233</v>
      </c>
      <c r="D49" s="18" t="s">
        <v>197</v>
      </c>
      <c r="E49" s="19">
        <v>230</v>
      </c>
      <c r="F49" s="18" t="s">
        <v>198</v>
      </c>
      <c r="G49" s="22">
        <v>17</v>
      </c>
      <c r="H49" s="22">
        <v>19</v>
      </c>
      <c r="I49" s="20">
        <v>31</v>
      </c>
      <c r="J49" s="18"/>
      <c r="K49" s="18" t="s">
        <v>99</v>
      </c>
      <c r="L49" s="18" t="s">
        <v>100</v>
      </c>
      <c r="M49" s="18">
        <v>9435522374</v>
      </c>
      <c r="N49" s="18" t="s">
        <v>234</v>
      </c>
      <c r="O49" s="18">
        <v>8876910386</v>
      </c>
      <c r="P49" s="21" t="s">
        <v>1555</v>
      </c>
      <c r="Q49" s="18" t="s">
        <v>162</v>
      </c>
      <c r="R49" s="18">
        <v>71</v>
      </c>
      <c r="S49" s="18" t="s">
        <v>412</v>
      </c>
      <c r="T49" s="18"/>
    </row>
    <row r="50" spans="1:20" ht="33">
      <c r="A50" s="10">
        <v>46</v>
      </c>
      <c r="B50" s="17" t="s">
        <v>219</v>
      </c>
      <c r="C50" s="18" t="s">
        <v>235</v>
      </c>
      <c r="D50" s="18" t="s">
        <v>74</v>
      </c>
      <c r="E50" s="19" t="s">
        <v>236</v>
      </c>
      <c r="F50" s="18" t="s">
        <v>76</v>
      </c>
      <c r="G50" s="19">
        <v>30</v>
      </c>
      <c r="H50" s="19">
        <v>22</v>
      </c>
      <c r="I50" s="20">
        <v>47</v>
      </c>
      <c r="J50" s="18" t="s">
        <v>237</v>
      </c>
      <c r="K50" s="18" t="s">
        <v>238</v>
      </c>
      <c r="L50" s="18" t="s">
        <v>239</v>
      </c>
      <c r="M50" s="18">
        <v>8812930749</v>
      </c>
      <c r="N50" s="18" t="s">
        <v>240</v>
      </c>
      <c r="O50" s="18">
        <v>9401665131</v>
      </c>
      <c r="P50" s="21" t="s">
        <v>1556</v>
      </c>
      <c r="Q50" s="18" t="s">
        <v>156</v>
      </c>
      <c r="R50" s="18">
        <v>60</v>
      </c>
      <c r="S50" s="18" t="s">
        <v>412</v>
      </c>
      <c r="T50" s="18"/>
    </row>
    <row r="51" spans="1:20" ht="33">
      <c r="A51" s="10">
        <v>47</v>
      </c>
      <c r="B51" s="17" t="s">
        <v>219</v>
      </c>
      <c r="C51" s="18" t="s">
        <v>241</v>
      </c>
      <c r="D51" s="18" t="s">
        <v>74</v>
      </c>
      <c r="E51" s="19" t="s">
        <v>242</v>
      </c>
      <c r="F51" s="18" t="s">
        <v>76</v>
      </c>
      <c r="G51" s="19">
        <v>16</v>
      </c>
      <c r="H51" s="19">
        <v>16</v>
      </c>
      <c r="I51" s="20">
        <v>27</v>
      </c>
      <c r="J51" s="18" t="s">
        <v>243</v>
      </c>
      <c r="K51" s="18" t="s">
        <v>238</v>
      </c>
      <c r="L51" s="18" t="s">
        <v>239</v>
      </c>
      <c r="M51" s="18">
        <v>8812930749</v>
      </c>
      <c r="N51" s="18" t="s">
        <v>244</v>
      </c>
      <c r="O51" s="18">
        <v>9613010217</v>
      </c>
      <c r="P51" s="21" t="s">
        <v>1556</v>
      </c>
      <c r="Q51" s="18" t="s">
        <v>156</v>
      </c>
      <c r="R51" s="18">
        <v>50</v>
      </c>
      <c r="S51" s="18" t="s">
        <v>412</v>
      </c>
      <c r="T51" s="18"/>
    </row>
    <row r="52" spans="1:20" ht="33">
      <c r="A52" s="10">
        <v>48</v>
      </c>
      <c r="B52" s="17" t="s">
        <v>219</v>
      </c>
      <c r="C52" s="18" t="s">
        <v>245</v>
      </c>
      <c r="D52" s="18" t="s">
        <v>74</v>
      </c>
      <c r="E52" s="19" t="s">
        <v>246</v>
      </c>
      <c r="F52" s="18" t="s">
        <v>76</v>
      </c>
      <c r="G52" s="19">
        <v>37</v>
      </c>
      <c r="H52" s="19">
        <v>38</v>
      </c>
      <c r="I52" s="20">
        <v>70</v>
      </c>
      <c r="J52" s="18" t="s">
        <v>247</v>
      </c>
      <c r="K52" s="18" t="s">
        <v>238</v>
      </c>
      <c r="L52" s="18" t="s">
        <v>239</v>
      </c>
      <c r="M52" s="18">
        <v>8812930749</v>
      </c>
      <c r="N52" s="18" t="s">
        <v>248</v>
      </c>
      <c r="O52" s="18">
        <v>9613572332</v>
      </c>
      <c r="P52" s="21" t="s">
        <v>1557</v>
      </c>
      <c r="Q52" s="18" t="s">
        <v>162</v>
      </c>
      <c r="R52" s="18">
        <v>59</v>
      </c>
      <c r="S52" s="18" t="s">
        <v>412</v>
      </c>
      <c r="T52" s="18"/>
    </row>
    <row r="53" spans="1:20" ht="33">
      <c r="A53" s="10">
        <v>49</v>
      </c>
      <c r="B53" s="17" t="s">
        <v>219</v>
      </c>
      <c r="C53" s="18" t="s">
        <v>249</v>
      </c>
      <c r="D53" s="18" t="s">
        <v>74</v>
      </c>
      <c r="E53" s="19" t="s">
        <v>250</v>
      </c>
      <c r="F53" s="18" t="s">
        <v>76</v>
      </c>
      <c r="G53" s="19">
        <v>17</v>
      </c>
      <c r="H53" s="19">
        <v>9</v>
      </c>
      <c r="I53" s="20">
        <v>21</v>
      </c>
      <c r="J53" s="18" t="s">
        <v>251</v>
      </c>
      <c r="K53" s="18" t="s">
        <v>238</v>
      </c>
      <c r="L53" s="18" t="s">
        <v>239</v>
      </c>
      <c r="M53" s="18">
        <v>8812930749</v>
      </c>
      <c r="N53" s="18" t="s">
        <v>252</v>
      </c>
      <c r="O53" s="18">
        <v>9435350826</v>
      </c>
      <c r="P53" s="21" t="s">
        <v>1556</v>
      </c>
      <c r="Q53" s="18" t="s">
        <v>156</v>
      </c>
      <c r="R53" s="18">
        <v>45</v>
      </c>
      <c r="S53" s="18" t="s">
        <v>412</v>
      </c>
      <c r="T53" s="18"/>
    </row>
    <row r="54" spans="1:20">
      <c r="A54" s="10">
        <v>50</v>
      </c>
      <c r="B54" s="17" t="s">
        <v>219</v>
      </c>
      <c r="C54" s="18" t="s">
        <v>253</v>
      </c>
      <c r="D54" s="18" t="s">
        <v>74</v>
      </c>
      <c r="E54" s="19" t="s">
        <v>254</v>
      </c>
      <c r="F54" s="18" t="s">
        <v>97</v>
      </c>
      <c r="G54" s="19">
        <v>33</v>
      </c>
      <c r="H54" s="19">
        <v>40</v>
      </c>
      <c r="I54" s="20">
        <v>68</v>
      </c>
      <c r="J54" s="18" t="s">
        <v>255</v>
      </c>
      <c r="K54" s="18" t="s">
        <v>238</v>
      </c>
      <c r="L54" s="18" t="s">
        <v>239</v>
      </c>
      <c r="M54" s="18">
        <v>8812930749</v>
      </c>
      <c r="N54" s="18" t="s">
        <v>256</v>
      </c>
      <c r="O54" s="18">
        <v>9577476664</v>
      </c>
      <c r="P54" s="21" t="s">
        <v>1557</v>
      </c>
      <c r="Q54" s="18" t="s">
        <v>162</v>
      </c>
      <c r="R54" s="18">
        <v>103</v>
      </c>
      <c r="S54" s="18" t="s">
        <v>412</v>
      </c>
      <c r="T54" s="18"/>
    </row>
    <row r="55" spans="1:20" ht="33">
      <c r="A55" s="10">
        <v>51</v>
      </c>
      <c r="B55" s="17" t="s">
        <v>219</v>
      </c>
      <c r="C55" s="18" t="s">
        <v>257</v>
      </c>
      <c r="D55" s="18" t="s">
        <v>74</v>
      </c>
      <c r="E55" s="19" t="s">
        <v>258</v>
      </c>
      <c r="F55" s="18" t="s">
        <v>76</v>
      </c>
      <c r="G55" s="19">
        <v>72</v>
      </c>
      <c r="H55" s="19">
        <v>61</v>
      </c>
      <c r="I55" s="20">
        <v>128</v>
      </c>
      <c r="J55" s="18" t="s">
        <v>259</v>
      </c>
      <c r="K55" s="18" t="s">
        <v>238</v>
      </c>
      <c r="L55" s="18" t="s">
        <v>239</v>
      </c>
      <c r="M55" s="18">
        <v>8812930749</v>
      </c>
      <c r="N55" s="18" t="s">
        <v>260</v>
      </c>
      <c r="O55" s="18">
        <v>9577231978</v>
      </c>
      <c r="P55" s="21" t="s">
        <v>1558</v>
      </c>
      <c r="Q55" s="18" t="s">
        <v>116</v>
      </c>
      <c r="R55" s="18">
        <v>44</v>
      </c>
      <c r="S55" s="18" t="s">
        <v>412</v>
      </c>
      <c r="T55" s="18"/>
    </row>
    <row r="56" spans="1:20" ht="33">
      <c r="A56" s="10">
        <v>52</v>
      </c>
      <c r="B56" s="17" t="s">
        <v>219</v>
      </c>
      <c r="C56" s="18" t="s">
        <v>261</v>
      </c>
      <c r="D56" s="18" t="s">
        <v>74</v>
      </c>
      <c r="E56" s="19" t="s">
        <v>262</v>
      </c>
      <c r="F56" s="18" t="s">
        <v>76</v>
      </c>
      <c r="G56" s="19">
        <v>37</v>
      </c>
      <c r="H56" s="19">
        <v>33</v>
      </c>
      <c r="I56" s="20">
        <v>65</v>
      </c>
      <c r="J56" s="18" t="s">
        <v>263</v>
      </c>
      <c r="K56" s="18" t="s">
        <v>264</v>
      </c>
      <c r="L56" s="18" t="s">
        <v>265</v>
      </c>
      <c r="M56" s="18">
        <v>9678823452</v>
      </c>
      <c r="N56" s="18" t="s">
        <v>266</v>
      </c>
      <c r="O56" s="18">
        <v>8811974334</v>
      </c>
      <c r="P56" s="21" t="s">
        <v>1559</v>
      </c>
      <c r="Q56" s="18" t="s">
        <v>129</v>
      </c>
      <c r="R56" s="18">
        <v>20</v>
      </c>
      <c r="S56" s="18" t="s">
        <v>412</v>
      </c>
      <c r="T56" s="18"/>
    </row>
    <row r="57" spans="1:20" ht="33">
      <c r="A57" s="10">
        <v>53</v>
      </c>
      <c r="B57" s="17" t="s">
        <v>219</v>
      </c>
      <c r="C57" s="18" t="s">
        <v>267</v>
      </c>
      <c r="D57" s="18" t="s">
        <v>74</v>
      </c>
      <c r="E57" s="19" t="s">
        <v>268</v>
      </c>
      <c r="F57" s="18" t="s">
        <v>76</v>
      </c>
      <c r="G57" s="19">
        <v>34</v>
      </c>
      <c r="H57" s="19">
        <v>28</v>
      </c>
      <c r="I57" s="20">
        <v>57</v>
      </c>
      <c r="J57" s="18" t="s">
        <v>269</v>
      </c>
      <c r="K57" s="18" t="s">
        <v>264</v>
      </c>
      <c r="L57" s="18" t="s">
        <v>265</v>
      </c>
      <c r="M57" s="18">
        <v>9678823452</v>
      </c>
      <c r="N57" s="18" t="s">
        <v>270</v>
      </c>
      <c r="O57" s="18">
        <v>7399583562</v>
      </c>
      <c r="P57" s="21" t="s">
        <v>1559</v>
      </c>
      <c r="Q57" s="18" t="s">
        <v>129</v>
      </c>
      <c r="R57" s="18">
        <v>120</v>
      </c>
      <c r="S57" s="18" t="s">
        <v>412</v>
      </c>
      <c r="T57" s="18"/>
    </row>
    <row r="58" spans="1:20">
      <c r="A58" s="10">
        <v>54</v>
      </c>
      <c r="B58" s="17" t="s">
        <v>219</v>
      </c>
      <c r="C58" s="18" t="s">
        <v>271</v>
      </c>
      <c r="D58" s="18" t="s">
        <v>74</v>
      </c>
      <c r="E58" s="19" t="s">
        <v>272</v>
      </c>
      <c r="F58" s="18" t="s">
        <v>76</v>
      </c>
      <c r="G58" s="19">
        <v>22</v>
      </c>
      <c r="H58" s="19">
        <v>21</v>
      </c>
      <c r="I58" s="20">
        <v>38</v>
      </c>
      <c r="J58" s="18" t="s">
        <v>273</v>
      </c>
      <c r="K58" s="18" t="s">
        <v>264</v>
      </c>
      <c r="L58" s="18" t="s">
        <v>265</v>
      </c>
      <c r="M58" s="18">
        <v>9678823452</v>
      </c>
      <c r="N58" s="18" t="s">
        <v>274</v>
      </c>
      <c r="O58" s="18">
        <v>9577305166</v>
      </c>
      <c r="P58" s="21" t="s">
        <v>1541</v>
      </c>
      <c r="Q58" s="18" t="s">
        <v>94</v>
      </c>
      <c r="R58" s="18">
        <v>45</v>
      </c>
      <c r="S58" s="18" t="s">
        <v>412</v>
      </c>
      <c r="T58" s="18"/>
    </row>
    <row r="59" spans="1:20">
      <c r="A59" s="10">
        <v>55</v>
      </c>
      <c r="B59" s="17" t="s">
        <v>219</v>
      </c>
      <c r="C59" s="18" t="s">
        <v>275</v>
      </c>
      <c r="D59" s="18" t="s">
        <v>74</v>
      </c>
      <c r="E59" s="19" t="s">
        <v>276</v>
      </c>
      <c r="F59" s="18" t="s">
        <v>76</v>
      </c>
      <c r="G59" s="19">
        <v>34</v>
      </c>
      <c r="H59" s="19">
        <v>30</v>
      </c>
      <c r="I59" s="20">
        <v>59</v>
      </c>
      <c r="J59" s="18" t="s">
        <v>277</v>
      </c>
      <c r="K59" s="18" t="s">
        <v>278</v>
      </c>
      <c r="L59" s="18" t="s">
        <v>279</v>
      </c>
      <c r="M59" s="18">
        <v>9401453071</v>
      </c>
      <c r="N59" s="18" t="s">
        <v>280</v>
      </c>
      <c r="O59" s="18">
        <v>9859928749</v>
      </c>
      <c r="P59" s="21" t="s">
        <v>1541</v>
      </c>
      <c r="Q59" s="18" t="s">
        <v>94</v>
      </c>
      <c r="R59" s="18">
        <v>135</v>
      </c>
      <c r="S59" s="18" t="s">
        <v>412</v>
      </c>
      <c r="T59" s="18"/>
    </row>
    <row r="60" spans="1:20">
      <c r="A60" s="10">
        <v>56</v>
      </c>
      <c r="B60" s="17" t="s">
        <v>219</v>
      </c>
      <c r="C60" s="18" t="s">
        <v>281</v>
      </c>
      <c r="D60" s="18" t="s">
        <v>74</v>
      </c>
      <c r="E60" s="19" t="s">
        <v>282</v>
      </c>
      <c r="F60" s="18" t="s">
        <v>76</v>
      </c>
      <c r="G60" s="19">
        <v>26</v>
      </c>
      <c r="H60" s="19">
        <v>26</v>
      </c>
      <c r="I60" s="20">
        <v>47</v>
      </c>
      <c r="J60" s="18" t="s">
        <v>283</v>
      </c>
      <c r="K60" s="18" t="s">
        <v>278</v>
      </c>
      <c r="L60" s="18" t="s">
        <v>279</v>
      </c>
      <c r="M60" s="18">
        <v>9401453071</v>
      </c>
      <c r="N60" s="18" t="s">
        <v>284</v>
      </c>
      <c r="O60" s="18">
        <v>9854505098</v>
      </c>
      <c r="P60" s="21" t="s">
        <v>1560</v>
      </c>
      <c r="Q60" s="18" t="s">
        <v>152</v>
      </c>
      <c r="R60" s="18">
        <v>110</v>
      </c>
      <c r="S60" s="18" t="s">
        <v>412</v>
      </c>
      <c r="T60" s="18"/>
    </row>
    <row r="61" spans="1:20">
      <c r="A61" s="10">
        <v>57</v>
      </c>
      <c r="B61" s="17" t="s">
        <v>219</v>
      </c>
      <c r="C61" s="18" t="s">
        <v>285</v>
      </c>
      <c r="D61" s="18" t="s">
        <v>74</v>
      </c>
      <c r="E61" s="19" t="s">
        <v>286</v>
      </c>
      <c r="F61" s="18" t="s">
        <v>76</v>
      </c>
      <c r="G61" s="19">
        <v>25</v>
      </c>
      <c r="H61" s="19">
        <v>32</v>
      </c>
      <c r="I61" s="20">
        <v>52</v>
      </c>
      <c r="J61" s="18" t="s">
        <v>287</v>
      </c>
      <c r="K61" s="18" t="s">
        <v>278</v>
      </c>
      <c r="L61" s="18" t="s">
        <v>279</v>
      </c>
      <c r="M61" s="18">
        <v>9401453071</v>
      </c>
      <c r="N61" s="18" t="s">
        <v>288</v>
      </c>
      <c r="O61" s="18">
        <v>8752066374</v>
      </c>
      <c r="P61" s="21" t="s">
        <v>1560</v>
      </c>
      <c r="Q61" s="18" t="s">
        <v>152</v>
      </c>
      <c r="R61" s="18">
        <v>122</v>
      </c>
      <c r="S61" s="18" t="s">
        <v>412</v>
      </c>
      <c r="T61" s="18"/>
    </row>
    <row r="62" spans="1:20">
      <c r="A62" s="10">
        <v>58</v>
      </c>
      <c r="B62" s="17" t="s">
        <v>219</v>
      </c>
      <c r="C62" s="18" t="s">
        <v>289</v>
      </c>
      <c r="D62" s="18" t="s">
        <v>74</v>
      </c>
      <c r="E62" s="19" t="s">
        <v>290</v>
      </c>
      <c r="F62" s="18" t="s">
        <v>76</v>
      </c>
      <c r="G62" s="19">
        <v>28</v>
      </c>
      <c r="H62" s="19">
        <v>30</v>
      </c>
      <c r="I62" s="20">
        <v>53</v>
      </c>
      <c r="J62" s="18" t="s">
        <v>291</v>
      </c>
      <c r="K62" s="18" t="s">
        <v>278</v>
      </c>
      <c r="L62" s="18" t="s">
        <v>279</v>
      </c>
      <c r="M62" s="18">
        <v>9401453071</v>
      </c>
      <c r="N62" s="18" t="s">
        <v>292</v>
      </c>
      <c r="O62" s="18">
        <v>9957145822</v>
      </c>
      <c r="P62" s="21" t="s">
        <v>1561</v>
      </c>
      <c r="Q62" s="18" t="s">
        <v>293</v>
      </c>
      <c r="R62" s="18">
        <v>58</v>
      </c>
      <c r="S62" s="18" t="s">
        <v>412</v>
      </c>
      <c r="T62" s="18"/>
    </row>
    <row r="63" spans="1:20">
      <c r="A63" s="10">
        <v>59</v>
      </c>
      <c r="B63" s="17" t="s">
        <v>219</v>
      </c>
      <c r="C63" s="18" t="s">
        <v>294</v>
      </c>
      <c r="D63" s="18" t="s">
        <v>74</v>
      </c>
      <c r="E63" s="19" t="s">
        <v>295</v>
      </c>
      <c r="F63" s="18" t="s">
        <v>76</v>
      </c>
      <c r="G63" s="19">
        <v>45</v>
      </c>
      <c r="H63" s="19">
        <v>52</v>
      </c>
      <c r="I63" s="20">
        <v>92</v>
      </c>
      <c r="J63" s="18" t="s">
        <v>296</v>
      </c>
      <c r="K63" s="18" t="s">
        <v>278</v>
      </c>
      <c r="L63" s="18" t="s">
        <v>279</v>
      </c>
      <c r="M63" s="18">
        <v>9401453071</v>
      </c>
      <c r="N63" s="18" t="s">
        <v>297</v>
      </c>
      <c r="O63" s="18">
        <v>8753080702</v>
      </c>
      <c r="P63" s="21" t="s">
        <v>1561</v>
      </c>
      <c r="Q63" s="18" t="s">
        <v>156</v>
      </c>
      <c r="R63" s="18">
        <v>60</v>
      </c>
      <c r="S63" s="18" t="s">
        <v>412</v>
      </c>
      <c r="T63" s="18"/>
    </row>
    <row r="64" spans="1:20">
      <c r="A64" s="10">
        <v>60</v>
      </c>
      <c r="B64" s="17" t="s">
        <v>219</v>
      </c>
      <c r="C64" s="18" t="s">
        <v>298</v>
      </c>
      <c r="D64" s="18" t="s">
        <v>74</v>
      </c>
      <c r="E64" s="19" t="s">
        <v>299</v>
      </c>
      <c r="F64" s="18" t="s">
        <v>76</v>
      </c>
      <c r="G64" s="19">
        <v>15</v>
      </c>
      <c r="H64" s="19">
        <v>18</v>
      </c>
      <c r="I64" s="20">
        <v>28</v>
      </c>
      <c r="J64" s="18" t="s">
        <v>300</v>
      </c>
      <c r="K64" s="18" t="s">
        <v>301</v>
      </c>
      <c r="L64" s="18" t="s">
        <v>302</v>
      </c>
      <c r="M64" s="18">
        <v>9401453072</v>
      </c>
      <c r="N64" s="18" t="s">
        <v>303</v>
      </c>
      <c r="O64" s="18">
        <v>9957383553</v>
      </c>
      <c r="P64" s="21" t="s">
        <v>1562</v>
      </c>
      <c r="Q64" s="18" t="s">
        <v>162</v>
      </c>
      <c r="R64" s="18">
        <v>48</v>
      </c>
      <c r="S64" s="18" t="s">
        <v>412</v>
      </c>
      <c r="T64" s="18"/>
    </row>
    <row r="65" spans="1:20">
      <c r="A65" s="10">
        <v>61</v>
      </c>
      <c r="B65" s="17" t="s">
        <v>219</v>
      </c>
      <c r="C65" s="18" t="s">
        <v>304</v>
      </c>
      <c r="D65" s="18" t="s">
        <v>74</v>
      </c>
      <c r="E65" s="19" t="s">
        <v>305</v>
      </c>
      <c r="F65" s="18" t="s">
        <v>76</v>
      </c>
      <c r="G65" s="19">
        <v>35</v>
      </c>
      <c r="H65" s="19">
        <v>39</v>
      </c>
      <c r="I65" s="20">
        <v>69</v>
      </c>
      <c r="J65" s="18" t="s">
        <v>306</v>
      </c>
      <c r="K65" s="18" t="s">
        <v>301</v>
      </c>
      <c r="L65" s="18" t="s">
        <v>302</v>
      </c>
      <c r="M65" s="18">
        <v>9401453072</v>
      </c>
      <c r="N65" s="18" t="s">
        <v>307</v>
      </c>
      <c r="O65" s="18">
        <v>9613252645</v>
      </c>
      <c r="P65" s="21" t="s">
        <v>1562</v>
      </c>
      <c r="Q65" s="18" t="s">
        <v>162</v>
      </c>
      <c r="R65" s="18">
        <v>47</v>
      </c>
      <c r="S65" s="18" t="s">
        <v>412</v>
      </c>
      <c r="T65" s="18"/>
    </row>
    <row r="66" spans="1:20" ht="33">
      <c r="A66" s="10">
        <v>62</v>
      </c>
      <c r="B66" s="17" t="s">
        <v>219</v>
      </c>
      <c r="C66" s="18" t="s">
        <v>308</v>
      </c>
      <c r="D66" s="18" t="s">
        <v>74</v>
      </c>
      <c r="E66" s="19" t="s">
        <v>309</v>
      </c>
      <c r="F66" s="18" t="s">
        <v>97</v>
      </c>
      <c r="G66" s="19">
        <v>24</v>
      </c>
      <c r="H66" s="19">
        <v>19</v>
      </c>
      <c r="I66" s="20">
        <v>38</v>
      </c>
      <c r="J66" s="18" t="s">
        <v>310</v>
      </c>
      <c r="K66" s="18" t="s">
        <v>301</v>
      </c>
      <c r="L66" s="18" t="s">
        <v>302</v>
      </c>
      <c r="M66" s="18">
        <v>9401453072</v>
      </c>
      <c r="N66" s="18" t="s">
        <v>311</v>
      </c>
      <c r="O66" s="18">
        <v>9859454038</v>
      </c>
      <c r="P66" s="21" t="s">
        <v>1563</v>
      </c>
      <c r="Q66" s="18" t="s">
        <v>116</v>
      </c>
      <c r="R66" s="18">
        <v>53</v>
      </c>
      <c r="S66" s="18" t="s">
        <v>412</v>
      </c>
      <c r="T66" s="18"/>
    </row>
    <row r="67" spans="1:20" ht="33">
      <c r="A67" s="10">
        <v>63</v>
      </c>
      <c r="B67" s="17" t="s">
        <v>219</v>
      </c>
      <c r="C67" s="18" t="s">
        <v>312</v>
      </c>
      <c r="D67" s="18" t="s">
        <v>74</v>
      </c>
      <c r="E67" s="19" t="s">
        <v>313</v>
      </c>
      <c r="F67" s="18" t="s">
        <v>97</v>
      </c>
      <c r="G67" s="19">
        <v>5</v>
      </c>
      <c r="H67" s="19">
        <v>65</v>
      </c>
      <c r="I67" s="20">
        <v>65</v>
      </c>
      <c r="J67" s="18" t="s">
        <v>314</v>
      </c>
      <c r="K67" s="18" t="s">
        <v>120</v>
      </c>
      <c r="L67" s="18" t="s">
        <v>121</v>
      </c>
      <c r="M67" s="18">
        <v>9401453069</v>
      </c>
      <c r="N67" s="18" t="s">
        <v>315</v>
      </c>
      <c r="O67" s="18">
        <v>9678717061</v>
      </c>
      <c r="P67" s="21" t="s">
        <v>1563</v>
      </c>
      <c r="Q67" s="18" t="s">
        <v>116</v>
      </c>
      <c r="R67" s="18">
        <v>125</v>
      </c>
      <c r="S67" s="18" t="s">
        <v>412</v>
      </c>
      <c r="T67" s="18"/>
    </row>
    <row r="68" spans="1:20" ht="33">
      <c r="A68" s="10">
        <v>64</v>
      </c>
      <c r="B68" s="17" t="s">
        <v>219</v>
      </c>
      <c r="C68" s="18" t="s">
        <v>316</v>
      </c>
      <c r="D68" s="18" t="s">
        <v>74</v>
      </c>
      <c r="E68" s="19" t="s">
        <v>317</v>
      </c>
      <c r="F68" s="18" t="s">
        <v>76</v>
      </c>
      <c r="G68" s="19">
        <v>32</v>
      </c>
      <c r="H68" s="19">
        <v>22</v>
      </c>
      <c r="I68" s="20">
        <v>49</v>
      </c>
      <c r="J68" s="18" t="s">
        <v>318</v>
      </c>
      <c r="K68" s="18" t="s">
        <v>120</v>
      </c>
      <c r="L68" s="18" t="s">
        <v>121</v>
      </c>
      <c r="M68" s="18">
        <v>9401453069</v>
      </c>
      <c r="N68" s="18" t="s">
        <v>319</v>
      </c>
      <c r="O68" s="18">
        <v>9577954308</v>
      </c>
      <c r="P68" s="21" t="s">
        <v>1564</v>
      </c>
      <c r="Q68" s="18" t="s">
        <v>129</v>
      </c>
      <c r="R68" s="18">
        <v>126</v>
      </c>
      <c r="S68" s="18" t="s">
        <v>412</v>
      </c>
      <c r="T68" s="18"/>
    </row>
    <row r="69" spans="1:20" ht="33">
      <c r="A69" s="10">
        <v>65</v>
      </c>
      <c r="B69" s="17" t="s">
        <v>219</v>
      </c>
      <c r="C69" s="18" t="s">
        <v>320</v>
      </c>
      <c r="D69" s="18" t="s">
        <v>74</v>
      </c>
      <c r="E69" s="19" t="s">
        <v>321</v>
      </c>
      <c r="F69" s="18" t="s">
        <v>76</v>
      </c>
      <c r="G69" s="19">
        <v>41</v>
      </c>
      <c r="H69" s="19">
        <v>62</v>
      </c>
      <c r="I69" s="20">
        <v>98</v>
      </c>
      <c r="J69" s="18" t="s">
        <v>322</v>
      </c>
      <c r="K69" s="18" t="s">
        <v>120</v>
      </c>
      <c r="L69" s="18" t="s">
        <v>323</v>
      </c>
      <c r="M69" s="18">
        <v>9401925665</v>
      </c>
      <c r="N69" s="18" t="s">
        <v>324</v>
      </c>
      <c r="O69" s="18">
        <v>8761032291</v>
      </c>
      <c r="P69" s="21" t="s">
        <v>1565</v>
      </c>
      <c r="Q69" s="18" t="s">
        <v>162</v>
      </c>
      <c r="R69" s="18">
        <v>56</v>
      </c>
      <c r="S69" s="18" t="s">
        <v>412</v>
      </c>
      <c r="T69" s="18"/>
    </row>
    <row r="70" spans="1:20" ht="33">
      <c r="A70" s="10">
        <v>66</v>
      </c>
      <c r="B70" s="17" t="s">
        <v>219</v>
      </c>
      <c r="C70" s="18" t="s">
        <v>325</v>
      </c>
      <c r="D70" s="18" t="s">
        <v>74</v>
      </c>
      <c r="E70" s="19" t="s">
        <v>326</v>
      </c>
      <c r="F70" s="18" t="s">
        <v>76</v>
      </c>
      <c r="G70" s="19">
        <v>30</v>
      </c>
      <c r="H70" s="19">
        <v>37</v>
      </c>
      <c r="I70" s="20">
        <v>62</v>
      </c>
      <c r="J70" s="18" t="s">
        <v>327</v>
      </c>
      <c r="K70" s="18" t="s">
        <v>328</v>
      </c>
      <c r="L70" s="18" t="s">
        <v>329</v>
      </c>
      <c r="M70" s="18">
        <v>9401453070</v>
      </c>
      <c r="N70" s="18" t="s">
        <v>330</v>
      </c>
      <c r="O70" s="18">
        <v>7399321881</v>
      </c>
      <c r="P70" s="21" t="s">
        <v>1564</v>
      </c>
      <c r="Q70" s="18" t="s">
        <v>129</v>
      </c>
      <c r="R70" s="18">
        <v>66</v>
      </c>
      <c r="S70" s="18" t="s">
        <v>412</v>
      </c>
      <c r="T70" s="18"/>
    </row>
    <row r="71" spans="1:20">
      <c r="A71" s="10">
        <v>67</v>
      </c>
      <c r="B71" s="17" t="s">
        <v>219</v>
      </c>
      <c r="C71" s="18" t="s">
        <v>331</v>
      </c>
      <c r="D71" s="18" t="s">
        <v>74</v>
      </c>
      <c r="E71" s="19" t="s">
        <v>332</v>
      </c>
      <c r="F71" s="18" t="s">
        <v>76</v>
      </c>
      <c r="G71" s="19">
        <v>77</v>
      </c>
      <c r="H71" s="19">
        <v>77</v>
      </c>
      <c r="I71" s="20">
        <v>149</v>
      </c>
      <c r="J71" s="18" t="s">
        <v>333</v>
      </c>
      <c r="K71" s="18" t="s">
        <v>334</v>
      </c>
      <c r="L71" s="18" t="s">
        <v>329</v>
      </c>
      <c r="M71" s="18">
        <v>9401453070</v>
      </c>
      <c r="N71" s="18" t="s">
        <v>335</v>
      </c>
      <c r="O71" s="18">
        <v>8723078494</v>
      </c>
      <c r="P71" s="21" t="s">
        <v>1544</v>
      </c>
      <c r="Q71" s="18" t="s">
        <v>116</v>
      </c>
      <c r="R71" s="18">
        <v>60</v>
      </c>
      <c r="S71" s="18" t="s">
        <v>412</v>
      </c>
      <c r="T71" s="18"/>
    </row>
    <row r="72" spans="1:20">
      <c r="A72" s="10">
        <v>68</v>
      </c>
      <c r="B72" s="17" t="s">
        <v>219</v>
      </c>
      <c r="C72" s="18" t="s">
        <v>336</v>
      </c>
      <c r="D72" s="18" t="s">
        <v>74</v>
      </c>
      <c r="E72" s="19" t="s">
        <v>337</v>
      </c>
      <c r="F72" s="18" t="s">
        <v>76</v>
      </c>
      <c r="G72" s="19">
        <v>37</v>
      </c>
      <c r="H72" s="19">
        <v>40</v>
      </c>
      <c r="I72" s="20">
        <v>72</v>
      </c>
      <c r="J72" s="18" t="s">
        <v>338</v>
      </c>
      <c r="K72" s="18" t="s">
        <v>334</v>
      </c>
      <c r="L72" s="18" t="s">
        <v>329</v>
      </c>
      <c r="M72" s="18">
        <v>9401453070</v>
      </c>
      <c r="N72" s="18" t="s">
        <v>339</v>
      </c>
      <c r="O72" s="18">
        <v>9678313368</v>
      </c>
      <c r="P72" s="21" t="s">
        <v>1545</v>
      </c>
      <c r="Q72" s="18" t="s">
        <v>129</v>
      </c>
      <c r="R72" s="18">
        <v>50</v>
      </c>
      <c r="S72" s="18" t="s">
        <v>412</v>
      </c>
      <c r="T72" s="18"/>
    </row>
    <row r="73" spans="1:20">
      <c r="A73" s="10">
        <v>69</v>
      </c>
      <c r="B73" s="17" t="s">
        <v>219</v>
      </c>
      <c r="C73" s="18" t="s">
        <v>340</v>
      </c>
      <c r="D73" s="18" t="s">
        <v>74</v>
      </c>
      <c r="E73" s="19" t="s">
        <v>341</v>
      </c>
      <c r="F73" s="18" t="s">
        <v>76</v>
      </c>
      <c r="G73" s="19">
        <v>37</v>
      </c>
      <c r="H73" s="19">
        <v>39</v>
      </c>
      <c r="I73" s="20">
        <v>71</v>
      </c>
      <c r="J73" s="18" t="s">
        <v>342</v>
      </c>
      <c r="K73" s="18" t="s">
        <v>334</v>
      </c>
      <c r="L73" s="18" t="s">
        <v>329</v>
      </c>
      <c r="M73" s="18">
        <v>9401453070</v>
      </c>
      <c r="N73" s="18" t="s">
        <v>343</v>
      </c>
      <c r="O73" s="18">
        <v>8752062776</v>
      </c>
      <c r="P73" s="21" t="s">
        <v>1546</v>
      </c>
      <c r="Q73" s="18" t="s">
        <v>94</v>
      </c>
      <c r="R73" s="18">
        <v>59</v>
      </c>
      <c r="S73" s="18" t="s">
        <v>412</v>
      </c>
      <c r="T73" s="18"/>
    </row>
    <row r="74" spans="1:20">
      <c r="A74" s="10">
        <v>70</v>
      </c>
      <c r="B74" s="17" t="s">
        <v>219</v>
      </c>
      <c r="C74" s="18" t="s">
        <v>344</v>
      </c>
      <c r="D74" s="18" t="s">
        <v>74</v>
      </c>
      <c r="E74" s="19" t="s">
        <v>345</v>
      </c>
      <c r="F74" s="18" t="s">
        <v>76</v>
      </c>
      <c r="G74" s="19">
        <v>24</v>
      </c>
      <c r="H74" s="19">
        <v>28</v>
      </c>
      <c r="I74" s="20">
        <v>47</v>
      </c>
      <c r="J74" s="18" t="s">
        <v>346</v>
      </c>
      <c r="K74" s="18" t="s">
        <v>347</v>
      </c>
      <c r="L74" s="18" t="s">
        <v>348</v>
      </c>
      <c r="M74" s="18">
        <v>9707917882</v>
      </c>
      <c r="N74" s="18" t="s">
        <v>349</v>
      </c>
      <c r="O74" s="18">
        <v>9613179598</v>
      </c>
      <c r="P74" s="21" t="s">
        <v>1546</v>
      </c>
      <c r="Q74" s="18" t="s">
        <v>94</v>
      </c>
      <c r="R74" s="18">
        <v>50</v>
      </c>
      <c r="S74" s="18" t="s">
        <v>412</v>
      </c>
      <c r="T74" s="18"/>
    </row>
    <row r="75" spans="1:20" ht="33">
      <c r="A75" s="10">
        <v>71</v>
      </c>
      <c r="B75" s="17" t="s">
        <v>219</v>
      </c>
      <c r="C75" s="18" t="s">
        <v>350</v>
      </c>
      <c r="D75" s="18" t="s">
        <v>74</v>
      </c>
      <c r="E75" s="19" t="s">
        <v>351</v>
      </c>
      <c r="F75" s="18" t="s">
        <v>76</v>
      </c>
      <c r="G75" s="19">
        <v>35</v>
      </c>
      <c r="H75" s="19">
        <v>38</v>
      </c>
      <c r="I75" s="20">
        <v>68</v>
      </c>
      <c r="J75" s="18" t="s">
        <v>352</v>
      </c>
      <c r="K75" s="18" t="s">
        <v>347</v>
      </c>
      <c r="L75" s="18" t="s">
        <v>348</v>
      </c>
      <c r="M75" s="18">
        <v>9707917882</v>
      </c>
      <c r="N75" s="18" t="s">
        <v>353</v>
      </c>
      <c r="O75" s="18">
        <v>9613465107</v>
      </c>
      <c r="P75" s="21" t="s">
        <v>1547</v>
      </c>
      <c r="Q75" s="18" t="s">
        <v>152</v>
      </c>
      <c r="R75" s="18">
        <v>59</v>
      </c>
      <c r="S75" s="18" t="s">
        <v>412</v>
      </c>
      <c r="T75" s="18"/>
    </row>
    <row r="76" spans="1:20">
      <c r="A76" s="10">
        <v>72</v>
      </c>
      <c r="B76" s="17" t="s">
        <v>219</v>
      </c>
      <c r="C76" s="18" t="s">
        <v>354</v>
      </c>
      <c r="D76" s="18" t="s">
        <v>74</v>
      </c>
      <c r="E76" s="19" t="s">
        <v>355</v>
      </c>
      <c r="F76" s="18" t="s">
        <v>76</v>
      </c>
      <c r="G76" s="19">
        <v>17</v>
      </c>
      <c r="H76" s="19">
        <v>20</v>
      </c>
      <c r="I76" s="20">
        <v>32</v>
      </c>
      <c r="J76" s="18" t="s">
        <v>356</v>
      </c>
      <c r="K76" s="18" t="s">
        <v>357</v>
      </c>
      <c r="L76" s="18" t="s">
        <v>358</v>
      </c>
      <c r="M76" s="18">
        <v>84086107540</v>
      </c>
      <c r="N76" s="18" t="s">
        <v>359</v>
      </c>
      <c r="O76" s="18">
        <v>9859187871</v>
      </c>
      <c r="P76" s="21" t="s">
        <v>1547</v>
      </c>
      <c r="Q76" s="18" t="s">
        <v>152</v>
      </c>
      <c r="R76" s="18">
        <v>45</v>
      </c>
      <c r="S76" s="18" t="s">
        <v>412</v>
      </c>
      <c r="T76" s="18"/>
    </row>
    <row r="77" spans="1:20">
      <c r="A77" s="10">
        <v>73</v>
      </c>
      <c r="B77" s="17" t="s">
        <v>219</v>
      </c>
      <c r="C77" s="18" t="s">
        <v>360</v>
      </c>
      <c r="D77" s="18" t="s">
        <v>74</v>
      </c>
      <c r="E77" s="19" t="s">
        <v>361</v>
      </c>
      <c r="F77" s="18" t="s">
        <v>76</v>
      </c>
      <c r="G77" s="19">
        <v>27</v>
      </c>
      <c r="H77" s="19">
        <v>28</v>
      </c>
      <c r="I77" s="20">
        <v>50</v>
      </c>
      <c r="J77" s="18" t="s">
        <v>362</v>
      </c>
      <c r="K77" s="18" t="s">
        <v>357</v>
      </c>
      <c r="L77" s="18" t="s">
        <v>358</v>
      </c>
      <c r="M77" s="18">
        <v>84086107540</v>
      </c>
      <c r="N77" s="18" t="s">
        <v>363</v>
      </c>
      <c r="O77" s="18">
        <v>88769990230</v>
      </c>
      <c r="P77" s="21" t="s">
        <v>1548</v>
      </c>
      <c r="Q77" s="18" t="s">
        <v>156</v>
      </c>
      <c r="R77" s="18">
        <v>48</v>
      </c>
      <c r="S77" s="18" t="s">
        <v>412</v>
      </c>
      <c r="T77" s="18"/>
    </row>
    <row r="78" spans="1:20" ht="33">
      <c r="A78" s="10">
        <v>74</v>
      </c>
      <c r="B78" s="17" t="s">
        <v>219</v>
      </c>
      <c r="C78" s="18" t="s">
        <v>364</v>
      </c>
      <c r="D78" s="18" t="s">
        <v>74</v>
      </c>
      <c r="E78" s="19" t="s">
        <v>365</v>
      </c>
      <c r="F78" s="18" t="s">
        <v>76</v>
      </c>
      <c r="G78" s="19">
        <v>24</v>
      </c>
      <c r="H78" s="19">
        <v>30</v>
      </c>
      <c r="I78" s="20">
        <v>49</v>
      </c>
      <c r="J78" s="18" t="s">
        <v>366</v>
      </c>
      <c r="K78" s="18" t="s">
        <v>357</v>
      </c>
      <c r="L78" s="18" t="s">
        <v>358</v>
      </c>
      <c r="M78" s="18">
        <v>84086107540</v>
      </c>
      <c r="N78" s="18" t="s">
        <v>367</v>
      </c>
      <c r="O78" s="18">
        <v>8402047422</v>
      </c>
      <c r="P78" s="21" t="s">
        <v>1548</v>
      </c>
      <c r="Q78" s="18" t="s">
        <v>156</v>
      </c>
      <c r="R78" s="18">
        <v>47</v>
      </c>
      <c r="S78" s="18" t="s">
        <v>412</v>
      </c>
      <c r="T78" s="18"/>
    </row>
    <row r="79" spans="1:20" ht="33">
      <c r="A79" s="10">
        <v>75</v>
      </c>
      <c r="B79" s="17" t="s">
        <v>219</v>
      </c>
      <c r="C79" s="18" t="s">
        <v>368</v>
      </c>
      <c r="D79" s="18" t="s">
        <v>74</v>
      </c>
      <c r="E79" s="19" t="s">
        <v>369</v>
      </c>
      <c r="F79" s="18" t="s">
        <v>76</v>
      </c>
      <c r="G79" s="19">
        <v>30</v>
      </c>
      <c r="H79" s="19">
        <v>36</v>
      </c>
      <c r="I79" s="20">
        <v>61</v>
      </c>
      <c r="J79" s="18" t="s">
        <v>370</v>
      </c>
      <c r="K79" s="18" t="s">
        <v>371</v>
      </c>
      <c r="L79" s="18" t="s">
        <v>358</v>
      </c>
      <c r="M79" s="18">
        <v>84086107540</v>
      </c>
      <c r="N79" s="18" t="s">
        <v>372</v>
      </c>
      <c r="O79" s="18">
        <v>9401328365</v>
      </c>
      <c r="P79" s="21" t="s">
        <v>1549</v>
      </c>
      <c r="Q79" s="18" t="s">
        <v>162</v>
      </c>
      <c r="R79" s="18">
        <v>47</v>
      </c>
      <c r="S79" s="18" t="s">
        <v>412</v>
      </c>
      <c r="T79" s="18"/>
    </row>
    <row r="80" spans="1:20">
      <c r="A80" s="10">
        <v>76</v>
      </c>
      <c r="B80" s="17" t="s">
        <v>219</v>
      </c>
      <c r="C80" s="18" t="s">
        <v>373</v>
      </c>
      <c r="D80" s="18" t="s">
        <v>74</v>
      </c>
      <c r="E80" s="19" t="s">
        <v>374</v>
      </c>
      <c r="F80" s="18" t="s">
        <v>76</v>
      </c>
      <c r="G80" s="19">
        <v>26</v>
      </c>
      <c r="H80" s="19">
        <v>34</v>
      </c>
      <c r="I80" s="20">
        <v>55</v>
      </c>
      <c r="J80" s="18" t="s">
        <v>375</v>
      </c>
      <c r="K80" s="18" t="s">
        <v>371</v>
      </c>
      <c r="L80" s="18" t="s">
        <v>358</v>
      </c>
      <c r="M80" s="18">
        <v>84086107540</v>
      </c>
      <c r="N80" s="18" t="s">
        <v>376</v>
      </c>
      <c r="O80" s="18">
        <v>9859042380</v>
      </c>
      <c r="P80" s="21" t="s">
        <v>1549</v>
      </c>
      <c r="Q80" s="18" t="s">
        <v>162</v>
      </c>
      <c r="R80" s="18">
        <v>53</v>
      </c>
      <c r="S80" s="18" t="s">
        <v>412</v>
      </c>
      <c r="T80" s="18"/>
    </row>
    <row r="81" spans="1:20">
      <c r="A81" s="10">
        <v>77</v>
      </c>
      <c r="B81" s="17" t="s">
        <v>219</v>
      </c>
      <c r="C81" s="18" t="s">
        <v>377</v>
      </c>
      <c r="D81" s="18" t="s">
        <v>74</v>
      </c>
      <c r="E81" s="19" t="s">
        <v>378</v>
      </c>
      <c r="F81" s="18" t="s">
        <v>76</v>
      </c>
      <c r="G81" s="19">
        <v>36</v>
      </c>
      <c r="H81" s="19">
        <v>44</v>
      </c>
      <c r="I81" s="20">
        <v>75</v>
      </c>
      <c r="J81" s="18" t="s">
        <v>379</v>
      </c>
      <c r="K81" s="18" t="s">
        <v>371</v>
      </c>
      <c r="L81" s="18" t="s">
        <v>358</v>
      </c>
      <c r="M81" s="18">
        <v>84086107540</v>
      </c>
      <c r="N81" s="18" t="s">
        <v>380</v>
      </c>
      <c r="O81" s="18">
        <v>7399230136</v>
      </c>
      <c r="P81" s="21" t="s">
        <v>1550</v>
      </c>
      <c r="Q81" s="18" t="s">
        <v>116</v>
      </c>
      <c r="R81" s="18">
        <v>130</v>
      </c>
      <c r="S81" s="18" t="s">
        <v>412</v>
      </c>
      <c r="T81" s="18"/>
    </row>
    <row r="82" spans="1:20">
      <c r="A82" s="10">
        <v>78</v>
      </c>
      <c r="B82" s="17" t="s">
        <v>219</v>
      </c>
      <c r="C82" s="18" t="s">
        <v>381</v>
      </c>
      <c r="D82" s="18" t="s">
        <v>74</v>
      </c>
      <c r="E82" s="19" t="s">
        <v>382</v>
      </c>
      <c r="F82" s="18" t="s">
        <v>76</v>
      </c>
      <c r="G82" s="19">
        <v>34</v>
      </c>
      <c r="H82" s="19">
        <v>27</v>
      </c>
      <c r="I82" s="20">
        <v>56</v>
      </c>
      <c r="J82" s="18" t="s">
        <v>383</v>
      </c>
      <c r="K82" s="18" t="s">
        <v>371</v>
      </c>
      <c r="L82" s="18" t="s">
        <v>358</v>
      </c>
      <c r="M82" s="18">
        <v>84086107540</v>
      </c>
      <c r="N82" s="18" t="s">
        <v>384</v>
      </c>
      <c r="O82" s="18">
        <v>9613688219</v>
      </c>
      <c r="P82" s="21" t="s">
        <v>1551</v>
      </c>
      <c r="Q82" s="18" t="s">
        <v>129</v>
      </c>
      <c r="R82" s="18">
        <v>125</v>
      </c>
      <c r="S82" s="18" t="s">
        <v>412</v>
      </c>
      <c r="T82" s="18"/>
    </row>
    <row r="83" spans="1:20" ht="33">
      <c r="A83" s="10">
        <v>79</v>
      </c>
      <c r="B83" s="17" t="s">
        <v>219</v>
      </c>
      <c r="C83" s="18" t="s">
        <v>385</v>
      </c>
      <c r="D83" s="18" t="s">
        <v>74</v>
      </c>
      <c r="E83" s="19" t="s">
        <v>386</v>
      </c>
      <c r="F83" s="18" t="s">
        <v>76</v>
      </c>
      <c r="G83" s="19">
        <v>79</v>
      </c>
      <c r="H83" s="19">
        <v>96</v>
      </c>
      <c r="I83" s="20">
        <v>170</v>
      </c>
      <c r="J83" s="18" t="s">
        <v>387</v>
      </c>
      <c r="K83" s="18" t="s">
        <v>133</v>
      </c>
      <c r="L83" s="18" t="s">
        <v>134</v>
      </c>
      <c r="M83" s="18">
        <v>9401453076</v>
      </c>
      <c r="N83" s="18" t="s">
        <v>388</v>
      </c>
      <c r="O83" s="18">
        <v>9859406070</v>
      </c>
      <c r="P83" s="21" t="s">
        <v>1566</v>
      </c>
      <c r="Q83" s="18" t="s">
        <v>389</v>
      </c>
      <c r="R83" s="18">
        <v>126</v>
      </c>
      <c r="S83" s="18" t="s">
        <v>412</v>
      </c>
      <c r="T83" s="18"/>
    </row>
    <row r="84" spans="1:20">
      <c r="A84" s="10">
        <v>80</v>
      </c>
      <c r="B84" s="17" t="s">
        <v>219</v>
      </c>
      <c r="C84" s="18" t="s">
        <v>390</v>
      </c>
      <c r="D84" s="18" t="s">
        <v>74</v>
      </c>
      <c r="E84" s="19" t="s">
        <v>391</v>
      </c>
      <c r="F84" s="18" t="s">
        <v>76</v>
      </c>
      <c r="G84" s="19">
        <v>61</v>
      </c>
      <c r="H84" s="19">
        <v>44</v>
      </c>
      <c r="I84" s="20">
        <v>100</v>
      </c>
      <c r="J84" s="18" t="s">
        <v>392</v>
      </c>
      <c r="K84" s="18" t="s">
        <v>133</v>
      </c>
      <c r="L84" s="18" t="s">
        <v>134</v>
      </c>
      <c r="M84" s="18">
        <v>9401453076</v>
      </c>
      <c r="N84" s="18" t="s">
        <v>393</v>
      </c>
      <c r="O84" s="18">
        <v>9859068267</v>
      </c>
      <c r="P84" s="21" t="s">
        <v>1553</v>
      </c>
      <c r="Q84" s="18" t="s">
        <v>152</v>
      </c>
      <c r="R84" s="18">
        <v>56</v>
      </c>
      <c r="S84" s="18" t="s">
        <v>412</v>
      </c>
      <c r="T84" s="18"/>
    </row>
    <row r="85" spans="1:20" ht="33">
      <c r="A85" s="10">
        <v>81</v>
      </c>
      <c r="B85" s="17" t="s">
        <v>219</v>
      </c>
      <c r="C85" s="18" t="s">
        <v>394</v>
      </c>
      <c r="D85" s="18" t="s">
        <v>74</v>
      </c>
      <c r="E85" s="19" t="s">
        <v>395</v>
      </c>
      <c r="F85" s="18" t="s">
        <v>76</v>
      </c>
      <c r="G85" s="19">
        <v>16</v>
      </c>
      <c r="H85" s="19">
        <v>14</v>
      </c>
      <c r="I85" s="20">
        <v>25</v>
      </c>
      <c r="J85" s="18" t="s">
        <v>396</v>
      </c>
      <c r="K85" s="18" t="s">
        <v>133</v>
      </c>
      <c r="L85" s="18" t="s">
        <v>134</v>
      </c>
      <c r="M85" s="18">
        <v>9401453076</v>
      </c>
      <c r="N85" s="18" t="s">
        <v>397</v>
      </c>
      <c r="O85" s="18">
        <v>9401268678</v>
      </c>
      <c r="P85" s="21" t="s">
        <v>1554</v>
      </c>
      <c r="Q85" s="18" t="s">
        <v>156</v>
      </c>
      <c r="R85" s="18">
        <v>66</v>
      </c>
      <c r="S85" s="18" t="s">
        <v>412</v>
      </c>
      <c r="T85" s="18"/>
    </row>
    <row r="86" spans="1:20">
      <c r="A86" s="10">
        <v>82</v>
      </c>
      <c r="B86" s="17" t="s">
        <v>219</v>
      </c>
      <c r="C86" s="18" t="s">
        <v>398</v>
      </c>
      <c r="D86" s="18" t="s">
        <v>74</v>
      </c>
      <c r="E86" s="19" t="s">
        <v>399</v>
      </c>
      <c r="F86" s="18" t="s">
        <v>76</v>
      </c>
      <c r="G86" s="19">
        <v>14</v>
      </c>
      <c r="H86" s="19">
        <v>13</v>
      </c>
      <c r="I86" s="20">
        <v>22</v>
      </c>
      <c r="J86" s="18" t="s">
        <v>400</v>
      </c>
      <c r="K86" s="18" t="s">
        <v>133</v>
      </c>
      <c r="L86" s="18" t="s">
        <v>134</v>
      </c>
      <c r="M86" s="18">
        <v>9401453076</v>
      </c>
      <c r="N86" s="18" t="s">
        <v>401</v>
      </c>
      <c r="O86" s="18">
        <v>9859500910</v>
      </c>
      <c r="P86" s="21" t="s">
        <v>1554</v>
      </c>
      <c r="Q86" s="18" t="s">
        <v>156</v>
      </c>
      <c r="R86" s="18">
        <v>50</v>
      </c>
      <c r="S86" s="18" t="s">
        <v>412</v>
      </c>
      <c r="T86" s="18"/>
    </row>
    <row r="87" spans="1:20">
      <c r="A87" s="10">
        <v>83</v>
      </c>
      <c r="B87" s="17" t="s">
        <v>219</v>
      </c>
      <c r="C87" s="18" t="s">
        <v>402</v>
      </c>
      <c r="D87" s="18" t="s">
        <v>74</v>
      </c>
      <c r="E87" s="19" t="s">
        <v>403</v>
      </c>
      <c r="F87" s="18" t="s">
        <v>76</v>
      </c>
      <c r="G87" s="19">
        <v>16</v>
      </c>
      <c r="H87" s="19">
        <v>16</v>
      </c>
      <c r="I87" s="20">
        <v>27</v>
      </c>
      <c r="J87" s="18" t="s">
        <v>404</v>
      </c>
      <c r="K87" s="18" t="s">
        <v>133</v>
      </c>
      <c r="L87" s="18" t="s">
        <v>134</v>
      </c>
      <c r="M87" s="18">
        <v>9401453076</v>
      </c>
      <c r="N87" s="18" t="s">
        <v>405</v>
      </c>
      <c r="O87" s="18">
        <v>7399760897</v>
      </c>
      <c r="P87" s="21" t="s">
        <v>1554</v>
      </c>
      <c r="Q87" s="18" t="s">
        <v>156</v>
      </c>
      <c r="R87" s="18">
        <v>59</v>
      </c>
      <c r="S87" s="18" t="s">
        <v>412</v>
      </c>
      <c r="T87" s="18"/>
    </row>
    <row r="88" spans="1:20">
      <c r="A88" s="10">
        <v>84</v>
      </c>
      <c r="B88" s="17" t="s">
        <v>219</v>
      </c>
      <c r="C88" s="18" t="s">
        <v>406</v>
      </c>
      <c r="D88" s="18" t="s">
        <v>74</v>
      </c>
      <c r="E88" s="19" t="s">
        <v>407</v>
      </c>
      <c r="F88" s="18" t="s">
        <v>76</v>
      </c>
      <c r="G88" s="19">
        <v>39</v>
      </c>
      <c r="H88" s="19">
        <v>47</v>
      </c>
      <c r="I88" s="20">
        <v>81</v>
      </c>
      <c r="J88" s="18" t="s">
        <v>408</v>
      </c>
      <c r="K88" s="18" t="s">
        <v>409</v>
      </c>
      <c r="L88" s="18" t="s">
        <v>410</v>
      </c>
      <c r="M88" s="18">
        <v>9455130481</v>
      </c>
      <c r="N88" s="18" t="s">
        <v>411</v>
      </c>
      <c r="O88" s="18">
        <v>8811997018</v>
      </c>
      <c r="P88" s="21" t="s">
        <v>1555</v>
      </c>
      <c r="Q88" s="18" t="s">
        <v>162</v>
      </c>
      <c r="R88" s="18">
        <v>45</v>
      </c>
      <c r="S88" s="18" t="s">
        <v>412</v>
      </c>
      <c r="T88" s="18"/>
    </row>
    <row r="89" spans="1:20">
      <c r="A89" s="10">
        <v>85</v>
      </c>
      <c r="B89" s="17"/>
      <c r="C89" s="18"/>
      <c r="D89" s="18"/>
      <c r="E89" s="19"/>
      <c r="F89" s="18"/>
      <c r="G89" s="19"/>
      <c r="H89" s="19"/>
      <c r="I89" s="17">
        <f t="shared" ref="I89:I152" si="0">+G89+H89</f>
        <v>0</v>
      </c>
      <c r="J89" s="18"/>
      <c r="K89" s="18"/>
      <c r="L89" s="18"/>
      <c r="M89" s="18"/>
      <c r="N89" s="18"/>
      <c r="O89" s="18"/>
      <c r="P89" s="21"/>
      <c r="Q89" s="18"/>
      <c r="R89" s="18"/>
      <c r="S89" s="18"/>
      <c r="T89" s="18"/>
    </row>
    <row r="90" spans="1:20">
      <c r="A90" s="10">
        <v>86</v>
      </c>
      <c r="B90" s="17"/>
      <c r="C90" s="18"/>
      <c r="D90" s="18"/>
      <c r="E90" s="19"/>
      <c r="F90" s="18"/>
      <c r="G90" s="19"/>
      <c r="H90" s="19"/>
      <c r="I90" s="17">
        <f t="shared" si="0"/>
        <v>0</v>
      </c>
      <c r="J90" s="18"/>
      <c r="K90" s="18"/>
      <c r="L90" s="18"/>
      <c r="M90" s="18"/>
      <c r="N90" s="18"/>
      <c r="O90" s="18"/>
      <c r="P90" s="21"/>
      <c r="Q90" s="18"/>
      <c r="R90" s="18"/>
      <c r="S90" s="18"/>
      <c r="T90" s="18"/>
    </row>
    <row r="91" spans="1:20">
      <c r="A91" s="10">
        <v>87</v>
      </c>
      <c r="B91" s="17"/>
      <c r="C91" s="18"/>
      <c r="D91" s="18"/>
      <c r="E91" s="19"/>
      <c r="F91" s="18"/>
      <c r="G91" s="19"/>
      <c r="H91" s="19"/>
      <c r="I91" s="17">
        <f t="shared" si="0"/>
        <v>0</v>
      </c>
      <c r="J91" s="18"/>
      <c r="K91" s="18"/>
      <c r="L91" s="18"/>
      <c r="M91" s="18"/>
      <c r="N91" s="18"/>
      <c r="O91" s="18"/>
      <c r="P91" s="21"/>
      <c r="Q91" s="18"/>
      <c r="R91" s="18"/>
      <c r="S91" s="18"/>
      <c r="T91" s="18"/>
    </row>
    <row r="92" spans="1:20">
      <c r="A92" s="10">
        <v>88</v>
      </c>
      <c r="B92" s="17"/>
      <c r="C92" s="18"/>
      <c r="D92" s="18"/>
      <c r="E92" s="19"/>
      <c r="F92" s="18"/>
      <c r="G92" s="19"/>
      <c r="H92" s="19"/>
      <c r="I92" s="17">
        <f t="shared" si="0"/>
        <v>0</v>
      </c>
      <c r="J92" s="18"/>
      <c r="K92" s="18"/>
      <c r="L92" s="18"/>
      <c r="M92" s="18"/>
      <c r="N92" s="18"/>
      <c r="O92" s="18"/>
      <c r="P92" s="21"/>
      <c r="Q92" s="18"/>
      <c r="R92" s="18"/>
      <c r="S92" s="18"/>
      <c r="T92" s="18"/>
    </row>
    <row r="93" spans="1:20">
      <c r="A93" s="10">
        <v>89</v>
      </c>
      <c r="B93" s="17"/>
      <c r="C93" s="18"/>
      <c r="D93" s="18"/>
      <c r="E93" s="19"/>
      <c r="F93" s="18"/>
      <c r="G93" s="19"/>
      <c r="H93" s="19"/>
      <c r="I93" s="17">
        <f t="shared" si="0"/>
        <v>0</v>
      </c>
      <c r="J93" s="18"/>
      <c r="K93" s="18"/>
      <c r="L93" s="18"/>
      <c r="M93" s="18"/>
      <c r="N93" s="18"/>
      <c r="O93" s="18"/>
      <c r="P93" s="21"/>
      <c r="Q93" s="18"/>
      <c r="R93" s="18"/>
      <c r="S93" s="18"/>
      <c r="T93" s="18"/>
    </row>
    <row r="94" spans="1:20">
      <c r="A94" s="10">
        <v>90</v>
      </c>
      <c r="B94" s="17"/>
      <c r="C94" s="18"/>
      <c r="D94" s="18"/>
      <c r="E94" s="19"/>
      <c r="F94" s="18"/>
      <c r="G94" s="19"/>
      <c r="H94" s="19"/>
      <c r="I94" s="17">
        <f t="shared" si="0"/>
        <v>0</v>
      </c>
      <c r="J94" s="18"/>
      <c r="K94" s="18"/>
      <c r="L94" s="18"/>
      <c r="M94" s="18"/>
      <c r="N94" s="18"/>
      <c r="O94" s="18"/>
      <c r="P94" s="21"/>
      <c r="Q94" s="18"/>
      <c r="R94" s="18"/>
      <c r="S94" s="18"/>
      <c r="T94" s="18"/>
    </row>
    <row r="95" spans="1:20">
      <c r="A95" s="10">
        <v>91</v>
      </c>
      <c r="B95" s="17"/>
      <c r="C95" s="18"/>
      <c r="D95" s="18"/>
      <c r="E95" s="19"/>
      <c r="F95" s="18"/>
      <c r="G95" s="19"/>
      <c r="H95" s="19"/>
      <c r="I95" s="17">
        <f t="shared" si="0"/>
        <v>0</v>
      </c>
      <c r="J95" s="18"/>
      <c r="K95" s="18"/>
      <c r="L95" s="18"/>
      <c r="M95" s="18"/>
      <c r="N95" s="18"/>
      <c r="O95" s="18"/>
      <c r="P95" s="21"/>
      <c r="Q95" s="18"/>
      <c r="R95" s="18"/>
      <c r="S95" s="18"/>
      <c r="T95" s="18"/>
    </row>
    <row r="96" spans="1:20">
      <c r="A96" s="10">
        <v>92</v>
      </c>
      <c r="B96" s="17"/>
      <c r="C96" s="18"/>
      <c r="D96" s="18"/>
      <c r="E96" s="19"/>
      <c r="F96" s="18"/>
      <c r="G96" s="19"/>
      <c r="H96" s="19"/>
      <c r="I96" s="17">
        <f t="shared" si="0"/>
        <v>0</v>
      </c>
      <c r="J96" s="18"/>
      <c r="K96" s="18"/>
      <c r="L96" s="18"/>
      <c r="M96" s="18"/>
      <c r="N96" s="18"/>
      <c r="O96" s="18"/>
      <c r="P96" s="21"/>
      <c r="Q96" s="18"/>
      <c r="R96" s="18"/>
      <c r="S96" s="18"/>
      <c r="T96" s="18"/>
    </row>
    <row r="97" spans="1:20">
      <c r="A97" s="10">
        <v>93</v>
      </c>
      <c r="B97" s="17"/>
      <c r="C97" s="18"/>
      <c r="D97" s="18"/>
      <c r="E97" s="19"/>
      <c r="F97" s="18"/>
      <c r="G97" s="19"/>
      <c r="H97" s="19"/>
      <c r="I97" s="17">
        <f t="shared" si="0"/>
        <v>0</v>
      </c>
      <c r="J97" s="18"/>
      <c r="K97" s="18"/>
      <c r="L97" s="18"/>
      <c r="M97" s="18"/>
      <c r="N97" s="18"/>
      <c r="O97" s="18"/>
      <c r="P97" s="21"/>
      <c r="Q97" s="18"/>
      <c r="R97" s="18"/>
      <c r="S97" s="18"/>
      <c r="T97" s="18"/>
    </row>
    <row r="98" spans="1:20">
      <c r="A98" s="10">
        <v>94</v>
      </c>
      <c r="B98" s="17"/>
      <c r="C98" s="18"/>
      <c r="D98" s="18"/>
      <c r="E98" s="19"/>
      <c r="F98" s="18"/>
      <c r="G98" s="19"/>
      <c r="H98" s="19"/>
      <c r="I98" s="17">
        <f t="shared" si="0"/>
        <v>0</v>
      </c>
      <c r="J98" s="18"/>
      <c r="K98" s="18"/>
      <c r="L98" s="18"/>
      <c r="M98" s="18"/>
      <c r="N98" s="18"/>
      <c r="O98" s="18"/>
      <c r="P98" s="21"/>
      <c r="Q98" s="18"/>
      <c r="R98" s="18"/>
      <c r="S98" s="18"/>
      <c r="T98" s="18"/>
    </row>
    <row r="99" spans="1:20">
      <c r="A99" s="10">
        <v>95</v>
      </c>
      <c r="B99" s="17"/>
      <c r="C99" s="18"/>
      <c r="D99" s="18"/>
      <c r="E99" s="19"/>
      <c r="F99" s="18"/>
      <c r="G99" s="19"/>
      <c r="H99" s="19"/>
      <c r="I99" s="17">
        <f t="shared" si="0"/>
        <v>0</v>
      </c>
      <c r="J99" s="18"/>
      <c r="K99" s="18"/>
      <c r="L99" s="18"/>
      <c r="M99" s="18"/>
      <c r="N99" s="18"/>
      <c r="O99" s="18"/>
      <c r="P99" s="21"/>
      <c r="Q99" s="18"/>
      <c r="R99" s="18"/>
      <c r="S99" s="18"/>
      <c r="T99" s="18"/>
    </row>
    <row r="100" spans="1:20">
      <c r="A100" s="10">
        <v>96</v>
      </c>
      <c r="B100" s="17"/>
      <c r="C100" s="18"/>
      <c r="D100" s="18"/>
      <c r="E100" s="19"/>
      <c r="F100" s="18"/>
      <c r="G100" s="19"/>
      <c r="H100" s="19"/>
      <c r="I100" s="17">
        <f t="shared" si="0"/>
        <v>0</v>
      </c>
      <c r="J100" s="18"/>
      <c r="K100" s="18"/>
      <c r="L100" s="18"/>
      <c r="M100" s="18"/>
      <c r="N100" s="18"/>
      <c r="O100" s="18"/>
      <c r="P100" s="21"/>
      <c r="Q100" s="18"/>
      <c r="R100" s="18"/>
      <c r="S100" s="18"/>
      <c r="T100" s="18"/>
    </row>
    <row r="101" spans="1:20">
      <c r="A101" s="10">
        <v>97</v>
      </c>
      <c r="B101" s="17"/>
      <c r="C101" s="18"/>
      <c r="D101" s="18"/>
      <c r="E101" s="19"/>
      <c r="F101" s="18"/>
      <c r="G101" s="19"/>
      <c r="H101" s="19"/>
      <c r="I101" s="17">
        <f t="shared" si="0"/>
        <v>0</v>
      </c>
      <c r="J101" s="18"/>
      <c r="K101" s="18"/>
      <c r="L101" s="18"/>
      <c r="M101" s="18"/>
      <c r="N101" s="18"/>
      <c r="O101" s="18"/>
      <c r="P101" s="21"/>
      <c r="Q101" s="18"/>
      <c r="R101" s="18"/>
      <c r="S101" s="18"/>
      <c r="T101" s="18"/>
    </row>
    <row r="102" spans="1:20">
      <c r="A102" s="10">
        <v>98</v>
      </c>
      <c r="B102" s="17"/>
      <c r="C102" s="18"/>
      <c r="D102" s="18"/>
      <c r="E102" s="19"/>
      <c r="F102" s="18"/>
      <c r="G102" s="19"/>
      <c r="H102" s="19"/>
      <c r="I102" s="17">
        <f t="shared" si="0"/>
        <v>0</v>
      </c>
      <c r="J102" s="18"/>
      <c r="K102" s="18"/>
      <c r="L102" s="18"/>
      <c r="M102" s="18"/>
      <c r="N102" s="18"/>
      <c r="O102" s="18"/>
      <c r="P102" s="21"/>
      <c r="Q102" s="18"/>
      <c r="R102" s="18"/>
      <c r="S102" s="18"/>
      <c r="T102" s="18"/>
    </row>
    <row r="103" spans="1:20">
      <c r="A103" s="10">
        <v>99</v>
      </c>
      <c r="B103" s="17"/>
      <c r="C103" s="18"/>
      <c r="D103" s="18"/>
      <c r="E103" s="19"/>
      <c r="F103" s="18"/>
      <c r="G103" s="19"/>
      <c r="H103" s="19"/>
      <c r="I103" s="17">
        <f t="shared" si="0"/>
        <v>0</v>
      </c>
      <c r="J103" s="18"/>
      <c r="K103" s="18"/>
      <c r="L103" s="18"/>
      <c r="M103" s="18"/>
      <c r="N103" s="18"/>
      <c r="O103" s="18"/>
      <c r="P103" s="21"/>
      <c r="Q103" s="18"/>
      <c r="R103" s="18"/>
      <c r="S103" s="18"/>
      <c r="T103" s="18"/>
    </row>
    <row r="104" spans="1:20">
      <c r="A104" s="10">
        <v>100</v>
      </c>
      <c r="B104" s="17"/>
      <c r="C104" s="18"/>
      <c r="D104" s="18"/>
      <c r="E104" s="19"/>
      <c r="F104" s="18"/>
      <c r="G104" s="19"/>
      <c r="H104" s="19"/>
      <c r="I104" s="17">
        <f t="shared" si="0"/>
        <v>0</v>
      </c>
      <c r="J104" s="18"/>
      <c r="K104" s="18"/>
      <c r="L104" s="18"/>
      <c r="M104" s="18"/>
      <c r="N104" s="18"/>
      <c r="O104" s="18"/>
      <c r="P104" s="21"/>
      <c r="Q104" s="18"/>
      <c r="R104" s="18"/>
      <c r="S104" s="18"/>
      <c r="T104" s="18"/>
    </row>
    <row r="105" spans="1:20">
      <c r="A105" s="10">
        <v>101</v>
      </c>
      <c r="B105" s="17"/>
      <c r="C105" s="18"/>
      <c r="D105" s="18"/>
      <c r="E105" s="19"/>
      <c r="F105" s="18"/>
      <c r="G105" s="19"/>
      <c r="H105" s="19"/>
      <c r="I105" s="17">
        <f t="shared" si="0"/>
        <v>0</v>
      </c>
      <c r="J105" s="18"/>
      <c r="K105" s="18"/>
      <c r="L105" s="18"/>
      <c r="M105" s="18"/>
      <c r="N105" s="18"/>
      <c r="O105" s="18"/>
      <c r="P105" s="21"/>
      <c r="Q105" s="18"/>
      <c r="R105" s="18"/>
      <c r="S105" s="18"/>
      <c r="T105" s="18"/>
    </row>
    <row r="106" spans="1:20">
      <c r="A106" s="10">
        <v>102</v>
      </c>
      <c r="B106" s="17"/>
      <c r="C106" s="18"/>
      <c r="D106" s="18"/>
      <c r="E106" s="19"/>
      <c r="F106" s="18"/>
      <c r="G106" s="19"/>
      <c r="H106" s="19"/>
      <c r="I106" s="17">
        <f t="shared" si="0"/>
        <v>0</v>
      </c>
      <c r="J106" s="18"/>
      <c r="K106" s="18"/>
      <c r="L106" s="18"/>
      <c r="M106" s="18"/>
      <c r="N106" s="18"/>
      <c r="O106" s="18"/>
      <c r="P106" s="21"/>
      <c r="Q106" s="18"/>
      <c r="R106" s="18"/>
      <c r="S106" s="18"/>
      <c r="T106" s="18"/>
    </row>
    <row r="107" spans="1:20">
      <c r="A107" s="10">
        <v>103</v>
      </c>
      <c r="B107" s="17"/>
      <c r="C107" s="18"/>
      <c r="D107" s="18"/>
      <c r="E107" s="19"/>
      <c r="F107" s="18"/>
      <c r="G107" s="19"/>
      <c r="H107" s="19"/>
      <c r="I107" s="17">
        <f t="shared" si="0"/>
        <v>0</v>
      </c>
      <c r="J107" s="18"/>
      <c r="K107" s="18"/>
      <c r="L107" s="18"/>
      <c r="M107" s="18"/>
      <c r="N107" s="18"/>
      <c r="O107" s="18"/>
      <c r="P107" s="21"/>
      <c r="Q107" s="18"/>
      <c r="R107" s="18"/>
      <c r="S107" s="18"/>
      <c r="T107" s="18"/>
    </row>
    <row r="108" spans="1:20">
      <c r="A108" s="10">
        <v>104</v>
      </c>
      <c r="B108" s="17"/>
      <c r="C108" s="18"/>
      <c r="D108" s="18"/>
      <c r="E108" s="19"/>
      <c r="F108" s="18"/>
      <c r="G108" s="19"/>
      <c r="H108" s="19"/>
      <c r="I108" s="17">
        <f t="shared" si="0"/>
        <v>0</v>
      </c>
      <c r="J108" s="18"/>
      <c r="K108" s="18"/>
      <c r="L108" s="18"/>
      <c r="M108" s="18"/>
      <c r="N108" s="18"/>
      <c r="O108" s="18"/>
      <c r="P108" s="21"/>
      <c r="Q108" s="18"/>
      <c r="R108" s="18"/>
      <c r="S108" s="18"/>
      <c r="T108" s="18"/>
    </row>
    <row r="109" spans="1:20">
      <c r="A109" s="10">
        <v>105</v>
      </c>
      <c r="B109" s="17"/>
      <c r="C109" s="18"/>
      <c r="D109" s="18"/>
      <c r="E109" s="19"/>
      <c r="F109" s="18"/>
      <c r="G109" s="19"/>
      <c r="H109" s="19"/>
      <c r="I109" s="17">
        <f t="shared" si="0"/>
        <v>0</v>
      </c>
      <c r="J109" s="18"/>
      <c r="K109" s="18"/>
      <c r="L109" s="18"/>
      <c r="M109" s="18"/>
      <c r="N109" s="18"/>
      <c r="O109" s="18"/>
      <c r="P109" s="21"/>
      <c r="Q109" s="18"/>
      <c r="R109" s="18"/>
      <c r="S109" s="18"/>
      <c r="T109" s="18"/>
    </row>
    <row r="110" spans="1:20">
      <c r="A110" s="10">
        <v>106</v>
      </c>
      <c r="B110" s="17"/>
      <c r="C110" s="18"/>
      <c r="D110" s="18"/>
      <c r="E110" s="19"/>
      <c r="F110" s="18"/>
      <c r="G110" s="19"/>
      <c r="H110" s="19"/>
      <c r="I110" s="17">
        <f t="shared" si="0"/>
        <v>0</v>
      </c>
      <c r="J110" s="18"/>
      <c r="K110" s="18"/>
      <c r="L110" s="18"/>
      <c r="M110" s="18"/>
      <c r="N110" s="18"/>
      <c r="O110" s="18"/>
      <c r="P110" s="21"/>
      <c r="Q110" s="18"/>
      <c r="R110" s="18"/>
      <c r="S110" s="18"/>
      <c r="T110" s="18"/>
    </row>
    <row r="111" spans="1:20">
      <c r="A111" s="10">
        <v>107</v>
      </c>
      <c r="B111" s="17"/>
      <c r="C111" s="18"/>
      <c r="D111" s="18"/>
      <c r="E111" s="19"/>
      <c r="F111" s="18"/>
      <c r="G111" s="19"/>
      <c r="H111" s="19"/>
      <c r="I111" s="17">
        <f t="shared" si="0"/>
        <v>0</v>
      </c>
      <c r="J111" s="18"/>
      <c r="K111" s="18"/>
      <c r="L111" s="18"/>
      <c r="M111" s="18"/>
      <c r="N111" s="18"/>
      <c r="O111" s="18"/>
      <c r="P111" s="21"/>
      <c r="Q111" s="18"/>
      <c r="R111" s="18"/>
      <c r="S111" s="18"/>
      <c r="T111" s="18"/>
    </row>
    <row r="112" spans="1:20">
      <c r="A112" s="10">
        <v>108</v>
      </c>
      <c r="B112" s="17"/>
      <c r="C112" s="18"/>
      <c r="D112" s="18"/>
      <c r="E112" s="19"/>
      <c r="F112" s="18"/>
      <c r="G112" s="19"/>
      <c r="H112" s="19"/>
      <c r="I112" s="17">
        <f t="shared" si="0"/>
        <v>0</v>
      </c>
      <c r="J112" s="18"/>
      <c r="K112" s="18"/>
      <c r="L112" s="18"/>
      <c r="M112" s="18"/>
      <c r="N112" s="18"/>
      <c r="O112" s="18"/>
      <c r="P112" s="21"/>
      <c r="Q112" s="18"/>
      <c r="R112" s="18"/>
      <c r="S112" s="18"/>
      <c r="T112" s="18"/>
    </row>
    <row r="113" spans="1:20">
      <c r="A113" s="10">
        <v>109</v>
      </c>
      <c r="B113" s="17"/>
      <c r="C113" s="18"/>
      <c r="D113" s="18"/>
      <c r="E113" s="19"/>
      <c r="F113" s="18"/>
      <c r="G113" s="19"/>
      <c r="H113" s="19"/>
      <c r="I113" s="17">
        <f t="shared" si="0"/>
        <v>0</v>
      </c>
      <c r="J113" s="18"/>
      <c r="K113" s="18"/>
      <c r="L113" s="18"/>
      <c r="M113" s="18"/>
      <c r="N113" s="18"/>
      <c r="O113" s="18"/>
      <c r="P113" s="21"/>
      <c r="Q113" s="18"/>
      <c r="R113" s="18"/>
      <c r="S113" s="18"/>
      <c r="T113" s="18"/>
    </row>
    <row r="114" spans="1:20">
      <c r="A114" s="10">
        <v>110</v>
      </c>
      <c r="B114" s="17"/>
      <c r="C114" s="18"/>
      <c r="D114" s="18"/>
      <c r="E114" s="19"/>
      <c r="F114" s="18"/>
      <c r="G114" s="19"/>
      <c r="H114" s="19"/>
      <c r="I114" s="17">
        <f t="shared" si="0"/>
        <v>0</v>
      </c>
      <c r="J114" s="18"/>
      <c r="K114" s="18"/>
      <c r="L114" s="18"/>
      <c r="M114" s="18"/>
      <c r="N114" s="18"/>
      <c r="O114" s="18"/>
      <c r="P114" s="21"/>
      <c r="Q114" s="18"/>
      <c r="R114" s="18"/>
      <c r="S114" s="18"/>
      <c r="T114" s="18"/>
    </row>
    <row r="115" spans="1:20">
      <c r="A115" s="10">
        <v>111</v>
      </c>
      <c r="B115" s="17"/>
      <c r="C115" s="18"/>
      <c r="D115" s="18"/>
      <c r="E115" s="19"/>
      <c r="F115" s="18"/>
      <c r="G115" s="19"/>
      <c r="H115" s="19"/>
      <c r="I115" s="17">
        <f t="shared" si="0"/>
        <v>0</v>
      </c>
      <c r="J115" s="18"/>
      <c r="K115" s="18"/>
      <c r="L115" s="18"/>
      <c r="M115" s="18"/>
      <c r="N115" s="18"/>
      <c r="O115" s="18"/>
      <c r="P115" s="21"/>
      <c r="Q115" s="18"/>
      <c r="R115" s="18"/>
      <c r="S115" s="18"/>
      <c r="T115" s="18"/>
    </row>
    <row r="116" spans="1:20">
      <c r="A116" s="10">
        <v>112</v>
      </c>
      <c r="B116" s="17"/>
      <c r="C116" s="18"/>
      <c r="D116" s="18"/>
      <c r="E116" s="19"/>
      <c r="F116" s="18"/>
      <c r="G116" s="19"/>
      <c r="H116" s="19"/>
      <c r="I116" s="17">
        <f t="shared" si="0"/>
        <v>0</v>
      </c>
      <c r="J116" s="18"/>
      <c r="K116" s="18"/>
      <c r="L116" s="18"/>
      <c r="M116" s="18"/>
      <c r="N116" s="18"/>
      <c r="O116" s="18"/>
      <c r="P116" s="21"/>
      <c r="Q116" s="18"/>
      <c r="R116" s="18"/>
      <c r="S116" s="18"/>
      <c r="T116" s="18"/>
    </row>
    <row r="117" spans="1:20">
      <c r="A117" s="10">
        <v>113</v>
      </c>
      <c r="B117" s="17"/>
      <c r="C117" s="18"/>
      <c r="D117" s="18"/>
      <c r="E117" s="19"/>
      <c r="F117" s="18"/>
      <c r="G117" s="19"/>
      <c r="H117" s="19"/>
      <c r="I117" s="17">
        <f t="shared" si="0"/>
        <v>0</v>
      </c>
      <c r="J117" s="18"/>
      <c r="K117" s="18"/>
      <c r="L117" s="18"/>
      <c r="M117" s="18"/>
      <c r="N117" s="18"/>
      <c r="O117" s="18"/>
      <c r="P117" s="21"/>
      <c r="Q117" s="18"/>
      <c r="R117" s="18"/>
      <c r="S117" s="18"/>
      <c r="T117" s="18"/>
    </row>
    <row r="118" spans="1:20">
      <c r="A118" s="10">
        <v>114</v>
      </c>
      <c r="B118" s="17"/>
      <c r="C118" s="18"/>
      <c r="D118" s="18"/>
      <c r="E118" s="19"/>
      <c r="F118" s="18"/>
      <c r="G118" s="19"/>
      <c r="H118" s="19"/>
      <c r="I118" s="17">
        <f t="shared" si="0"/>
        <v>0</v>
      </c>
      <c r="J118" s="18"/>
      <c r="K118" s="18"/>
      <c r="L118" s="18"/>
      <c r="M118" s="18"/>
      <c r="N118" s="18"/>
      <c r="O118" s="18"/>
      <c r="P118" s="21"/>
      <c r="Q118" s="18"/>
      <c r="R118" s="18"/>
      <c r="S118" s="18"/>
      <c r="T118" s="18"/>
    </row>
    <row r="119" spans="1:20">
      <c r="A119" s="10">
        <v>115</v>
      </c>
      <c r="B119" s="17"/>
      <c r="C119" s="18"/>
      <c r="D119" s="18"/>
      <c r="E119" s="19"/>
      <c r="F119" s="18"/>
      <c r="G119" s="19"/>
      <c r="H119" s="19"/>
      <c r="I119" s="17">
        <f t="shared" si="0"/>
        <v>0</v>
      </c>
      <c r="J119" s="18"/>
      <c r="K119" s="18"/>
      <c r="L119" s="18"/>
      <c r="M119" s="18"/>
      <c r="N119" s="18"/>
      <c r="O119" s="18"/>
      <c r="P119" s="21"/>
      <c r="Q119" s="18"/>
      <c r="R119" s="18"/>
      <c r="S119" s="18"/>
      <c r="T119" s="18"/>
    </row>
    <row r="120" spans="1:20">
      <c r="A120" s="10">
        <v>116</v>
      </c>
      <c r="B120" s="17"/>
      <c r="C120" s="18"/>
      <c r="D120" s="18"/>
      <c r="E120" s="19"/>
      <c r="F120" s="18"/>
      <c r="G120" s="19"/>
      <c r="H120" s="19"/>
      <c r="I120" s="17">
        <f t="shared" si="0"/>
        <v>0</v>
      </c>
      <c r="J120" s="18"/>
      <c r="K120" s="18"/>
      <c r="L120" s="18"/>
      <c r="M120" s="18"/>
      <c r="N120" s="18"/>
      <c r="O120" s="18"/>
      <c r="P120" s="21"/>
      <c r="Q120" s="18"/>
      <c r="R120" s="18"/>
      <c r="S120" s="18"/>
      <c r="T120" s="18"/>
    </row>
    <row r="121" spans="1:20">
      <c r="A121" s="10">
        <v>117</v>
      </c>
      <c r="B121" s="17"/>
      <c r="C121" s="18"/>
      <c r="D121" s="18"/>
      <c r="E121" s="19"/>
      <c r="F121" s="18"/>
      <c r="G121" s="19"/>
      <c r="H121" s="19"/>
      <c r="I121" s="17">
        <f t="shared" si="0"/>
        <v>0</v>
      </c>
      <c r="J121" s="18"/>
      <c r="K121" s="18"/>
      <c r="L121" s="18"/>
      <c r="M121" s="18"/>
      <c r="N121" s="18"/>
      <c r="O121" s="18"/>
      <c r="P121" s="21"/>
      <c r="Q121" s="18"/>
      <c r="R121" s="18"/>
      <c r="S121" s="18"/>
      <c r="T121" s="18"/>
    </row>
    <row r="122" spans="1:20">
      <c r="A122" s="10">
        <v>118</v>
      </c>
      <c r="B122" s="17"/>
      <c r="C122" s="18"/>
      <c r="D122" s="18"/>
      <c r="E122" s="19"/>
      <c r="F122" s="18"/>
      <c r="G122" s="19"/>
      <c r="H122" s="19"/>
      <c r="I122" s="17">
        <f t="shared" si="0"/>
        <v>0</v>
      </c>
      <c r="J122" s="18"/>
      <c r="K122" s="18"/>
      <c r="L122" s="18"/>
      <c r="M122" s="18"/>
      <c r="N122" s="18"/>
      <c r="O122" s="18"/>
      <c r="P122" s="21"/>
      <c r="Q122" s="18"/>
      <c r="R122" s="18"/>
      <c r="S122" s="18"/>
      <c r="T122" s="18"/>
    </row>
    <row r="123" spans="1:20">
      <c r="A123" s="10">
        <v>119</v>
      </c>
      <c r="B123" s="17"/>
      <c r="C123" s="18"/>
      <c r="D123" s="18"/>
      <c r="E123" s="19"/>
      <c r="F123" s="18"/>
      <c r="G123" s="19"/>
      <c r="H123" s="19"/>
      <c r="I123" s="17">
        <f t="shared" si="0"/>
        <v>0</v>
      </c>
      <c r="J123" s="18"/>
      <c r="K123" s="18"/>
      <c r="L123" s="18"/>
      <c r="M123" s="18"/>
      <c r="N123" s="18"/>
      <c r="O123" s="18"/>
      <c r="P123" s="21"/>
      <c r="Q123" s="18"/>
      <c r="R123" s="18"/>
      <c r="S123" s="18"/>
      <c r="T123" s="18"/>
    </row>
    <row r="124" spans="1:20">
      <c r="A124" s="10">
        <v>120</v>
      </c>
      <c r="B124" s="17"/>
      <c r="C124" s="18"/>
      <c r="D124" s="18"/>
      <c r="E124" s="19"/>
      <c r="F124" s="18"/>
      <c r="G124" s="19"/>
      <c r="H124" s="19"/>
      <c r="I124" s="17">
        <f t="shared" si="0"/>
        <v>0</v>
      </c>
      <c r="J124" s="18"/>
      <c r="K124" s="18"/>
      <c r="L124" s="18"/>
      <c r="M124" s="18"/>
      <c r="N124" s="18"/>
      <c r="O124" s="18"/>
      <c r="P124" s="21"/>
      <c r="Q124" s="18"/>
      <c r="R124" s="18"/>
      <c r="S124" s="18"/>
      <c r="T124" s="18"/>
    </row>
    <row r="125" spans="1:20">
      <c r="A125" s="10">
        <v>121</v>
      </c>
      <c r="B125" s="17"/>
      <c r="C125" s="18"/>
      <c r="D125" s="18"/>
      <c r="E125" s="19"/>
      <c r="F125" s="18"/>
      <c r="G125" s="19"/>
      <c r="H125" s="19"/>
      <c r="I125" s="17">
        <f t="shared" si="0"/>
        <v>0</v>
      </c>
      <c r="J125" s="18"/>
      <c r="K125" s="18"/>
      <c r="L125" s="18"/>
      <c r="M125" s="18"/>
      <c r="N125" s="18"/>
      <c r="O125" s="18"/>
      <c r="P125" s="21"/>
      <c r="Q125" s="18"/>
      <c r="R125" s="18"/>
      <c r="S125" s="18"/>
      <c r="T125" s="18"/>
    </row>
    <row r="126" spans="1:20">
      <c r="A126" s="10">
        <v>122</v>
      </c>
      <c r="B126" s="17"/>
      <c r="C126" s="18"/>
      <c r="D126" s="18"/>
      <c r="E126" s="19"/>
      <c r="F126" s="18"/>
      <c r="G126" s="19"/>
      <c r="H126" s="19"/>
      <c r="I126" s="17">
        <f t="shared" si="0"/>
        <v>0</v>
      </c>
      <c r="J126" s="18"/>
      <c r="K126" s="18"/>
      <c r="L126" s="18"/>
      <c r="M126" s="18"/>
      <c r="N126" s="18"/>
      <c r="O126" s="18"/>
      <c r="P126" s="21"/>
      <c r="Q126" s="18"/>
      <c r="R126" s="18"/>
      <c r="S126" s="18"/>
      <c r="T126" s="18"/>
    </row>
    <row r="127" spans="1:20">
      <c r="A127" s="10">
        <v>123</v>
      </c>
      <c r="B127" s="17"/>
      <c r="C127" s="18"/>
      <c r="D127" s="18"/>
      <c r="E127" s="19"/>
      <c r="F127" s="18"/>
      <c r="G127" s="19"/>
      <c r="H127" s="19"/>
      <c r="I127" s="17">
        <f t="shared" si="0"/>
        <v>0</v>
      </c>
      <c r="J127" s="18"/>
      <c r="K127" s="18"/>
      <c r="L127" s="18"/>
      <c r="M127" s="18"/>
      <c r="N127" s="18"/>
      <c r="O127" s="18"/>
      <c r="P127" s="21"/>
      <c r="Q127" s="18"/>
      <c r="R127" s="18"/>
      <c r="S127" s="18"/>
      <c r="T127" s="18"/>
    </row>
    <row r="128" spans="1:20">
      <c r="A128" s="10">
        <v>124</v>
      </c>
      <c r="B128" s="17"/>
      <c r="C128" s="18"/>
      <c r="D128" s="18"/>
      <c r="E128" s="19"/>
      <c r="F128" s="18"/>
      <c r="G128" s="19"/>
      <c r="H128" s="19"/>
      <c r="I128" s="17">
        <f t="shared" si="0"/>
        <v>0</v>
      </c>
      <c r="J128" s="18"/>
      <c r="K128" s="18"/>
      <c r="L128" s="18"/>
      <c r="M128" s="18"/>
      <c r="N128" s="18"/>
      <c r="O128" s="18"/>
      <c r="P128" s="21"/>
      <c r="Q128" s="18"/>
      <c r="R128" s="18"/>
      <c r="S128" s="18"/>
      <c r="T128" s="18"/>
    </row>
    <row r="129" spans="1:20">
      <c r="A129" s="10">
        <v>125</v>
      </c>
      <c r="B129" s="17"/>
      <c r="C129" s="18"/>
      <c r="D129" s="18"/>
      <c r="E129" s="19"/>
      <c r="F129" s="18"/>
      <c r="G129" s="19"/>
      <c r="H129" s="19"/>
      <c r="I129" s="17">
        <f t="shared" si="0"/>
        <v>0</v>
      </c>
      <c r="J129" s="18"/>
      <c r="K129" s="18"/>
      <c r="L129" s="18"/>
      <c r="M129" s="18"/>
      <c r="N129" s="18"/>
      <c r="O129" s="18"/>
      <c r="P129" s="21"/>
      <c r="Q129" s="18"/>
      <c r="R129" s="18"/>
      <c r="S129" s="18"/>
      <c r="T129" s="18"/>
    </row>
    <row r="130" spans="1:20">
      <c r="A130" s="10">
        <v>126</v>
      </c>
      <c r="B130" s="17"/>
      <c r="C130" s="18"/>
      <c r="D130" s="18"/>
      <c r="E130" s="19"/>
      <c r="F130" s="18"/>
      <c r="G130" s="19"/>
      <c r="H130" s="19"/>
      <c r="I130" s="17">
        <f t="shared" si="0"/>
        <v>0</v>
      </c>
      <c r="J130" s="18"/>
      <c r="K130" s="18"/>
      <c r="L130" s="18"/>
      <c r="M130" s="18"/>
      <c r="N130" s="18"/>
      <c r="O130" s="18"/>
      <c r="P130" s="21"/>
      <c r="Q130" s="18"/>
      <c r="R130" s="18"/>
      <c r="S130" s="18"/>
      <c r="T130" s="18"/>
    </row>
    <row r="131" spans="1:20">
      <c r="A131" s="10">
        <v>127</v>
      </c>
      <c r="B131" s="17"/>
      <c r="C131" s="18"/>
      <c r="D131" s="18"/>
      <c r="E131" s="19"/>
      <c r="F131" s="18"/>
      <c r="G131" s="19"/>
      <c r="H131" s="19"/>
      <c r="I131" s="17">
        <f t="shared" si="0"/>
        <v>0</v>
      </c>
      <c r="J131" s="18"/>
      <c r="K131" s="18"/>
      <c r="L131" s="18"/>
      <c r="M131" s="18"/>
      <c r="N131" s="18"/>
      <c r="O131" s="18"/>
      <c r="P131" s="21"/>
      <c r="Q131" s="18"/>
      <c r="R131" s="18"/>
      <c r="S131" s="18"/>
      <c r="T131" s="18"/>
    </row>
    <row r="132" spans="1:20">
      <c r="A132" s="10">
        <v>128</v>
      </c>
      <c r="B132" s="17"/>
      <c r="C132" s="18"/>
      <c r="D132" s="18"/>
      <c r="E132" s="19"/>
      <c r="F132" s="18"/>
      <c r="G132" s="19"/>
      <c r="H132" s="19"/>
      <c r="I132" s="17">
        <f t="shared" si="0"/>
        <v>0</v>
      </c>
      <c r="J132" s="18"/>
      <c r="K132" s="18"/>
      <c r="L132" s="18"/>
      <c r="M132" s="18"/>
      <c r="N132" s="18"/>
      <c r="O132" s="18"/>
      <c r="P132" s="21"/>
      <c r="Q132" s="18"/>
      <c r="R132" s="18"/>
      <c r="S132" s="18"/>
      <c r="T132" s="18"/>
    </row>
    <row r="133" spans="1:20">
      <c r="A133" s="10">
        <v>129</v>
      </c>
      <c r="B133" s="17"/>
      <c r="C133" s="18"/>
      <c r="D133" s="18"/>
      <c r="E133" s="19"/>
      <c r="F133" s="18"/>
      <c r="G133" s="19"/>
      <c r="H133" s="19"/>
      <c r="I133" s="17">
        <f t="shared" si="0"/>
        <v>0</v>
      </c>
      <c r="J133" s="18"/>
      <c r="K133" s="18"/>
      <c r="L133" s="18"/>
      <c r="M133" s="18"/>
      <c r="N133" s="18"/>
      <c r="O133" s="18"/>
      <c r="P133" s="21"/>
      <c r="Q133" s="18"/>
      <c r="R133" s="18"/>
      <c r="S133" s="18"/>
      <c r="T133" s="18"/>
    </row>
    <row r="134" spans="1:20">
      <c r="A134" s="10">
        <v>130</v>
      </c>
      <c r="B134" s="17"/>
      <c r="C134" s="18"/>
      <c r="D134" s="18"/>
      <c r="E134" s="19"/>
      <c r="F134" s="18"/>
      <c r="G134" s="19"/>
      <c r="H134" s="19"/>
      <c r="I134" s="17">
        <f t="shared" si="0"/>
        <v>0</v>
      </c>
      <c r="J134" s="18"/>
      <c r="K134" s="18"/>
      <c r="L134" s="18"/>
      <c r="M134" s="18"/>
      <c r="N134" s="18"/>
      <c r="O134" s="18"/>
      <c r="P134" s="21"/>
      <c r="Q134" s="18"/>
      <c r="R134" s="18"/>
      <c r="S134" s="18"/>
      <c r="T134" s="18"/>
    </row>
    <row r="135" spans="1:20">
      <c r="A135" s="10">
        <v>131</v>
      </c>
      <c r="B135" s="17"/>
      <c r="C135" s="18"/>
      <c r="D135" s="18"/>
      <c r="E135" s="19"/>
      <c r="F135" s="18"/>
      <c r="G135" s="19"/>
      <c r="H135" s="19"/>
      <c r="I135" s="17">
        <f t="shared" si="0"/>
        <v>0</v>
      </c>
      <c r="J135" s="18"/>
      <c r="K135" s="18"/>
      <c r="L135" s="18"/>
      <c r="M135" s="18"/>
      <c r="N135" s="18"/>
      <c r="O135" s="18"/>
      <c r="P135" s="21"/>
      <c r="Q135" s="18"/>
      <c r="R135" s="18"/>
      <c r="S135" s="18"/>
      <c r="T135" s="18"/>
    </row>
    <row r="136" spans="1:20">
      <c r="A136" s="10">
        <v>132</v>
      </c>
      <c r="B136" s="17"/>
      <c r="C136" s="18"/>
      <c r="D136" s="18"/>
      <c r="E136" s="19"/>
      <c r="F136" s="18"/>
      <c r="G136" s="19"/>
      <c r="H136" s="19"/>
      <c r="I136" s="17">
        <f t="shared" si="0"/>
        <v>0</v>
      </c>
      <c r="J136" s="18"/>
      <c r="K136" s="18"/>
      <c r="L136" s="18"/>
      <c r="M136" s="18"/>
      <c r="N136" s="18"/>
      <c r="O136" s="18"/>
      <c r="P136" s="21"/>
      <c r="Q136" s="18"/>
      <c r="R136" s="18"/>
      <c r="S136" s="18"/>
      <c r="T136" s="18"/>
    </row>
    <row r="137" spans="1:20">
      <c r="A137" s="10">
        <v>133</v>
      </c>
      <c r="B137" s="17"/>
      <c r="C137" s="18"/>
      <c r="D137" s="18"/>
      <c r="E137" s="19"/>
      <c r="F137" s="18"/>
      <c r="G137" s="19"/>
      <c r="H137" s="19"/>
      <c r="I137" s="17">
        <f t="shared" si="0"/>
        <v>0</v>
      </c>
      <c r="J137" s="18"/>
      <c r="K137" s="18"/>
      <c r="L137" s="18"/>
      <c r="M137" s="18"/>
      <c r="N137" s="18"/>
      <c r="O137" s="18"/>
      <c r="P137" s="21"/>
      <c r="Q137" s="18"/>
      <c r="R137" s="18"/>
      <c r="S137" s="18"/>
      <c r="T137" s="18"/>
    </row>
    <row r="138" spans="1:20">
      <c r="A138" s="10">
        <v>134</v>
      </c>
      <c r="B138" s="17"/>
      <c r="C138" s="18"/>
      <c r="D138" s="18"/>
      <c r="E138" s="19"/>
      <c r="F138" s="18"/>
      <c r="G138" s="19"/>
      <c r="H138" s="19"/>
      <c r="I138" s="17">
        <f t="shared" si="0"/>
        <v>0</v>
      </c>
      <c r="J138" s="18"/>
      <c r="K138" s="18"/>
      <c r="L138" s="18"/>
      <c r="M138" s="18"/>
      <c r="N138" s="18"/>
      <c r="O138" s="18"/>
      <c r="P138" s="21"/>
      <c r="Q138" s="18"/>
      <c r="R138" s="18"/>
      <c r="S138" s="18"/>
      <c r="T138" s="18"/>
    </row>
    <row r="139" spans="1:20">
      <c r="A139" s="10">
        <v>135</v>
      </c>
      <c r="B139" s="17"/>
      <c r="C139" s="18"/>
      <c r="D139" s="18"/>
      <c r="E139" s="19"/>
      <c r="F139" s="18"/>
      <c r="G139" s="19"/>
      <c r="H139" s="19"/>
      <c r="I139" s="17">
        <f t="shared" si="0"/>
        <v>0</v>
      </c>
      <c r="J139" s="18"/>
      <c r="K139" s="18"/>
      <c r="L139" s="18"/>
      <c r="M139" s="18"/>
      <c r="N139" s="18"/>
      <c r="O139" s="18"/>
      <c r="P139" s="21"/>
      <c r="Q139" s="18"/>
      <c r="R139" s="18"/>
      <c r="S139" s="18"/>
      <c r="T139" s="18"/>
    </row>
    <row r="140" spans="1:20">
      <c r="A140" s="10">
        <v>136</v>
      </c>
      <c r="B140" s="17"/>
      <c r="C140" s="18"/>
      <c r="D140" s="18"/>
      <c r="E140" s="19"/>
      <c r="F140" s="18"/>
      <c r="G140" s="19"/>
      <c r="H140" s="19"/>
      <c r="I140" s="17">
        <f t="shared" si="0"/>
        <v>0</v>
      </c>
      <c r="J140" s="18"/>
      <c r="K140" s="18"/>
      <c r="L140" s="18"/>
      <c r="M140" s="18"/>
      <c r="N140" s="18"/>
      <c r="O140" s="18"/>
      <c r="P140" s="21"/>
      <c r="Q140" s="18"/>
      <c r="R140" s="18"/>
      <c r="S140" s="18"/>
      <c r="T140" s="18"/>
    </row>
    <row r="141" spans="1:20">
      <c r="A141" s="10">
        <v>137</v>
      </c>
      <c r="B141" s="17"/>
      <c r="C141" s="18"/>
      <c r="D141" s="18"/>
      <c r="E141" s="19"/>
      <c r="F141" s="18"/>
      <c r="G141" s="19"/>
      <c r="H141" s="19"/>
      <c r="I141" s="17">
        <f t="shared" si="0"/>
        <v>0</v>
      </c>
      <c r="J141" s="18"/>
      <c r="K141" s="18"/>
      <c r="L141" s="18"/>
      <c r="M141" s="18"/>
      <c r="N141" s="18"/>
      <c r="O141" s="18"/>
      <c r="P141" s="21"/>
      <c r="Q141" s="18"/>
      <c r="R141" s="18"/>
      <c r="S141" s="18"/>
      <c r="T141" s="18"/>
    </row>
    <row r="142" spans="1:20">
      <c r="A142" s="10">
        <v>138</v>
      </c>
      <c r="B142" s="17"/>
      <c r="C142" s="18"/>
      <c r="D142" s="18"/>
      <c r="E142" s="19"/>
      <c r="F142" s="18"/>
      <c r="G142" s="19"/>
      <c r="H142" s="19"/>
      <c r="I142" s="17">
        <f t="shared" si="0"/>
        <v>0</v>
      </c>
      <c r="J142" s="18"/>
      <c r="K142" s="18"/>
      <c r="L142" s="18"/>
      <c r="M142" s="18"/>
      <c r="N142" s="18"/>
      <c r="O142" s="18"/>
      <c r="P142" s="21"/>
      <c r="Q142" s="18"/>
      <c r="R142" s="18"/>
      <c r="S142" s="18"/>
      <c r="T142" s="18"/>
    </row>
    <row r="143" spans="1:20">
      <c r="A143" s="10">
        <v>139</v>
      </c>
      <c r="B143" s="17"/>
      <c r="C143" s="18"/>
      <c r="D143" s="18"/>
      <c r="E143" s="19"/>
      <c r="F143" s="18"/>
      <c r="G143" s="19"/>
      <c r="H143" s="19"/>
      <c r="I143" s="17">
        <f t="shared" si="0"/>
        <v>0</v>
      </c>
      <c r="J143" s="18"/>
      <c r="K143" s="18"/>
      <c r="L143" s="18"/>
      <c r="M143" s="18"/>
      <c r="N143" s="18"/>
      <c r="O143" s="18"/>
      <c r="P143" s="21"/>
      <c r="Q143" s="18"/>
      <c r="R143" s="18"/>
      <c r="S143" s="18"/>
      <c r="T143" s="18"/>
    </row>
    <row r="144" spans="1:20">
      <c r="A144" s="10">
        <v>140</v>
      </c>
      <c r="B144" s="17"/>
      <c r="C144" s="18"/>
      <c r="D144" s="18"/>
      <c r="E144" s="19"/>
      <c r="F144" s="18"/>
      <c r="G144" s="19"/>
      <c r="H144" s="19"/>
      <c r="I144" s="17">
        <f t="shared" si="0"/>
        <v>0</v>
      </c>
      <c r="J144" s="18"/>
      <c r="K144" s="18"/>
      <c r="L144" s="18"/>
      <c r="M144" s="18"/>
      <c r="N144" s="18"/>
      <c r="O144" s="18"/>
      <c r="P144" s="21"/>
      <c r="Q144" s="18"/>
      <c r="R144" s="18"/>
      <c r="S144" s="18"/>
      <c r="T144" s="18"/>
    </row>
    <row r="145" spans="1:20">
      <c r="A145" s="10">
        <v>141</v>
      </c>
      <c r="B145" s="17"/>
      <c r="C145" s="18"/>
      <c r="D145" s="18"/>
      <c r="E145" s="19"/>
      <c r="F145" s="18"/>
      <c r="G145" s="19"/>
      <c r="H145" s="19"/>
      <c r="I145" s="17">
        <f t="shared" si="0"/>
        <v>0</v>
      </c>
      <c r="J145" s="18"/>
      <c r="K145" s="18"/>
      <c r="L145" s="18"/>
      <c r="M145" s="18"/>
      <c r="N145" s="18"/>
      <c r="O145" s="18"/>
      <c r="P145" s="21"/>
      <c r="Q145" s="18"/>
      <c r="R145" s="18"/>
      <c r="S145" s="18"/>
      <c r="T145" s="18"/>
    </row>
    <row r="146" spans="1:20">
      <c r="A146" s="10">
        <v>142</v>
      </c>
      <c r="B146" s="17"/>
      <c r="C146" s="18"/>
      <c r="D146" s="18"/>
      <c r="E146" s="19"/>
      <c r="F146" s="18"/>
      <c r="G146" s="19"/>
      <c r="H146" s="19"/>
      <c r="I146" s="17">
        <f t="shared" si="0"/>
        <v>0</v>
      </c>
      <c r="J146" s="18"/>
      <c r="K146" s="18"/>
      <c r="L146" s="18"/>
      <c r="M146" s="18"/>
      <c r="N146" s="18"/>
      <c r="O146" s="18"/>
      <c r="P146" s="21"/>
      <c r="Q146" s="18"/>
      <c r="R146" s="18"/>
      <c r="S146" s="18"/>
      <c r="T146" s="18"/>
    </row>
    <row r="147" spans="1:20">
      <c r="A147" s="10">
        <v>143</v>
      </c>
      <c r="B147" s="17"/>
      <c r="C147" s="18"/>
      <c r="D147" s="18"/>
      <c r="E147" s="19"/>
      <c r="F147" s="18"/>
      <c r="G147" s="19"/>
      <c r="H147" s="19"/>
      <c r="I147" s="17">
        <f t="shared" si="0"/>
        <v>0</v>
      </c>
      <c r="J147" s="18"/>
      <c r="K147" s="18"/>
      <c r="L147" s="18"/>
      <c r="M147" s="18"/>
      <c r="N147" s="18"/>
      <c r="O147" s="18"/>
      <c r="P147" s="21"/>
      <c r="Q147" s="18"/>
      <c r="R147" s="18"/>
      <c r="S147" s="18"/>
      <c r="T147" s="18"/>
    </row>
    <row r="148" spans="1:20">
      <c r="A148" s="10">
        <v>144</v>
      </c>
      <c r="B148" s="17"/>
      <c r="C148" s="18"/>
      <c r="D148" s="18"/>
      <c r="E148" s="19"/>
      <c r="F148" s="18"/>
      <c r="G148" s="19"/>
      <c r="H148" s="19"/>
      <c r="I148" s="17">
        <f t="shared" si="0"/>
        <v>0</v>
      </c>
      <c r="J148" s="18"/>
      <c r="K148" s="18"/>
      <c r="L148" s="18"/>
      <c r="M148" s="18"/>
      <c r="N148" s="18"/>
      <c r="O148" s="18"/>
      <c r="P148" s="21"/>
      <c r="Q148" s="18"/>
      <c r="R148" s="18"/>
      <c r="S148" s="18"/>
      <c r="T148" s="18"/>
    </row>
    <row r="149" spans="1:20">
      <c r="A149" s="10">
        <v>145</v>
      </c>
      <c r="B149" s="17"/>
      <c r="C149" s="18"/>
      <c r="D149" s="18"/>
      <c r="E149" s="19"/>
      <c r="F149" s="18"/>
      <c r="G149" s="19"/>
      <c r="H149" s="19"/>
      <c r="I149" s="17">
        <f t="shared" si="0"/>
        <v>0</v>
      </c>
      <c r="J149" s="18"/>
      <c r="K149" s="18"/>
      <c r="L149" s="18"/>
      <c r="M149" s="18"/>
      <c r="N149" s="18"/>
      <c r="O149" s="18"/>
      <c r="P149" s="21"/>
      <c r="Q149" s="18"/>
      <c r="R149" s="18"/>
      <c r="S149" s="18"/>
      <c r="T149" s="18"/>
    </row>
    <row r="150" spans="1:20">
      <c r="A150" s="10">
        <v>146</v>
      </c>
      <c r="B150" s="17"/>
      <c r="C150" s="18"/>
      <c r="D150" s="18"/>
      <c r="E150" s="19"/>
      <c r="F150" s="18"/>
      <c r="G150" s="19"/>
      <c r="H150" s="19"/>
      <c r="I150" s="17">
        <f t="shared" si="0"/>
        <v>0</v>
      </c>
      <c r="J150" s="18"/>
      <c r="K150" s="18"/>
      <c r="L150" s="18"/>
      <c r="M150" s="18"/>
      <c r="N150" s="18"/>
      <c r="O150" s="18"/>
      <c r="P150" s="21"/>
      <c r="Q150" s="18"/>
      <c r="R150" s="18"/>
      <c r="S150" s="18"/>
      <c r="T150" s="18"/>
    </row>
    <row r="151" spans="1:20">
      <c r="A151" s="10">
        <v>147</v>
      </c>
      <c r="B151" s="17"/>
      <c r="C151" s="18"/>
      <c r="D151" s="18"/>
      <c r="E151" s="19"/>
      <c r="F151" s="18"/>
      <c r="G151" s="19"/>
      <c r="H151" s="19"/>
      <c r="I151" s="17">
        <f t="shared" si="0"/>
        <v>0</v>
      </c>
      <c r="J151" s="18"/>
      <c r="K151" s="18"/>
      <c r="L151" s="18"/>
      <c r="M151" s="18"/>
      <c r="N151" s="18"/>
      <c r="O151" s="18"/>
      <c r="P151" s="21"/>
      <c r="Q151" s="18"/>
      <c r="R151" s="18"/>
      <c r="S151" s="18"/>
      <c r="T151" s="18"/>
    </row>
    <row r="152" spans="1:20">
      <c r="A152" s="10">
        <v>148</v>
      </c>
      <c r="B152" s="17"/>
      <c r="C152" s="18"/>
      <c r="D152" s="18"/>
      <c r="E152" s="19"/>
      <c r="F152" s="18"/>
      <c r="G152" s="19"/>
      <c r="H152" s="19"/>
      <c r="I152" s="17">
        <f t="shared" si="0"/>
        <v>0</v>
      </c>
      <c r="J152" s="18"/>
      <c r="K152" s="18"/>
      <c r="L152" s="18"/>
      <c r="M152" s="18"/>
      <c r="N152" s="18"/>
      <c r="O152" s="18"/>
      <c r="P152" s="21"/>
      <c r="Q152" s="18"/>
      <c r="R152" s="18"/>
      <c r="S152" s="18"/>
      <c r="T152" s="18"/>
    </row>
    <row r="153" spans="1:20">
      <c r="A153" s="10">
        <v>149</v>
      </c>
      <c r="B153" s="17"/>
      <c r="C153" s="18"/>
      <c r="D153" s="18"/>
      <c r="E153" s="19"/>
      <c r="F153" s="18"/>
      <c r="G153" s="19"/>
      <c r="H153" s="19"/>
      <c r="I153" s="17">
        <f t="shared" ref="I153:I164" si="1">+G153+H153</f>
        <v>0</v>
      </c>
      <c r="J153" s="18"/>
      <c r="K153" s="18"/>
      <c r="L153" s="18"/>
      <c r="M153" s="18"/>
      <c r="N153" s="18"/>
      <c r="O153" s="18"/>
      <c r="P153" s="21"/>
      <c r="Q153" s="18"/>
      <c r="R153" s="18"/>
      <c r="S153" s="18"/>
      <c r="T153" s="18"/>
    </row>
    <row r="154" spans="1:20">
      <c r="A154" s="10">
        <v>150</v>
      </c>
      <c r="B154" s="17"/>
      <c r="C154" s="18"/>
      <c r="D154" s="18"/>
      <c r="E154" s="19"/>
      <c r="F154" s="18"/>
      <c r="G154" s="19"/>
      <c r="H154" s="19"/>
      <c r="I154" s="17">
        <f t="shared" si="1"/>
        <v>0</v>
      </c>
      <c r="J154" s="18"/>
      <c r="K154" s="18"/>
      <c r="L154" s="18"/>
      <c r="M154" s="18"/>
      <c r="N154" s="18"/>
      <c r="O154" s="18"/>
      <c r="P154" s="21"/>
      <c r="Q154" s="18"/>
      <c r="R154" s="18"/>
      <c r="S154" s="18"/>
      <c r="T154" s="18"/>
    </row>
    <row r="155" spans="1:20">
      <c r="A155" s="10">
        <v>151</v>
      </c>
      <c r="B155" s="17"/>
      <c r="C155" s="18"/>
      <c r="D155" s="18"/>
      <c r="E155" s="19"/>
      <c r="F155" s="18"/>
      <c r="G155" s="19"/>
      <c r="H155" s="19"/>
      <c r="I155" s="17">
        <f t="shared" si="1"/>
        <v>0</v>
      </c>
      <c r="J155" s="18"/>
      <c r="K155" s="18"/>
      <c r="L155" s="18"/>
      <c r="M155" s="18"/>
      <c r="N155" s="18"/>
      <c r="O155" s="18"/>
      <c r="P155" s="21"/>
      <c r="Q155" s="18"/>
      <c r="R155" s="18"/>
      <c r="S155" s="18"/>
      <c r="T155" s="18"/>
    </row>
    <row r="156" spans="1:20">
      <c r="A156" s="10">
        <v>152</v>
      </c>
      <c r="B156" s="17"/>
      <c r="C156" s="18"/>
      <c r="D156" s="18"/>
      <c r="E156" s="19"/>
      <c r="F156" s="18"/>
      <c r="G156" s="19"/>
      <c r="H156" s="19"/>
      <c r="I156" s="17">
        <f t="shared" si="1"/>
        <v>0</v>
      </c>
      <c r="J156" s="18"/>
      <c r="K156" s="18"/>
      <c r="L156" s="18"/>
      <c r="M156" s="18"/>
      <c r="N156" s="18"/>
      <c r="O156" s="18"/>
      <c r="P156" s="21"/>
      <c r="Q156" s="18"/>
      <c r="R156" s="18"/>
      <c r="S156" s="18"/>
      <c r="T156" s="18"/>
    </row>
    <row r="157" spans="1:20">
      <c r="A157" s="10">
        <v>153</v>
      </c>
      <c r="B157" s="17"/>
      <c r="C157" s="18"/>
      <c r="D157" s="18"/>
      <c r="E157" s="19"/>
      <c r="F157" s="18"/>
      <c r="G157" s="19"/>
      <c r="H157" s="19"/>
      <c r="I157" s="17">
        <f t="shared" si="1"/>
        <v>0</v>
      </c>
      <c r="J157" s="18"/>
      <c r="K157" s="18"/>
      <c r="L157" s="18"/>
      <c r="M157" s="18"/>
      <c r="N157" s="18"/>
      <c r="O157" s="18"/>
      <c r="P157" s="21"/>
      <c r="Q157" s="18"/>
      <c r="R157" s="18"/>
      <c r="S157" s="18"/>
      <c r="T157" s="18"/>
    </row>
    <row r="158" spans="1:20">
      <c r="A158" s="10">
        <v>154</v>
      </c>
      <c r="B158" s="17"/>
      <c r="C158" s="18"/>
      <c r="D158" s="18"/>
      <c r="E158" s="19"/>
      <c r="F158" s="18"/>
      <c r="G158" s="19"/>
      <c r="H158" s="19"/>
      <c r="I158" s="17">
        <f t="shared" si="1"/>
        <v>0</v>
      </c>
      <c r="J158" s="18"/>
      <c r="K158" s="18"/>
      <c r="L158" s="18"/>
      <c r="M158" s="18"/>
      <c r="N158" s="18"/>
      <c r="O158" s="18"/>
      <c r="P158" s="21"/>
      <c r="Q158" s="18"/>
      <c r="R158" s="18"/>
      <c r="S158" s="18"/>
      <c r="T158" s="18"/>
    </row>
    <row r="159" spans="1:20">
      <c r="A159" s="10">
        <v>155</v>
      </c>
      <c r="B159" s="17"/>
      <c r="C159" s="18"/>
      <c r="D159" s="18"/>
      <c r="E159" s="19"/>
      <c r="F159" s="18"/>
      <c r="G159" s="19"/>
      <c r="H159" s="19"/>
      <c r="I159" s="17">
        <f t="shared" si="1"/>
        <v>0</v>
      </c>
      <c r="J159" s="18"/>
      <c r="K159" s="18"/>
      <c r="L159" s="18"/>
      <c r="M159" s="18"/>
      <c r="N159" s="18"/>
      <c r="O159" s="18"/>
      <c r="P159" s="21"/>
      <c r="Q159" s="18"/>
      <c r="R159" s="18"/>
      <c r="S159" s="18"/>
      <c r="T159" s="18"/>
    </row>
    <row r="160" spans="1:20">
      <c r="A160" s="10">
        <v>156</v>
      </c>
      <c r="B160" s="17"/>
      <c r="C160" s="18"/>
      <c r="D160" s="18"/>
      <c r="E160" s="19"/>
      <c r="F160" s="18"/>
      <c r="G160" s="19"/>
      <c r="H160" s="19"/>
      <c r="I160" s="17">
        <f t="shared" si="1"/>
        <v>0</v>
      </c>
      <c r="J160" s="18"/>
      <c r="K160" s="18"/>
      <c r="L160" s="18"/>
      <c r="M160" s="18"/>
      <c r="N160" s="18"/>
      <c r="O160" s="18"/>
      <c r="P160" s="21"/>
      <c r="Q160" s="18"/>
      <c r="R160" s="18"/>
      <c r="S160" s="18"/>
      <c r="T160" s="18"/>
    </row>
    <row r="161" spans="1:20">
      <c r="A161" s="10">
        <v>157</v>
      </c>
      <c r="B161" s="17"/>
      <c r="C161" s="18"/>
      <c r="D161" s="18"/>
      <c r="E161" s="19"/>
      <c r="F161" s="18"/>
      <c r="G161" s="19"/>
      <c r="H161" s="19"/>
      <c r="I161" s="17">
        <f t="shared" si="1"/>
        <v>0</v>
      </c>
      <c r="J161" s="18"/>
      <c r="K161" s="18"/>
      <c r="L161" s="18"/>
      <c r="M161" s="18"/>
      <c r="N161" s="18"/>
      <c r="O161" s="18"/>
      <c r="P161" s="21"/>
      <c r="Q161" s="18"/>
      <c r="R161" s="18"/>
      <c r="S161" s="18"/>
      <c r="T161" s="18"/>
    </row>
    <row r="162" spans="1:20">
      <c r="A162" s="10">
        <v>158</v>
      </c>
      <c r="B162" s="17"/>
      <c r="C162" s="18"/>
      <c r="D162" s="18"/>
      <c r="E162" s="19"/>
      <c r="F162" s="18"/>
      <c r="G162" s="19"/>
      <c r="H162" s="19"/>
      <c r="I162" s="17">
        <f t="shared" si="1"/>
        <v>0</v>
      </c>
      <c r="J162" s="18"/>
      <c r="K162" s="18"/>
      <c r="L162" s="18"/>
      <c r="M162" s="18"/>
      <c r="N162" s="18"/>
      <c r="O162" s="18"/>
      <c r="P162" s="21"/>
      <c r="Q162" s="18"/>
      <c r="R162" s="18"/>
      <c r="S162" s="18"/>
      <c r="T162" s="18"/>
    </row>
    <row r="163" spans="1:20">
      <c r="A163" s="10">
        <v>159</v>
      </c>
      <c r="B163" s="17"/>
      <c r="C163" s="18"/>
      <c r="D163" s="18"/>
      <c r="E163" s="19"/>
      <c r="F163" s="18"/>
      <c r="G163" s="19"/>
      <c r="H163" s="19"/>
      <c r="I163" s="17">
        <f t="shared" si="1"/>
        <v>0</v>
      </c>
      <c r="J163" s="18"/>
      <c r="K163" s="18"/>
      <c r="L163" s="18"/>
      <c r="M163" s="18"/>
      <c r="N163" s="18"/>
      <c r="O163" s="18"/>
      <c r="P163" s="21"/>
      <c r="Q163" s="18"/>
      <c r="R163" s="18"/>
      <c r="S163" s="18"/>
      <c r="T163" s="18"/>
    </row>
    <row r="164" spans="1:20">
      <c r="A164" s="10">
        <v>160</v>
      </c>
      <c r="B164" s="17"/>
      <c r="C164" s="18"/>
      <c r="D164" s="18"/>
      <c r="E164" s="19"/>
      <c r="F164" s="18"/>
      <c r="G164" s="19"/>
      <c r="H164" s="19"/>
      <c r="I164" s="17">
        <f t="shared" si="1"/>
        <v>0</v>
      </c>
      <c r="J164" s="18"/>
      <c r="K164" s="18"/>
      <c r="L164" s="18"/>
      <c r="M164" s="18"/>
      <c r="N164" s="18"/>
      <c r="O164" s="18"/>
      <c r="P164" s="21"/>
      <c r="Q164" s="18"/>
      <c r="R164" s="18"/>
      <c r="S164" s="18"/>
      <c r="T164" s="18"/>
    </row>
    <row r="165" spans="1:20">
      <c r="A165" s="2" t="s">
        <v>71</v>
      </c>
      <c r="B165" s="2"/>
      <c r="C165" s="2">
        <f>COUNTIFS(C5:C164,"*")</f>
        <v>84</v>
      </c>
      <c r="D165" s="2"/>
      <c r="E165" s="23"/>
      <c r="F165" s="2"/>
      <c r="G165" s="23">
        <f>SUM(G5:G164)</f>
        <v>2868</v>
      </c>
      <c r="H165" s="23">
        <f>SUM(H5:H164)</f>
        <v>3023</v>
      </c>
      <c r="I165" s="23">
        <f>SUM(I5:I164)</f>
        <v>5471</v>
      </c>
      <c r="J165" s="2"/>
      <c r="K165" s="2"/>
      <c r="L165" s="2"/>
      <c r="M165" s="2"/>
      <c r="N165" s="2"/>
      <c r="O165" s="2"/>
      <c r="P165" s="24"/>
      <c r="Q165" s="2"/>
      <c r="R165" s="2"/>
      <c r="S165" s="2"/>
      <c r="T165" s="25"/>
    </row>
    <row r="166" spans="1:20">
      <c r="A166" s="26" t="s">
        <v>72</v>
      </c>
      <c r="B166" s="27">
        <f>COUNTIF(B$5:B$164,"Team 1")</f>
        <v>36</v>
      </c>
      <c r="C166" s="26" t="s">
        <v>197</v>
      </c>
      <c r="D166" s="27">
        <f>COUNTIF(D5:D164,"Anganwadi")</f>
        <v>23</v>
      </c>
    </row>
    <row r="167" spans="1:20">
      <c r="A167" s="26" t="s">
        <v>219</v>
      </c>
      <c r="B167" s="27">
        <f>COUNTIF(B$6:B$164,"Team 2")</f>
        <v>48</v>
      </c>
      <c r="C167" s="26" t="s">
        <v>74</v>
      </c>
      <c r="D167" s="27">
        <f>COUNTIF(D5:D164,"School")</f>
        <v>61</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67"/>
  <sheetViews>
    <sheetView zoomScale="55" zoomScaleNormal="55" workbookViewId="0">
      <selection activeCell="C92" sqref="C9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28" customWidth="1"/>
    <col min="6" max="6" width="17" style="1" customWidth="1"/>
    <col min="7" max="7" width="6.140625" style="28" customWidth="1"/>
    <col min="8" max="8" width="6.28515625" style="2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c r="A2" s="99" t="s">
        <v>50</v>
      </c>
      <c r="B2" s="100"/>
      <c r="C2" s="100"/>
      <c r="D2" s="14" t="s">
        <v>1534</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c r="A5" s="10">
        <v>1</v>
      </c>
      <c r="B5" s="17" t="s">
        <v>72</v>
      </c>
      <c r="C5" s="18" t="s">
        <v>413</v>
      </c>
      <c r="D5" s="18" t="s">
        <v>74</v>
      </c>
      <c r="E5" s="19" t="s">
        <v>414</v>
      </c>
      <c r="F5" s="18" t="s">
        <v>76</v>
      </c>
      <c r="G5" s="19">
        <v>63</v>
      </c>
      <c r="H5" s="19">
        <v>75</v>
      </c>
      <c r="I5" s="29">
        <v>133</v>
      </c>
      <c r="J5" s="18" t="s">
        <v>415</v>
      </c>
      <c r="K5" s="18" t="s">
        <v>416</v>
      </c>
      <c r="L5" s="18" t="s">
        <v>417</v>
      </c>
      <c r="M5" s="18">
        <v>7399453088</v>
      </c>
      <c r="N5" s="18" t="s">
        <v>418</v>
      </c>
      <c r="O5" s="18">
        <v>9613404745</v>
      </c>
      <c r="P5" s="21" t="s">
        <v>1567</v>
      </c>
      <c r="Q5" s="18" t="s">
        <v>116</v>
      </c>
      <c r="R5" s="18">
        <v>60</v>
      </c>
      <c r="S5" s="18" t="s">
        <v>412</v>
      </c>
      <c r="T5" s="18"/>
    </row>
    <row r="6" spans="1:20">
      <c r="A6" s="10">
        <v>2</v>
      </c>
      <c r="B6" s="17" t="s">
        <v>72</v>
      </c>
      <c r="C6" s="18" t="s">
        <v>419</v>
      </c>
      <c r="D6" s="18" t="s">
        <v>74</v>
      </c>
      <c r="E6" s="19" t="s">
        <v>420</v>
      </c>
      <c r="F6" s="18" t="s">
        <v>76</v>
      </c>
      <c r="G6" s="19">
        <v>49</v>
      </c>
      <c r="H6" s="19">
        <v>62</v>
      </c>
      <c r="I6" s="29">
        <v>106</v>
      </c>
      <c r="J6" s="18" t="s">
        <v>421</v>
      </c>
      <c r="K6" s="18" t="s">
        <v>416</v>
      </c>
      <c r="L6" s="18" t="s">
        <v>417</v>
      </c>
      <c r="M6" s="18">
        <v>7399453088</v>
      </c>
      <c r="N6" s="18" t="s">
        <v>422</v>
      </c>
      <c r="O6" s="18">
        <v>9401232530</v>
      </c>
      <c r="P6" s="21" t="s">
        <v>1568</v>
      </c>
      <c r="Q6" s="18" t="s">
        <v>129</v>
      </c>
      <c r="R6" s="18">
        <v>52</v>
      </c>
      <c r="S6" s="18" t="s">
        <v>412</v>
      </c>
      <c r="T6" s="18"/>
    </row>
    <row r="7" spans="1:20">
      <c r="A7" s="10">
        <v>3</v>
      </c>
      <c r="B7" s="17" t="s">
        <v>72</v>
      </c>
      <c r="C7" s="18" t="s">
        <v>423</v>
      </c>
      <c r="D7" s="18" t="s">
        <v>74</v>
      </c>
      <c r="E7" s="19" t="s">
        <v>424</v>
      </c>
      <c r="F7" s="18" t="s">
        <v>76</v>
      </c>
      <c r="G7" s="19">
        <v>25</v>
      </c>
      <c r="H7" s="19">
        <v>26</v>
      </c>
      <c r="I7" s="29">
        <v>46</v>
      </c>
      <c r="J7" s="18" t="s">
        <v>425</v>
      </c>
      <c r="K7" s="18" t="s">
        <v>416</v>
      </c>
      <c r="L7" s="18" t="s">
        <v>417</v>
      </c>
      <c r="M7" s="18">
        <v>7399453088</v>
      </c>
      <c r="N7" s="18" t="s">
        <v>426</v>
      </c>
      <c r="O7" s="18">
        <v>9613916174</v>
      </c>
      <c r="P7" s="21" t="s">
        <v>1569</v>
      </c>
      <c r="Q7" s="18" t="s">
        <v>94</v>
      </c>
      <c r="R7" s="18">
        <v>80</v>
      </c>
      <c r="S7" s="18" t="s">
        <v>412</v>
      </c>
      <c r="T7" s="18"/>
    </row>
    <row r="8" spans="1:20">
      <c r="A8" s="10">
        <v>4</v>
      </c>
      <c r="B8" s="17" t="s">
        <v>72</v>
      </c>
      <c r="C8" s="18" t="s">
        <v>427</v>
      </c>
      <c r="D8" s="18" t="s">
        <v>74</v>
      </c>
      <c r="E8" s="19" t="s">
        <v>428</v>
      </c>
      <c r="F8" s="18" t="s">
        <v>76</v>
      </c>
      <c r="G8" s="19">
        <v>43</v>
      </c>
      <c r="H8" s="19">
        <v>49</v>
      </c>
      <c r="I8" s="29">
        <v>87</v>
      </c>
      <c r="J8" s="17" t="s">
        <v>429</v>
      </c>
      <c r="K8" s="18" t="s">
        <v>416</v>
      </c>
      <c r="L8" s="18" t="s">
        <v>417</v>
      </c>
      <c r="M8" s="18">
        <v>7399453088</v>
      </c>
      <c r="N8" s="18" t="s">
        <v>430</v>
      </c>
      <c r="O8" s="18">
        <v>8486893433</v>
      </c>
      <c r="P8" s="21" t="s">
        <v>1569</v>
      </c>
      <c r="Q8" s="18" t="s">
        <v>94</v>
      </c>
      <c r="R8" s="18">
        <v>90</v>
      </c>
      <c r="S8" s="18" t="s">
        <v>412</v>
      </c>
      <c r="T8" s="18"/>
    </row>
    <row r="9" spans="1:20" ht="33">
      <c r="A9" s="10">
        <v>5</v>
      </c>
      <c r="B9" s="17" t="s">
        <v>72</v>
      </c>
      <c r="C9" s="18" t="s">
        <v>431</v>
      </c>
      <c r="D9" s="18" t="s">
        <v>74</v>
      </c>
      <c r="E9" s="19" t="s">
        <v>432</v>
      </c>
      <c r="F9" s="18" t="s">
        <v>76</v>
      </c>
      <c r="G9" s="19">
        <v>37</v>
      </c>
      <c r="H9" s="19">
        <v>35</v>
      </c>
      <c r="I9" s="29">
        <v>67</v>
      </c>
      <c r="J9" s="18" t="s">
        <v>433</v>
      </c>
      <c r="K9" s="18" t="s">
        <v>434</v>
      </c>
      <c r="L9" s="18" t="s">
        <v>435</v>
      </c>
      <c r="M9" s="18">
        <v>9401453084</v>
      </c>
      <c r="N9" s="18" t="s">
        <v>436</v>
      </c>
      <c r="O9" s="18">
        <v>9435885955</v>
      </c>
      <c r="P9" s="21" t="s">
        <v>1570</v>
      </c>
      <c r="Q9" s="18" t="s">
        <v>156</v>
      </c>
      <c r="R9" s="18">
        <v>95</v>
      </c>
      <c r="S9" s="18" t="s">
        <v>412</v>
      </c>
      <c r="T9" s="18"/>
    </row>
    <row r="10" spans="1:20" ht="33">
      <c r="A10" s="10">
        <v>6</v>
      </c>
      <c r="B10" s="17" t="s">
        <v>72</v>
      </c>
      <c r="C10" s="18" t="s">
        <v>437</v>
      </c>
      <c r="D10" s="18" t="s">
        <v>74</v>
      </c>
      <c r="E10" s="19" t="s">
        <v>438</v>
      </c>
      <c r="F10" s="18" t="s">
        <v>76</v>
      </c>
      <c r="G10" s="19">
        <v>36</v>
      </c>
      <c r="H10" s="19">
        <v>37</v>
      </c>
      <c r="I10" s="29">
        <v>68</v>
      </c>
      <c r="J10" s="18" t="s">
        <v>439</v>
      </c>
      <c r="K10" s="18" t="s">
        <v>434</v>
      </c>
      <c r="L10" s="18" t="s">
        <v>435</v>
      </c>
      <c r="M10" s="18">
        <v>9401453084</v>
      </c>
      <c r="N10" s="18" t="s">
        <v>440</v>
      </c>
      <c r="O10" s="18">
        <v>9401617173</v>
      </c>
      <c r="P10" s="21" t="s">
        <v>1570</v>
      </c>
      <c r="Q10" s="18" t="s">
        <v>156</v>
      </c>
      <c r="R10" s="18">
        <v>40</v>
      </c>
      <c r="S10" s="18" t="s">
        <v>412</v>
      </c>
      <c r="T10" s="18"/>
    </row>
    <row r="11" spans="1:20">
      <c r="A11" s="10">
        <v>7</v>
      </c>
      <c r="B11" s="17" t="s">
        <v>72</v>
      </c>
      <c r="C11" s="18" t="s">
        <v>441</v>
      </c>
      <c r="D11" s="18" t="s">
        <v>74</v>
      </c>
      <c r="E11" s="19">
        <v>18210614101</v>
      </c>
      <c r="F11" s="18" t="s">
        <v>97</v>
      </c>
      <c r="G11" s="19">
        <v>54</v>
      </c>
      <c r="H11" s="19">
        <v>56</v>
      </c>
      <c r="I11" s="29">
        <v>105</v>
      </c>
      <c r="J11" s="18" t="s">
        <v>442</v>
      </c>
      <c r="K11" s="18" t="s">
        <v>434</v>
      </c>
      <c r="L11" s="18" t="s">
        <v>435</v>
      </c>
      <c r="M11" s="18">
        <v>9401453084</v>
      </c>
      <c r="N11" s="18" t="s">
        <v>443</v>
      </c>
      <c r="O11" s="18">
        <v>9531040646</v>
      </c>
      <c r="P11" s="21" t="s">
        <v>1571</v>
      </c>
      <c r="Q11" s="18" t="s">
        <v>162</v>
      </c>
      <c r="R11" s="18">
        <v>55</v>
      </c>
      <c r="S11" s="18" t="s">
        <v>412</v>
      </c>
      <c r="T11" s="18"/>
    </row>
    <row r="12" spans="1:20" ht="33">
      <c r="A12" s="10">
        <v>8</v>
      </c>
      <c r="B12" s="17" t="s">
        <v>72</v>
      </c>
      <c r="C12" s="18" t="s">
        <v>444</v>
      </c>
      <c r="D12" s="18" t="s">
        <v>74</v>
      </c>
      <c r="E12" s="19" t="s">
        <v>445</v>
      </c>
      <c r="F12" s="18" t="s">
        <v>97</v>
      </c>
      <c r="G12" s="19">
        <v>37</v>
      </c>
      <c r="H12" s="19">
        <v>40</v>
      </c>
      <c r="I12" s="29">
        <v>72</v>
      </c>
      <c r="J12" s="18" t="s">
        <v>446</v>
      </c>
      <c r="K12" s="18" t="s">
        <v>434</v>
      </c>
      <c r="L12" s="18" t="s">
        <v>435</v>
      </c>
      <c r="M12" s="18">
        <v>9401453084</v>
      </c>
      <c r="N12" s="18" t="s">
        <v>447</v>
      </c>
      <c r="O12" s="18">
        <v>9401157124</v>
      </c>
      <c r="P12" s="21" t="s">
        <v>1572</v>
      </c>
      <c r="Q12" s="18" t="s">
        <v>116</v>
      </c>
      <c r="R12" s="18">
        <v>35</v>
      </c>
      <c r="S12" s="18" t="s">
        <v>412</v>
      </c>
      <c r="T12" s="18"/>
    </row>
    <row r="13" spans="1:20" ht="33">
      <c r="A13" s="10">
        <v>9</v>
      </c>
      <c r="B13" s="17" t="s">
        <v>72</v>
      </c>
      <c r="C13" s="18" t="s">
        <v>448</v>
      </c>
      <c r="D13" s="18" t="s">
        <v>74</v>
      </c>
      <c r="E13" s="19" t="s">
        <v>449</v>
      </c>
      <c r="F13" s="18" t="s">
        <v>76</v>
      </c>
      <c r="G13" s="19">
        <v>33</v>
      </c>
      <c r="H13" s="19">
        <v>27</v>
      </c>
      <c r="I13" s="29">
        <v>55</v>
      </c>
      <c r="J13" s="18" t="s">
        <v>450</v>
      </c>
      <c r="K13" s="18" t="s">
        <v>451</v>
      </c>
      <c r="L13" s="18" t="s">
        <v>452</v>
      </c>
      <c r="M13" s="18">
        <v>9401102126</v>
      </c>
      <c r="N13" s="18" t="s">
        <v>453</v>
      </c>
      <c r="O13" s="18">
        <v>9401437059</v>
      </c>
      <c r="P13" s="21" t="s">
        <v>1572</v>
      </c>
      <c r="Q13" s="18" t="s">
        <v>116</v>
      </c>
      <c r="R13" s="18">
        <v>65</v>
      </c>
      <c r="S13" s="18" t="s">
        <v>412</v>
      </c>
      <c r="T13" s="18"/>
    </row>
    <row r="14" spans="1:20">
      <c r="A14" s="10">
        <v>10</v>
      </c>
      <c r="B14" s="17" t="s">
        <v>72</v>
      </c>
      <c r="C14" s="18" t="s">
        <v>454</v>
      </c>
      <c r="D14" s="18" t="s">
        <v>74</v>
      </c>
      <c r="E14" s="19" t="s">
        <v>455</v>
      </c>
      <c r="F14" s="18" t="s">
        <v>76</v>
      </c>
      <c r="G14" s="19">
        <v>25</v>
      </c>
      <c r="H14" s="19">
        <v>24</v>
      </c>
      <c r="I14" s="29">
        <v>44</v>
      </c>
      <c r="J14" s="18" t="s">
        <v>456</v>
      </c>
      <c r="K14" s="18" t="s">
        <v>451</v>
      </c>
      <c r="L14" s="18" t="s">
        <v>452</v>
      </c>
      <c r="M14" s="18">
        <v>9401102126</v>
      </c>
      <c r="N14" s="18" t="s">
        <v>457</v>
      </c>
      <c r="O14" s="18">
        <v>9401617471</v>
      </c>
      <c r="P14" s="21" t="s">
        <v>1573</v>
      </c>
      <c r="Q14" s="18" t="s">
        <v>129</v>
      </c>
      <c r="R14" s="18">
        <v>80</v>
      </c>
      <c r="S14" s="18" t="s">
        <v>412</v>
      </c>
      <c r="T14" s="18"/>
    </row>
    <row r="15" spans="1:20" ht="33">
      <c r="A15" s="10">
        <v>11</v>
      </c>
      <c r="B15" s="17" t="s">
        <v>72</v>
      </c>
      <c r="C15" s="18" t="s">
        <v>458</v>
      </c>
      <c r="D15" s="18" t="s">
        <v>74</v>
      </c>
      <c r="E15" s="19" t="s">
        <v>459</v>
      </c>
      <c r="F15" s="18" t="s">
        <v>76</v>
      </c>
      <c r="G15" s="19">
        <v>18</v>
      </c>
      <c r="H15" s="19">
        <v>15</v>
      </c>
      <c r="I15" s="29">
        <v>28</v>
      </c>
      <c r="J15" s="18" t="s">
        <v>460</v>
      </c>
      <c r="K15" s="18" t="s">
        <v>451</v>
      </c>
      <c r="L15" s="18" t="s">
        <v>452</v>
      </c>
      <c r="M15" s="18">
        <v>9401102126</v>
      </c>
      <c r="N15" s="18" t="s">
        <v>461</v>
      </c>
      <c r="O15" s="18">
        <v>8404065524</v>
      </c>
      <c r="P15" s="21" t="s">
        <v>1573</v>
      </c>
      <c r="Q15" s="18" t="s">
        <v>129</v>
      </c>
      <c r="R15" s="18">
        <v>85</v>
      </c>
      <c r="S15" s="18" t="s">
        <v>412</v>
      </c>
      <c r="T15" s="18"/>
    </row>
    <row r="16" spans="1:20" ht="33">
      <c r="A16" s="10">
        <v>12</v>
      </c>
      <c r="B16" s="17" t="s">
        <v>72</v>
      </c>
      <c r="C16" s="18" t="s">
        <v>462</v>
      </c>
      <c r="D16" s="18" t="s">
        <v>74</v>
      </c>
      <c r="E16" s="19" t="s">
        <v>463</v>
      </c>
      <c r="F16" s="18" t="s">
        <v>97</v>
      </c>
      <c r="G16" s="19">
        <v>97</v>
      </c>
      <c r="H16" s="19">
        <v>121</v>
      </c>
      <c r="I16" s="29">
        <v>213</v>
      </c>
      <c r="J16" s="18" t="s">
        <v>464</v>
      </c>
      <c r="K16" s="18" t="s">
        <v>451</v>
      </c>
      <c r="L16" s="18" t="s">
        <v>452</v>
      </c>
      <c r="M16" s="18">
        <v>9401102126</v>
      </c>
      <c r="N16" s="18" t="s">
        <v>465</v>
      </c>
      <c r="O16" s="18">
        <v>9859575744</v>
      </c>
      <c r="P16" s="21" t="s">
        <v>1574</v>
      </c>
      <c r="Q16" s="18" t="s">
        <v>466</v>
      </c>
      <c r="R16" s="18">
        <v>48</v>
      </c>
      <c r="S16" s="18" t="s">
        <v>412</v>
      </c>
      <c r="T16" s="18"/>
    </row>
    <row r="17" spans="1:20" ht="33">
      <c r="A17" s="10">
        <v>13</v>
      </c>
      <c r="B17" s="17" t="s">
        <v>72</v>
      </c>
      <c r="C17" s="18" t="s">
        <v>467</v>
      </c>
      <c r="D17" s="18" t="s">
        <v>74</v>
      </c>
      <c r="E17" s="19" t="s">
        <v>468</v>
      </c>
      <c r="F17" s="18" t="s">
        <v>76</v>
      </c>
      <c r="G17" s="19">
        <v>29</v>
      </c>
      <c r="H17" s="19">
        <v>30</v>
      </c>
      <c r="I17" s="29">
        <v>54</v>
      </c>
      <c r="J17" s="18" t="s">
        <v>469</v>
      </c>
      <c r="K17" s="18" t="s">
        <v>451</v>
      </c>
      <c r="L17" s="18" t="s">
        <v>452</v>
      </c>
      <c r="M17" s="18">
        <v>9401102126</v>
      </c>
      <c r="N17" s="18" t="s">
        <v>470</v>
      </c>
      <c r="O17" s="18">
        <v>9401978462</v>
      </c>
      <c r="P17" s="21" t="s">
        <v>1575</v>
      </c>
      <c r="Q17" s="18" t="s">
        <v>156</v>
      </c>
      <c r="R17" s="18">
        <v>40</v>
      </c>
      <c r="S17" s="18" t="s">
        <v>412</v>
      </c>
      <c r="T17" s="18"/>
    </row>
    <row r="18" spans="1:20" ht="33">
      <c r="A18" s="10">
        <v>14</v>
      </c>
      <c r="B18" s="17" t="s">
        <v>72</v>
      </c>
      <c r="C18" s="18" t="s">
        <v>471</v>
      </c>
      <c r="D18" s="18" t="s">
        <v>74</v>
      </c>
      <c r="E18" s="19" t="s">
        <v>472</v>
      </c>
      <c r="F18" s="18" t="s">
        <v>76</v>
      </c>
      <c r="G18" s="19">
        <v>14</v>
      </c>
      <c r="H18" s="19">
        <v>12</v>
      </c>
      <c r="I18" s="29">
        <v>21</v>
      </c>
      <c r="J18" s="18" t="s">
        <v>473</v>
      </c>
      <c r="K18" s="18" t="s">
        <v>139</v>
      </c>
      <c r="L18" s="18" t="s">
        <v>140</v>
      </c>
      <c r="M18" s="18">
        <v>8472956337</v>
      </c>
      <c r="N18" s="18" t="s">
        <v>474</v>
      </c>
      <c r="O18" s="18">
        <v>9577353953</v>
      </c>
      <c r="P18" s="21" t="s">
        <v>1575</v>
      </c>
      <c r="Q18" s="18" t="s">
        <v>156</v>
      </c>
      <c r="R18" s="18">
        <v>95</v>
      </c>
      <c r="S18" s="18" t="s">
        <v>412</v>
      </c>
      <c r="T18" s="18"/>
    </row>
    <row r="19" spans="1:20" ht="33">
      <c r="A19" s="10">
        <v>15</v>
      </c>
      <c r="B19" s="17" t="s">
        <v>72</v>
      </c>
      <c r="C19" s="18" t="s">
        <v>475</v>
      </c>
      <c r="D19" s="18" t="s">
        <v>74</v>
      </c>
      <c r="E19" s="19" t="s">
        <v>476</v>
      </c>
      <c r="F19" s="18" t="s">
        <v>76</v>
      </c>
      <c r="G19" s="19">
        <v>12</v>
      </c>
      <c r="H19" s="19">
        <v>20</v>
      </c>
      <c r="I19" s="29">
        <v>27</v>
      </c>
      <c r="J19" s="18" t="s">
        <v>477</v>
      </c>
      <c r="K19" s="18" t="s">
        <v>139</v>
      </c>
      <c r="L19" s="18" t="s">
        <v>140</v>
      </c>
      <c r="M19" s="18">
        <v>8472956337</v>
      </c>
      <c r="N19" s="18" t="s">
        <v>478</v>
      </c>
      <c r="O19" s="18">
        <v>9577156177</v>
      </c>
      <c r="P19" s="21" t="s">
        <v>1575</v>
      </c>
      <c r="Q19" s="18" t="s">
        <v>156</v>
      </c>
      <c r="R19" s="18">
        <v>82</v>
      </c>
      <c r="S19" s="18" t="s">
        <v>412</v>
      </c>
      <c r="T19" s="18"/>
    </row>
    <row r="20" spans="1:20" ht="33">
      <c r="A20" s="10">
        <v>16</v>
      </c>
      <c r="B20" s="17" t="s">
        <v>72</v>
      </c>
      <c r="C20" s="18" t="s">
        <v>479</v>
      </c>
      <c r="D20" s="18" t="s">
        <v>74</v>
      </c>
      <c r="E20" s="19" t="s">
        <v>480</v>
      </c>
      <c r="F20" s="18" t="s">
        <v>76</v>
      </c>
      <c r="G20" s="19">
        <v>58</v>
      </c>
      <c r="H20" s="19">
        <v>50</v>
      </c>
      <c r="I20" s="29">
        <v>103</v>
      </c>
      <c r="J20" s="18" t="s">
        <v>481</v>
      </c>
      <c r="K20" s="18" t="s">
        <v>139</v>
      </c>
      <c r="L20" s="18" t="s">
        <v>140</v>
      </c>
      <c r="M20" s="18">
        <v>8472956337</v>
      </c>
      <c r="N20" s="18" t="s">
        <v>482</v>
      </c>
      <c r="O20" s="18">
        <v>8473022742</v>
      </c>
      <c r="P20" s="21" t="s">
        <v>1576</v>
      </c>
      <c r="Q20" s="18" t="s">
        <v>162</v>
      </c>
      <c r="R20" s="18">
        <v>60</v>
      </c>
      <c r="S20" s="18" t="s">
        <v>412</v>
      </c>
      <c r="T20" s="18"/>
    </row>
    <row r="21" spans="1:20" ht="33">
      <c r="A21" s="10">
        <v>17</v>
      </c>
      <c r="B21" s="17" t="s">
        <v>72</v>
      </c>
      <c r="C21" s="18" t="s">
        <v>483</v>
      </c>
      <c r="D21" s="18" t="s">
        <v>74</v>
      </c>
      <c r="E21" s="19" t="s">
        <v>484</v>
      </c>
      <c r="F21" s="18" t="s">
        <v>485</v>
      </c>
      <c r="G21" s="19">
        <v>89</v>
      </c>
      <c r="H21" s="19">
        <v>96</v>
      </c>
      <c r="I21" s="29">
        <v>180</v>
      </c>
      <c r="J21" s="18" t="s">
        <v>486</v>
      </c>
      <c r="K21" s="18" t="s">
        <v>139</v>
      </c>
      <c r="L21" s="18" t="s">
        <v>140</v>
      </c>
      <c r="M21" s="18">
        <v>8472956337</v>
      </c>
      <c r="N21" s="18" t="s">
        <v>487</v>
      </c>
      <c r="O21" s="18">
        <v>9854251141</v>
      </c>
      <c r="P21" s="21" t="s">
        <v>1577</v>
      </c>
      <c r="Q21" s="18" t="s">
        <v>488</v>
      </c>
      <c r="R21" s="18">
        <v>55</v>
      </c>
      <c r="S21" s="18" t="s">
        <v>412</v>
      </c>
      <c r="T21" s="18"/>
    </row>
    <row r="22" spans="1:20">
      <c r="A22" s="10">
        <v>18</v>
      </c>
      <c r="B22" s="17" t="s">
        <v>72</v>
      </c>
      <c r="C22" s="18" t="s">
        <v>489</v>
      </c>
      <c r="D22" s="18" t="s">
        <v>74</v>
      </c>
      <c r="E22" s="19" t="s">
        <v>490</v>
      </c>
      <c r="F22" s="18" t="s">
        <v>76</v>
      </c>
      <c r="G22" s="19">
        <v>38</v>
      </c>
      <c r="H22" s="19">
        <v>42</v>
      </c>
      <c r="I22" s="29">
        <v>75</v>
      </c>
      <c r="J22" s="18" t="s">
        <v>491</v>
      </c>
      <c r="K22" s="18" t="s">
        <v>492</v>
      </c>
      <c r="L22" s="18"/>
      <c r="M22" s="18"/>
      <c r="N22" s="18" t="s">
        <v>493</v>
      </c>
      <c r="O22" s="18">
        <v>9954641064</v>
      </c>
      <c r="P22" s="21" t="s">
        <v>1578</v>
      </c>
      <c r="Q22" s="18" t="s">
        <v>94</v>
      </c>
      <c r="R22" s="18">
        <v>20</v>
      </c>
      <c r="S22" s="18" t="s">
        <v>412</v>
      </c>
      <c r="T22" s="18"/>
    </row>
    <row r="23" spans="1:20">
      <c r="A23" s="10">
        <v>19</v>
      </c>
      <c r="B23" s="17" t="s">
        <v>72</v>
      </c>
      <c r="C23" s="18" t="s">
        <v>494</v>
      </c>
      <c r="D23" s="18" t="s">
        <v>74</v>
      </c>
      <c r="E23" s="19" t="s">
        <v>495</v>
      </c>
      <c r="F23" s="18" t="s">
        <v>76</v>
      </c>
      <c r="G23" s="19">
        <v>16</v>
      </c>
      <c r="H23" s="19">
        <v>11</v>
      </c>
      <c r="I23" s="29">
        <v>22</v>
      </c>
      <c r="J23" s="18" t="s">
        <v>496</v>
      </c>
      <c r="K23" s="18" t="s">
        <v>492</v>
      </c>
      <c r="L23" s="18" t="s">
        <v>497</v>
      </c>
      <c r="M23" s="18">
        <v>9401453105</v>
      </c>
      <c r="N23" s="18" t="s">
        <v>498</v>
      </c>
      <c r="O23" s="18">
        <v>8471957047</v>
      </c>
      <c r="P23" s="21" t="s">
        <v>1578</v>
      </c>
      <c r="Q23" s="18" t="s">
        <v>94</v>
      </c>
      <c r="R23" s="18">
        <v>50</v>
      </c>
      <c r="S23" s="18" t="s">
        <v>412</v>
      </c>
      <c r="T23" s="18"/>
    </row>
    <row r="24" spans="1:20">
      <c r="A24" s="10">
        <v>20</v>
      </c>
      <c r="B24" s="17" t="s">
        <v>72</v>
      </c>
      <c r="C24" s="18" t="s">
        <v>499</v>
      </c>
      <c r="D24" s="18" t="s">
        <v>74</v>
      </c>
      <c r="E24" s="19" t="s">
        <v>500</v>
      </c>
      <c r="F24" s="18" t="s">
        <v>76</v>
      </c>
      <c r="G24" s="19">
        <v>46</v>
      </c>
      <c r="H24" s="19">
        <v>41</v>
      </c>
      <c r="I24" s="29">
        <v>82</v>
      </c>
      <c r="J24" s="18" t="s">
        <v>501</v>
      </c>
      <c r="K24" s="18" t="s">
        <v>492</v>
      </c>
      <c r="L24" s="18" t="s">
        <v>497</v>
      </c>
      <c r="M24" s="18">
        <v>9401453105</v>
      </c>
      <c r="N24" s="18" t="s">
        <v>502</v>
      </c>
      <c r="O24" s="18">
        <v>9678692343</v>
      </c>
      <c r="P24" s="21" t="s">
        <v>1579</v>
      </c>
      <c r="Q24" s="18" t="s">
        <v>156</v>
      </c>
      <c r="R24" s="18">
        <v>92</v>
      </c>
      <c r="S24" s="18" t="s">
        <v>412</v>
      </c>
      <c r="T24" s="18"/>
    </row>
    <row r="25" spans="1:20" ht="33">
      <c r="A25" s="10">
        <v>21</v>
      </c>
      <c r="B25" s="17" t="s">
        <v>72</v>
      </c>
      <c r="C25" s="18" t="s">
        <v>503</v>
      </c>
      <c r="D25" s="18" t="s">
        <v>74</v>
      </c>
      <c r="E25" s="19" t="s">
        <v>504</v>
      </c>
      <c r="F25" s="18" t="s">
        <v>76</v>
      </c>
      <c r="G25" s="19">
        <v>66</v>
      </c>
      <c r="H25" s="19">
        <v>77</v>
      </c>
      <c r="I25" s="29">
        <v>138</v>
      </c>
      <c r="J25" s="18" t="s">
        <v>505</v>
      </c>
      <c r="K25" s="18" t="s">
        <v>492</v>
      </c>
      <c r="L25" s="18" t="s">
        <v>497</v>
      </c>
      <c r="M25" s="18">
        <v>9401453105</v>
      </c>
      <c r="N25" s="18" t="s">
        <v>506</v>
      </c>
      <c r="O25" s="18">
        <v>9085763488</v>
      </c>
      <c r="P25" s="21" t="s">
        <v>1580</v>
      </c>
      <c r="Q25" s="18" t="s">
        <v>507</v>
      </c>
      <c r="R25" s="18">
        <v>40</v>
      </c>
      <c r="S25" s="18" t="s">
        <v>412</v>
      </c>
      <c r="T25" s="18"/>
    </row>
    <row r="26" spans="1:20" ht="33">
      <c r="A26" s="10">
        <v>22</v>
      </c>
      <c r="B26" s="17" t="s">
        <v>72</v>
      </c>
      <c r="C26" s="18" t="s">
        <v>508</v>
      </c>
      <c r="D26" s="18" t="s">
        <v>74</v>
      </c>
      <c r="E26" s="19">
        <v>18210609301</v>
      </c>
      <c r="F26" s="18" t="s">
        <v>76</v>
      </c>
      <c r="G26" s="19">
        <v>23</v>
      </c>
      <c r="H26" s="19">
        <v>24</v>
      </c>
      <c r="I26" s="29">
        <v>42</v>
      </c>
      <c r="J26" s="18">
        <v>9854119388</v>
      </c>
      <c r="K26" s="18" t="s">
        <v>492</v>
      </c>
      <c r="L26" s="18" t="s">
        <v>497</v>
      </c>
      <c r="M26" s="18">
        <v>9401453105</v>
      </c>
      <c r="N26" s="18" t="s">
        <v>509</v>
      </c>
      <c r="O26" s="18">
        <v>9957713179</v>
      </c>
      <c r="P26" s="21" t="s">
        <v>1581</v>
      </c>
      <c r="Q26" s="18" t="s">
        <v>152</v>
      </c>
      <c r="R26" s="18">
        <v>88</v>
      </c>
      <c r="S26" s="18" t="s">
        <v>412</v>
      </c>
      <c r="T26" s="18"/>
    </row>
    <row r="27" spans="1:20" ht="33">
      <c r="A27" s="10">
        <v>23</v>
      </c>
      <c r="B27" s="17" t="s">
        <v>72</v>
      </c>
      <c r="C27" s="18" t="s">
        <v>510</v>
      </c>
      <c r="D27" s="18" t="s">
        <v>74</v>
      </c>
      <c r="E27" s="19" t="s">
        <v>511</v>
      </c>
      <c r="F27" s="18" t="s">
        <v>76</v>
      </c>
      <c r="G27" s="19">
        <v>65</v>
      </c>
      <c r="H27" s="19">
        <v>64</v>
      </c>
      <c r="I27" s="29">
        <v>124</v>
      </c>
      <c r="J27" s="18" t="s">
        <v>512</v>
      </c>
      <c r="K27" s="18" t="s">
        <v>492</v>
      </c>
      <c r="L27" s="18" t="s">
        <v>323</v>
      </c>
      <c r="M27" s="18">
        <v>9501221020</v>
      </c>
      <c r="N27" s="18" t="s">
        <v>513</v>
      </c>
      <c r="O27" s="18">
        <v>8822608611</v>
      </c>
      <c r="P27" s="21" t="s">
        <v>1582</v>
      </c>
      <c r="Q27" s="18" t="s">
        <v>94</v>
      </c>
      <c r="R27" s="18">
        <v>54</v>
      </c>
      <c r="S27" s="18" t="s">
        <v>412</v>
      </c>
      <c r="T27" s="18"/>
    </row>
    <row r="28" spans="1:20">
      <c r="A28" s="10">
        <v>24</v>
      </c>
      <c r="B28" s="17" t="s">
        <v>72</v>
      </c>
      <c r="C28" s="18" t="s">
        <v>514</v>
      </c>
      <c r="D28" s="18" t="s">
        <v>74</v>
      </c>
      <c r="E28" s="19" t="s">
        <v>515</v>
      </c>
      <c r="F28" s="18" t="s">
        <v>76</v>
      </c>
      <c r="G28" s="19">
        <v>37</v>
      </c>
      <c r="H28" s="19">
        <v>55</v>
      </c>
      <c r="I28" s="29">
        <v>87</v>
      </c>
      <c r="J28" s="18" t="s">
        <v>516</v>
      </c>
      <c r="K28" s="18" t="s">
        <v>517</v>
      </c>
      <c r="L28" s="18" t="s">
        <v>518</v>
      </c>
      <c r="M28" s="18">
        <v>9401978539</v>
      </c>
      <c r="N28" s="18" t="s">
        <v>519</v>
      </c>
      <c r="O28" s="18">
        <v>9613603453</v>
      </c>
      <c r="P28" s="21" t="s">
        <v>1581</v>
      </c>
      <c r="Q28" s="18" t="s">
        <v>152</v>
      </c>
      <c r="R28" s="18">
        <v>86</v>
      </c>
      <c r="S28" s="18" t="s">
        <v>412</v>
      </c>
      <c r="T28" s="18"/>
    </row>
    <row r="29" spans="1:20" ht="33">
      <c r="A29" s="10">
        <v>25</v>
      </c>
      <c r="B29" s="17" t="s">
        <v>72</v>
      </c>
      <c r="C29" s="18" t="s">
        <v>520</v>
      </c>
      <c r="D29" s="18" t="s">
        <v>74</v>
      </c>
      <c r="E29" s="19" t="s">
        <v>521</v>
      </c>
      <c r="F29" s="18" t="s">
        <v>76</v>
      </c>
      <c r="G29" s="19">
        <v>43</v>
      </c>
      <c r="H29" s="19">
        <v>36</v>
      </c>
      <c r="I29" s="29">
        <v>74</v>
      </c>
      <c r="J29" s="18" t="s">
        <v>522</v>
      </c>
      <c r="K29" s="18" t="s">
        <v>517</v>
      </c>
      <c r="L29" s="18" t="s">
        <v>518</v>
      </c>
      <c r="M29" s="18">
        <v>9401978539</v>
      </c>
      <c r="N29" s="18" t="s">
        <v>523</v>
      </c>
      <c r="O29" s="18">
        <v>9613964574</v>
      </c>
      <c r="P29" s="21" t="s">
        <v>1583</v>
      </c>
      <c r="Q29" s="18" t="s">
        <v>156</v>
      </c>
      <c r="R29" s="18">
        <v>96</v>
      </c>
      <c r="S29" s="18" t="s">
        <v>412</v>
      </c>
      <c r="T29" s="18"/>
    </row>
    <row r="30" spans="1:20" ht="49.5">
      <c r="A30" s="10">
        <v>26</v>
      </c>
      <c r="B30" s="17" t="s">
        <v>72</v>
      </c>
      <c r="C30" s="18" t="s">
        <v>524</v>
      </c>
      <c r="D30" s="18" t="s">
        <v>74</v>
      </c>
      <c r="E30" s="19" t="s">
        <v>525</v>
      </c>
      <c r="F30" s="18" t="s">
        <v>97</v>
      </c>
      <c r="G30" s="19">
        <v>183</v>
      </c>
      <c r="H30" s="19">
        <v>236</v>
      </c>
      <c r="I30" s="29">
        <v>414</v>
      </c>
      <c r="J30" s="18" t="s">
        <v>526</v>
      </c>
      <c r="K30" s="18" t="s">
        <v>517</v>
      </c>
      <c r="L30" s="18" t="s">
        <v>518</v>
      </c>
      <c r="M30" s="18">
        <v>9401978539</v>
      </c>
      <c r="N30" s="18" t="s">
        <v>527</v>
      </c>
      <c r="O30" s="18">
        <v>8471827590</v>
      </c>
      <c r="P30" s="21" t="s">
        <v>1584</v>
      </c>
      <c r="Q30" s="18" t="s">
        <v>87</v>
      </c>
      <c r="R30" s="18">
        <v>98</v>
      </c>
      <c r="S30" s="18" t="s">
        <v>412</v>
      </c>
      <c r="T30" s="18"/>
    </row>
    <row r="31" spans="1:20">
      <c r="A31" s="10">
        <v>27</v>
      </c>
      <c r="B31" s="17" t="s">
        <v>72</v>
      </c>
      <c r="C31" s="18" t="s">
        <v>528</v>
      </c>
      <c r="D31" s="18" t="s">
        <v>197</v>
      </c>
      <c r="E31" s="19">
        <v>33</v>
      </c>
      <c r="F31" s="18" t="s">
        <v>198</v>
      </c>
      <c r="G31" s="19">
        <v>18</v>
      </c>
      <c r="H31" s="19">
        <v>19</v>
      </c>
      <c r="I31" s="29">
        <v>32</v>
      </c>
      <c r="J31" s="18"/>
      <c r="K31" s="18" t="s">
        <v>91</v>
      </c>
      <c r="L31" s="18" t="s">
        <v>529</v>
      </c>
      <c r="M31" s="18">
        <v>9954341074</v>
      </c>
      <c r="N31" s="18" t="s">
        <v>530</v>
      </c>
      <c r="O31" s="18">
        <v>9859208542</v>
      </c>
      <c r="P31" s="21" t="s">
        <v>1567</v>
      </c>
      <c r="Q31" s="18" t="s">
        <v>116</v>
      </c>
      <c r="R31" s="18">
        <v>60</v>
      </c>
      <c r="S31" s="18" t="s">
        <v>412</v>
      </c>
      <c r="T31" s="18"/>
    </row>
    <row r="32" spans="1:20">
      <c r="A32" s="10">
        <v>28</v>
      </c>
      <c r="B32" s="17" t="s">
        <v>72</v>
      </c>
      <c r="C32" s="18" t="s">
        <v>531</v>
      </c>
      <c r="D32" s="18" t="s">
        <v>197</v>
      </c>
      <c r="E32" s="19">
        <v>34</v>
      </c>
      <c r="F32" s="18" t="s">
        <v>198</v>
      </c>
      <c r="G32" s="19">
        <v>11</v>
      </c>
      <c r="H32" s="19">
        <v>11</v>
      </c>
      <c r="I32" s="29">
        <v>17</v>
      </c>
      <c r="J32" s="18"/>
      <c r="K32" s="18" t="s">
        <v>91</v>
      </c>
      <c r="L32" s="18" t="s">
        <v>529</v>
      </c>
      <c r="M32" s="18">
        <v>9954341074</v>
      </c>
      <c r="N32" s="18" t="s">
        <v>532</v>
      </c>
      <c r="O32" s="18">
        <v>7399206312</v>
      </c>
      <c r="P32" s="21" t="s">
        <v>1568</v>
      </c>
      <c r="Q32" s="18" t="s">
        <v>129</v>
      </c>
      <c r="R32" s="18">
        <v>52</v>
      </c>
      <c r="S32" s="18" t="s">
        <v>412</v>
      </c>
      <c r="T32" s="18"/>
    </row>
    <row r="33" spans="1:20">
      <c r="A33" s="10">
        <v>29</v>
      </c>
      <c r="B33" s="17" t="s">
        <v>72</v>
      </c>
      <c r="C33" s="18" t="s">
        <v>533</v>
      </c>
      <c r="D33" s="18" t="s">
        <v>197</v>
      </c>
      <c r="E33" s="19">
        <v>35</v>
      </c>
      <c r="F33" s="18" t="s">
        <v>198</v>
      </c>
      <c r="G33" s="19">
        <v>15</v>
      </c>
      <c r="H33" s="19">
        <v>19</v>
      </c>
      <c r="I33" s="29">
        <v>29</v>
      </c>
      <c r="J33" s="18"/>
      <c r="K33" s="18" t="s">
        <v>91</v>
      </c>
      <c r="L33" s="18" t="s">
        <v>92</v>
      </c>
      <c r="M33" s="18">
        <v>9435906894</v>
      </c>
      <c r="N33" s="18" t="s">
        <v>534</v>
      </c>
      <c r="O33" s="18">
        <v>9954234005</v>
      </c>
      <c r="P33" s="21" t="s">
        <v>1569</v>
      </c>
      <c r="Q33" s="18" t="s">
        <v>94</v>
      </c>
      <c r="R33" s="18">
        <v>80</v>
      </c>
      <c r="S33" s="18" t="s">
        <v>412</v>
      </c>
      <c r="T33" s="18"/>
    </row>
    <row r="34" spans="1:20">
      <c r="A34" s="10">
        <v>30</v>
      </c>
      <c r="B34" s="17" t="s">
        <v>72</v>
      </c>
      <c r="C34" s="18" t="s">
        <v>535</v>
      </c>
      <c r="D34" s="18" t="s">
        <v>197</v>
      </c>
      <c r="E34" s="19">
        <v>36</v>
      </c>
      <c r="F34" s="18" t="s">
        <v>198</v>
      </c>
      <c r="G34" s="19">
        <v>12</v>
      </c>
      <c r="H34" s="19">
        <v>18</v>
      </c>
      <c r="I34" s="29">
        <v>25</v>
      </c>
      <c r="J34" s="18"/>
      <c r="K34" s="18" t="s">
        <v>536</v>
      </c>
      <c r="L34" s="18" t="s">
        <v>537</v>
      </c>
      <c r="M34" s="18">
        <v>8473084342</v>
      </c>
      <c r="N34" s="18" t="s">
        <v>538</v>
      </c>
      <c r="O34" s="18">
        <v>9401410688</v>
      </c>
      <c r="P34" s="21" t="s">
        <v>1570</v>
      </c>
      <c r="Q34" s="18" t="s">
        <v>156</v>
      </c>
      <c r="R34" s="18">
        <v>90</v>
      </c>
      <c r="S34" s="18" t="s">
        <v>412</v>
      </c>
      <c r="T34" s="18"/>
    </row>
    <row r="35" spans="1:20">
      <c r="A35" s="10">
        <v>31</v>
      </c>
      <c r="B35" s="17" t="s">
        <v>72</v>
      </c>
      <c r="C35" s="18" t="s">
        <v>539</v>
      </c>
      <c r="D35" s="18" t="s">
        <v>197</v>
      </c>
      <c r="E35" s="19">
        <v>37</v>
      </c>
      <c r="F35" s="18" t="s">
        <v>198</v>
      </c>
      <c r="G35" s="19">
        <v>25</v>
      </c>
      <c r="H35" s="19">
        <v>29</v>
      </c>
      <c r="I35" s="29">
        <v>49</v>
      </c>
      <c r="J35" s="18"/>
      <c r="K35" s="18" t="s">
        <v>536</v>
      </c>
      <c r="L35" s="18" t="s">
        <v>537</v>
      </c>
      <c r="M35" s="18">
        <v>8473084342</v>
      </c>
      <c r="N35" s="18" t="s">
        <v>540</v>
      </c>
      <c r="O35" s="18">
        <v>9957625755</v>
      </c>
      <c r="P35" s="21" t="s">
        <v>1571</v>
      </c>
      <c r="Q35" s="18" t="s">
        <v>162</v>
      </c>
      <c r="R35" s="18">
        <v>95</v>
      </c>
      <c r="S35" s="18" t="s">
        <v>412</v>
      </c>
      <c r="T35" s="18"/>
    </row>
    <row r="36" spans="1:20">
      <c r="A36" s="10">
        <v>32</v>
      </c>
      <c r="B36" s="17" t="s">
        <v>72</v>
      </c>
      <c r="C36" s="18" t="s">
        <v>541</v>
      </c>
      <c r="D36" s="18" t="s">
        <v>197</v>
      </c>
      <c r="E36" s="19">
        <v>38</v>
      </c>
      <c r="F36" s="18" t="s">
        <v>198</v>
      </c>
      <c r="G36" s="19">
        <v>21</v>
      </c>
      <c r="H36" s="19">
        <v>24</v>
      </c>
      <c r="I36" s="29">
        <v>40</v>
      </c>
      <c r="J36" s="18"/>
      <c r="K36" s="18" t="s">
        <v>536</v>
      </c>
      <c r="L36" s="18" t="s">
        <v>537</v>
      </c>
      <c r="M36" s="18">
        <v>8473084342</v>
      </c>
      <c r="N36" s="18" t="s">
        <v>542</v>
      </c>
      <c r="O36" s="18">
        <v>7896907027</v>
      </c>
      <c r="P36" s="21" t="s">
        <v>1572</v>
      </c>
      <c r="Q36" s="18" t="s">
        <v>116</v>
      </c>
      <c r="R36" s="18">
        <v>40</v>
      </c>
      <c r="S36" s="18" t="s">
        <v>412</v>
      </c>
      <c r="T36" s="18"/>
    </row>
    <row r="37" spans="1:20" ht="33">
      <c r="A37" s="10">
        <v>33</v>
      </c>
      <c r="B37" s="17" t="s">
        <v>72</v>
      </c>
      <c r="C37" s="18" t="s">
        <v>543</v>
      </c>
      <c r="D37" s="18" t="s">
        <v>197</v>
      </c>
      <c r="E37" s="19">
        <v>39</v>
      </c>
      <c r="F37" s="18" t="s">
        <v>198</v>
      </c>
      <c r="G37" s="19">
        <v>20</v>
      </c>
      <c r="H37" s="19">
        <v>13</v>
      </c>
      <c r="I37" s="29">
        <v>28</v>
      </c>
      <c r="J37" s="18"/>
      <c r="K37" s="18" t="s">
        <v>536</v>
      </c>
      <c r="L37" s="18" t="s">
        <v>537</v>
      </c>
      <c r="M37" s="18">
        <v>8473084342</v>
      </c>
      <c r="N37" s="18" t="s">
        <v>544</v>
      </c>
      <c r="O37" s="18">
        <v>9957980820</v>
      </c>
      <c r="P37" s="21" t="s">
        <v>1573</v>
      </c>
      <c r="Q37" s="18" t="s">
        <v>129</v>
      </c>
      <c r="R37" s="18">
        <v>55</v>
      </c>
      <c r="S37" s="18" t="s">
        <v>412</v>
      </c>
      <c r="T37" s="18"/>
    </row>
    <row r="38" spans="1:20">
      <c r="A38" s="10">
        <v>34</v>
      </c>
      <c r="B38" s="17" t="s">
        <v>72</v>
      </c>
      <c r="C38" s="18" t="s">
        <v>545</v>
      </c>
      <c r="D38" s="18" t="s">
        <v>197</v>
      </c>
      <c r="E38" s="19">
        <v>40</v>
      </c>
      <c r="F38" s="18" t="s">
        <v>198</v>
      </c>
      <c r="G38" s="19">
        <v>17</v>
      </c>
      <c r="H38" s="19">
        <v>22</v>
      </c>
      <c r="I38" s="29">
        <v>34</v>
      </c>
      <c r="J38" s="18"/>
      <c r="K38" s="18" t="s">
        <v>546</v>
      </c>
      <c r="L38" s="18" t="s">
        <v>547</v>
      </c>
      <c r="M38" s="18">
        <v>9401453093</v>
      </c>
      <c r="N38" s="18" t="s">
        <v>548</v>
      </c>
      <c r="O38" s="18">
        <v>9954900330</v>
      </c>
      <c r="P38" s="21" t="s">
        <v>1585</v>
      </c>
      <c r="Q38" s="18" t="s">
        <v>94</v>
      </c>
      <c r="R38" s="18">
        <v>35</v>
      </c>
      <c r="S38" s="18" t="s">
        <v>412</v>
      </c>
      <c r="T38" s="18"/>
    </row>
    <row r="39" spans="1:20">
      <c r="A39" s="10">
        <v>35</v>
      </c>
      <c r="B39" s="17" t="s">
        <v>72</v>
      </c>
      <c r="C39" s="18" t="s">
        <v>549</v>
      </c>
      <c r="D39" s="18" t="s">
        <v>197</v>
      </c>
      <c r="E39" s="19">
        <v>58</v>
      </c>
      <c r="F39" s="18" t="s">
        <v>198</v>
      </c>
      <c r="G39" s="19">
        <v>28</v>
      </c>
      <c r="H39" s="19">
        <v>27</v>
      </c>
      <c r="I39" s="29">
        <v>50</v>
      </c>
      <c r="J39" s="18"/>
      <c r="K39" s="18" t="s">
        <v>546</v>
      </c>
      <c r="L39" s="18" t="s">
        <v>547</v>
      </c>
      <c r="M39" s="18">
        <v>9401453093</v>
      </c>
      <c r="N39" s="18" t="s">
        <v>550</v>
      </c>
      <c r="O39" s="18">
        <v>9957135921</v>
      </c>
      <c r="P39" s="21" t="s">
        <v>1586</v>
      </c>
      <c r="Q39" s="18" t="s">
        <v>152</v>
      </c>
      <c r="R39" s="18">
        <v>65</v>
      </c>
      <c r="S39" s="18" t="s">
        <v>412</v>
      </c>
      <c r="T39" s="18"/>
    </row>
    <row r="40" spans="1:20" ht="33">
      <c r="A40" s="10">
        <v>36</v>
      </c>
      <c r="B40" s="17" t="s">
        <v>72</v>
      </c>
      <c r="C40" s="18" t="s">
        <v>551</v>
      </c>
      <c r="D40" s="18" t="s">
        <v>197</v>
      </c>
      <c r="E40" s="19">
        <v>60</v>
      </c>
      <c r="F40" s="18" t="s">
        <v>198</v>
      </c>
      <c r="G40" s="19">
        <v>26</v>
      </c>
      <c r="H40" s="19">
        <v>25</v>
      </c>
      <c r="I40" s="29">
        <v>46</v>
      </c>
      <c r="J40" s="18"/>
      <c r="K40" s="18" t="s">
        <v>546</v>
      </c>
      <c r="L40" s="18" t="s">
        <v>547</v>
      </c>
      <c r="M40" s="18">
        <v>9401453093</v>
      </c>
      <c r="N40" s="18" t="s">
        <v>552</v>
      </c>
      <c r="O40" s="18">
        <v>9678601630</v>
      </c>
      <c r="P40" s="21" t="s">
        <v>1575</v>
      </c>
      <c r="Q40" s="18" t="s">
        <v>156</v>
      </c>
      <c r="R40" s="18">
        <v>80</v>
      </c>
      <c r="S40" s="18" t="s">
        <v>412</v>
      </c>
      <c r="T40" s="18"/>
    </row>
    <row r="41" spans="1:20">
      <c r="A41" s="10">
        <v>37</v>
      </c>
      <c r="B41" s="17" t="s">
        <v>72</v>
      </c>
      <c r="C41" s="18" t="s">
        <v>553</v>
      </c>
      <c r="D41" s="18" t="s">
        <v>197</v>
      </c>
      <c r="E41" s="19">
        <v>199</v>
      </c>
      <c r="F41" s="18" t="s">
        <v>198</v>
      </c>
      <c r="G41" s="19">
        <v>25</v>
      </c>
      <c r="H41" s="19">
        <v>25</v>
      </c>
      <c r="I41" s="29">
        <v>45</v>
      </c>
      <c r="J41" s="18"/>
      <c r="K41" s="18" t="s">
        <v>546</v>
      </c>
      <c r="L41" s="18" t="s">
        <v>547</v>
      </c>
      <c r="M41" s="18">
        <v>9401453093</v>
      </c>
      <c r="N41" s="18" t="s">
        <v>554</v>
      </c>
      <c r="O41" s="18">
        <v>9957585938</v>
      </c>
      <c r="P41" s="21" t="s">
        <v>1576</v>
      </c>
      <c r="Q41" s="18" t="s">
        <v>162</v>
      </c>
      <c r="R41" s="18">
        <v>85</v>
      </c>
      <c r="S41" s="18" t="s">
        <v>412</v>
      </c>
      <c r="T41" s="18"/>
    </row>
    <row r="42" spans="1:20">
      <c r="A42" s="10">
        <v>38</v>
      </c>
      <c r="B42" s="17" t="s">
        <v>72</v>
      </c>
      <c r="C42" s="18" t="s">
        <v>555</v>
      </c>
      <c r="D42" s="18" t="s">
        <v>197</v>
      </c>
      <c r="E42" s="19">
        <v>200</v>
      </c>
      <c r="F42" s="18" t="s">
        <v>198</v>
      </c>
      <c r="G42" s="19">
        <v>17</v>
      </c>
      <c r="H42" s="19">
        <v>16</v>
      </c>
      <c r="I42" s="29">
        <v>28</v>
      </c>
      <c r="J42" s="18"/>
      <c r="K42" s="18" t="s">
        <v>78</v>
      </c>
      <c r="L42" s="18" t="s">
        <v>79</v>
      </c>
      <c r="M42" s="18">
        <v>9435723433</v>
      </c>
      <c r="N42" s="18" t="s">
        <v>556</v>
      </c>
      <c r="O42" s="18">
        <v>9957287227</v>
      </c>
      <c r="P42" s="21" t="s">
        <v>1587</v>
      </c>
      <c r="Q42" s="18" t="s">
        <v>116</v>
      </c>
      <c r="R42" s="18">
        <v>48</v>
      </c>
      <c r="S42" s="18" t="s">
        <v>412</v>
      </c>
      <c r="T42" s="18"/>
    </row>
    <row r="43" spans="1:20" ht="33">
      <c r="A43" s="10">
        <v>39</v>
      </c>
      <c r="B43" s="17" t="s">
        <v>72</v>
      </c>
      <c r="C43" s="18" t="s">
        <v>557</v>
      </c>
      <c r="D43" s="18" t="s">
        <v>197</v>
      </c>
      <c r="E43" s="19">
        <v>226</v>
      </c>
      <c r="F43" s="18" t="s">
        <v>198</v>
      </c>
      <c r="G43" s="19">
        <v>18</v>
      </c>
      <c r="H43" s="19">
        <v>19</v>
      </c>
      <c r="I43" s="29">
        <v>32</v>
      </c>
      <c r="J43" s="18"/>
      <c r="K43" s="18" t="s">
        <v>78</v>
      </c>
      <c r="L43" s="18" t="s">
        <v>558</v>
      </c>
      <c r="M43" s="18">
        <v>9954369179</v>
      </c>
      <c r="N43" s="18" t="s">
        <v>559</v>
      </c>
      <c r="O43" s="18">
        <v>9957538815</v>
      </c>
      <c r="P43" s="21" t="s">
        <v>1588</v>
      </c>
      <c r="Q43" s="18" t="s">
        <v>129</v>
      </c>
      <c r="R43" s="18">
        <v>40</v>
      </c>
      <c r="S43" s="18" t="s">
        <v>412</v>
      </c>
      <c r="T43" s="18"/>
    </row>
    <row r="44" spans="1:20" ht="33">
      <c r="A44" s="10">
        <v>40</v>
      </c>
      <c r="B44" s="17" t="s">
        <v>72</v>
      </c>
      <c r="C44" s="18" t="s">
        <v>560</v>
      </c>
      <c r="D44" s="18" t="s">
        <v>197</v>
      </c>
      <c r="E44" s="19">
        <v>227</v>
      </c>
      <c r="F44" s="18" t="s">
        <v>198</v>
      </c>
      <c r="G44" s="19">
        <v>11</v>
      </c>
      <c r="H44" s="19">
        <v>11</v>
      </c>
      <c r="I44" s="29">
        <v>17</v>
      </c>
      <c r="J44" s="18"/>
      <c r="K44" s="18" t="s">
        <v>78</v>
      </c>
      <c r="L44" s="18" t="s">
        <v>558</v>
      </c>
      <c r="M44" s="18">
        <v>9954369179</v>
      </c>
      <c r="N44" s="18" t="s">
        <v>561</v>
      </c>
      <c r="O44" s="18">
        <v>9435559983</v>
      </c>
      <c r="P44" s="21" t="s">
        <v>1578</v>
      </c>
      <c r="Q44" s="18" t="s">
        <v>94</v>
      </c>
      <c r="R44" s="18">
        <v>95</v>
      </c>
      <c r="S44" s="18" t="s">
        <v>412</v>
      </c>
      <c r="T44" s="18"/>
    </row>
    <row r="45" spans="1:20">
      <c r="A45" s="10">
        <v>41</v>
      </c>
      <c r="B45" s="17" t="s">
        <v>72</v>
      </c>
      <c r="C45" s="18" t="s">
        <v>562</v>
      </c>
      <c r="D45" s="18" t="s">
        <v>197</v>
      </c>
      <c r="E45" s="19">
        <v>276</v>
      </c>
      <c r="F45" s="18" t="s">
        <v>198</v>
      </c>
      <c r="G45" s="19">
        <v>10</v>
      </c>
      <c r="H45" s="19">
        <v>8</v>
      </c>
      <c r="I45" s="29">
        <v>13</v>
      </c>
      <c r="J45" s="18"/>
      <c r="K45" s="18" t="s">
        <v>78</v>
      </c>
      <c r="L45" s="18"/>
      <c r="M45" s="18"/>
      <c r="N45" s="18" t="s">
        <v>563</v>
      </c>
      <c r="O45" s="18">
        <v>7896835599</v>
      </c>
      <c r="P45" s="21" t="s">
        <v>1579</v>
      </c>
      <c r="Q45" s="18" t="s">
        <v>156</v>
      </c>
      <c r="R45" s="18">
        <v>82</v>
      </c>
      <c r="S45" s="18" t="s">
        <v>412</v>
      </c>
      <c r="T45" s="18"/>
    </row>
    <row r="46" spans="1:20">
      <c r="A46" s="10">
        <v>42</v>
      </c>
      <c r="B46" s="17" t="s">
        <v>72</v>
      </c>
      <c r="C46" s="18" t="s">
        <v>564</v>
      </c>
      <c r="D46" s="18" t="s">
        <v>197</v>
      </c>
      <c r="E46" s="19">
        <v>278</v>
      </c>
      <c r="F46" s="18" t="s">
        <v>198</v>
      </c>
      <c r="G46" s="19">
        <v>9</v>
      </c>
      <c r="H46" s="19">
        <v>11</v>
      </c>
      <c r="I46" s="29">
        <v>15</v>
      </c>
      <c r="J46" s="18"/>
      <c r="K46" s="18" t="s">
        <v>78</v>
      </c>
      <c r="L46" s="18" t="s">
        <v>79</v>
      </c>
      <c r="M46" s="18">
        <v>9435723433</v>
      </c>
      <c r="N46" s="18" t="s">
        <v>80</v>
      </c>
      <c r="O46" s="18">
        <v>9854732356</v>
      </c>
      <c r="P46" s="21" t="s">
        <v>1589</v>
      </c>
      <c r="Q46" s="18" t="s">
        <v>129</v>
      </c>
      <c r="R46" s="18">
        <v>60</v>
      </c>
      <c r="S46" s="18" t="s">
        <v>412</v>
      </c>
      <c r="T46" s="18"/>
    </row>
    <row r="47" spans="1:20">
      <c r="A47" s="10">
        <v>43</v>
      </c>
      <c r="B47" s="17" t="s">
        <v>72</v>
      </c>
      <c r="C47" s="18" t="s">
        <v>565</v>
      </c>
      <c r="D47" s="18" t="s">
        <v>197</v>
      </c>
      <c r="E47" s="19">
        <v>279</v>
      </c>
      <c r="F47" s="18" t="s">
        <v>198</v>
      </c>
      <c r="G47" s="19">
        <v>18</v>
      </c>
      <c r="H47" s="19">
        <v>12</v>
      </c>
      <c r="I47" s="29">
        <v>25</v>
      </c>
      <c r="J47" s="18"/>
      <c r="K47" s="18" t="s">
        <v>78</v>
      </c>
      <c r="L47" s="18" t="s">
        <v>79</v>
      </c>
      <c r="M47" s="18">
        <v>9435723433</v>
      </c>
      <c r="N47" s="18" t="s">
        <v>566</v>
      </c>
      <c r="O47" s="18">
        <v>8011206867</v>
      </c>
      <c r="P47" s="21" t="s">
        <v>1582</v>
      </c>
      <c r="Q47" s="18" t="s">
        <v>94</v>
      </c>
      <c r="R47" s="18">
        <v>55</v>
      </c>
      <c r="S47" s="18" t="s">
        <v>412</v>
      </c>
      <c r="T47" s="18"/>
    </row>
    <row r="48" spans="1:20" ht="33">
      <c r="A48" s="10">
        <v>44</v>
      </c>
      <c r="B48" s="17" t="s">
        <v>72</v>
      </c>
      <c r="C48" s="18" t="s">
        <v>567</v>
      </c>
      <c r="D48" s="18" t="s">
        <v>197</v>
      </c>
      <c r="E48" s="19">
        <v>280</v>
      </c>
      <c r="F48" s="18" t="s">
        <v>198</v>
      </c>
      <c r="G48" s="19">
        <v>11</v>
      </c>
      <c r="H48" s="19">
        <v>9</v>
      </c>
      <c r="I48" s="29">
        <v>15</v>
      </c>
      <c r="J48" s="18"/>
      <c r="K48" s="18" t="s">
        <v>568</v>
      </c>
      <c r="L48" s="18" t="s">
        <v>569</v>
      </c>
      <c r="M48" s="18">
        <v>8011541975</v>
      </c>
      <c r="N48" s="18" t="s">
        <v>570</v>
      </c>
      <c r="O48" s="18">
        <v>9957428048</v>
      </c>
      <c r="P48" s="21" t="s">
        <v>1581</v>
      </c>
      <c r="Q48" s="18" t="s">
        <v>152</v>
      </c>
      <c r="R48" s="18">
        <v>40</v>
      </c>
      <c r="S48" s="18" t="s">
        <v>412</v>
      </c>
      <c r="T48" s="18"/>
    </row>
    <row r="49" spans="1:20">
      <c r="A49" s="10">
        <v>45</v>
      </c>
      <c r="B49" s="17" t="s">
        <v>72</v>
      </c>
      <c r="C49" s="18" t="s">
        <v>571</v>
      </c>
      <c r="D49" s="18" t="s">
        <v>197</v>
      </c>
      <c r="E49" s="19">
        <v>41</v>
      </c>
      <c r="F49" s="18" t="s">
        <v>198</v>
      </c>
      <c r="G49" s="19">
        <v>11</v>
      </c>
      <c r="H49" s="19">
        <v>11</v>
      </c>
      <c r="I49" s="29">
        <v>17</v>
      </c>
      <c r="J49" s="18"/>
      <c r="K49" s="18" t="s">
        <v>568</v>
      </c>
      <c r="L49" s="18" t="s">
        <v>569</v>
      </c>
      <c r="M49" s="18">
        <v>8011541975</v>
      </c>
      <c r="N49" s="18" t="s">
        <v>572</v>
      </c>
      <c r="O49" s="18">
        <v>8011008592</v>
      </c>
      <c r="P49" s="21" t="s">
        <v>1583</v>
      </c>
      <c r="Q49" s="18" t="s">
        <v>156</v>
      </c>
      <c r="R49" s="18">
        <v>20</v>
      </c>
      <c r="S49" s="18" t="s">
        <v>412</v>
      </c>
      <c r="T49" s="18"/>
    </row>
    <row r="50" spans="1:20" ht="33">
      <c r="A50" s="10">
        <v>46</v>
      </c>
      <c r="B50" s="17" t="s">
        <v>72</v>
      </c>
      <c r="C50" s="18" t="s">
        <v>573</v>
      </c>
      <c r="D50" s="18" t="s">
        <v>197</v>
      </c>
      <c r="E50" s="19">
        <v>42</v>
      </c>
      <c r="F50" s="18" t="s">
        <v>198</v>
      </c>
      <c r="G50" s="19">
        <v>10</v>
      </c>
      <c r="H50" s="19">
        <v>8</v>
      </c>
      <c r="I50" s="29">
        <v>13</v>
      </c>
      <c r="J50" s="18"/>
      <c r="K50" s="18" t="s">
        <v>568</v>
      </c>
      <c r="L50" s="18" t="s">
        <v>569</v>
      </c>
      <c r="M50" s="18">
        <v>8011541975</v>
      </c>
      <c r="N50" s="18" t="s">
        <v>574</v>
      </c>
      <c r="O50" s="18">
        <v>9401104669</v>
      </c>
      <c r="P50" s="21" t="s">
        <v>1590</v>
      </c>
      <c r="Q50" s="18" t="s">
        <v>162</v>
      </c>
      <c r="R50" s="18">
        <v>50</v>
      </c>
      <c r="S50" s="18" t="s">
        <v>412</v>
      </c>
      <c r="T50" s="18"/>
    </row>
    <row r="51" spans="1:20" ht="33">
      <c r="A51" s="10">
        <v>47</v>
      </c>
      <c r="B51" s="17" t="s">
        <v>72</v>
      </c>
      <c r="C51" s="18" t="s">
        <v>575</v>
      </c>
      <c r="D51" s="18" t="s">
        <v>197</v>
      </c>
      <c r="E51" s="19">
        <v>43</v>
      </c>
      <c r="F51" s="18" t="s">
        <v>198</v>
      </c>
      <c r="G51" s="19">
        <v>9</v>
      </c>
      <c r="H51" s="19">
        <v>11</v>
      </c>
      <c r="I51" s="29">
        <v>15</v>
      </c>
      <c r="J51" s="18"/>
      <c r="K51" s="18" t="s">
        <v>568</v>
      </c>
      <c r="L51" s="18" t="s">
        <v>569</v>
      </c>
      <c r="M51" s="18">
        <v>8011541975</v>
      </c>
      <c r="N51" s="18" t="s">
        <v>576</v>
      </c>
      <c r="O51" s="18">
        <v>9854364754</v>
      </c>
      <c r="P51" s="21" t="s">
        <v>1591</v>
      </c>
      <c r="Q51" s="18" t="s">
        <v>116</v>
      </c>
      <c r="R51" s="18">
        <v>92</v>
      </c>
      <c r="S51" s="18" t="s">
        <v>412</v>
      </c>
      <c r="T51" s="18"/>
    </row>
    <row r="52" spans="1:20" ht="33">
      <c r="A52" s="10">
        <v>48</v>
      </c>
      <c r="B52" s="17" t="s">
        <v>72</v>
      </c>
      <c r="C52" s="18" t="s">
        <v>577</v>
      </c>
      <c r="D52" s="18" t="s">
        <v>197</v>
      </c>
      <c r="E52" s="19">
        <v>44</v>
      </c>
      <c r="F52" s="18" t="s">
        <v>198</v>
      </c>
      <c r="G52" s="19">
        <v>28</v>
      </c>
      <c r="H52" s="19">
        <v>26</v>
      </c>
      <c r="I52" s="29">
        <v>49</v>
      </c>
      <c r="J52" s="18"/>
      <c r="K52" s="18" t="s">
        <v>578</v>
      </c>
      <c r="L52" s="18" t="s">
        <v>579</v>
      </c>
      <c r="M52" s="18">
        <v>9401239641</v>
      </c>
      <c r="N52" s="18" t="s">
        <v>580</v>
      </c>
      <c r="O52" s="18">
        <v>9859204164</v>
      </c>
      <c r="P52" s="21" t="s">
        <v>1592</v>
      </c>
      <c r="Q52" s="18" t="s">
        <v>129</v>
      </c>
      <c r="R52" s="18">
        <v>40</v>
      </c>
      <c r="S52" s="18" t="s">
        <v>412</v>
      </c>
      <c r="T52" s="18"/>
    </row>
    <row r="53" spans="1:20" ht="33">
      <c r="A53" s="10">
        <v>49</v>
      </c>
      <c r="B53" s="17" t="s">
        <v>219</v>
      </c>
      <c r="C53" s="18" t="s">
        <v>581</v>
      </c>
      <c r="D53" s="18" t="s">
        <v>74</v>
      </c>
      <c r="E53" s="19" t="s">
        <v>582</v>
      </c>
      <c r="F53" s="18" t="s">
        <v>76</v>
      </c>
      <c r="G53" s="19">
        <v>16</v>
      </c>
      <c r="H53" s="19">
        <v>15</v>
      </c>
      <c r="I53" s="29">
        <v>26</v>
      </c>
      <c r="J53" s="18" t="s">
        <v>583</v>
      </c>
      <c r="K53" s="18" t="s">
        <v>536</v>
      </c>
      <c r="L53" s="18" t="s">
        <v>537</v>
      </c>
      <c r="M53" s="18">
        <v>8473084342</v>
      </c>
      <c r="N53" s="18" t="s">
        <v>544</v>
      </c>
      <c r="O53" s="18">
        <v>9957980820</v>
      </c>
      <c r="P53" s="21" t="s">
        <v>1567</v>
      </c>
      <c r="Q53" s="18" t="s">
        <v>116</v>
      </c>
      <c r="R53" s="18">
        <v>47</v>
      </c>
      <c r="S53" s="18" t="s">
        <v>412</v>
      </c>
      <c r="T53" s="18"/>
    </row>
    <row r="54" spans="1:20">
      <c r="A54" s="10">
        <v>50</v>
      </c>
      <c r="B54" s="17" t="s">
        <v>219</v>
      </c>
      <c r="C54" s="18" t="s">
        <v>584</v>
      </c>
      <c r="D54" s="18" t="s">
        <v>74</v>
      </c>
      <c r="E54" s="19" t="s">
        <v>585</v>
      </c>
      <c r="F54" s="18" t="s">
        <v>76</v>
      </c>
      <c r="G54" s="19">
        <v>10</v>
      </c>
      <c r="H54" s="19">
        <v>10</v>
      </c>
      <c r="I54" s="29">
        <v>15</v>
      </c>
      <c r="J54" s="18" t="s">
        <v>586</v>
      </c>
      <c r="K54" s="18" t="s">
        <v>546</v>
      </c>
      <c r="L54" s="18" t="s">
        <v>547</v>
      </c>
      <c r="M54" s="18">
        <v>9401453093</v>
      </c>
      <c r="N54" s="18" t="s">
        <v>548</v>
      </c>
      <c r="O54" s="18">
        <v>9954900330</v>
      </c>
      <c r="P54" s="21" t="s">
        <v>1567</v>
      </c>
      <c r="Q54" s="18" t="s">
        <v>116</v>
      </c>
      <c r="R54" s="18">
        <v>53</v>
      </c>
      <c r="S54" s="18" t="s">
        <v>412</v>
      </c>
      <c r="T54" s="18"/>
    </row>
    <row r="55" spans="1:20">
      <c r="A55" s="10">
        <v>51</v>
      </c>
      <c r="B55" s="17" t="s">
        <v>219</v>
      </c>
      <c r="C55" s="18" t="s">
        <v>587</v>
      </c>
      <c r="D55" s="18" t="s">
        <v>74</v>
      </c>
      <c r="E55" s="19" t="s">
        <v>588</v>
      </c>
      <c r="F55" s="18" t="s">
        <v>97</v>
      </c>
      <c r="G55" s="19">
        <v>32</v>
      </c>
      <c r="H55" s="19">
        <v>32</v>
      </c>
      <c r="I55" s="29">
        <v>59</v>
      </c>
      <c r="J55" s="18" t="s">
        <v>589</v>
      </c>
      <c r="K55" s="18" t="s">
        <v>546</v>
      </c>
      <c r="L55" s="18" t="s">
        <v>547</v>
      </c>
      <c r="M55" s="18">
        <v>9401453093</v>
      </c>
      <c r="N55" s="18" t="s">
        <v>550</v>
      </c>
      <c r="O55" s="18">
        <v>9957135921</v>
      </c>
      <c r="P55" s="21" t="s">
        <v>1567</v>
      </c>
      <c r="Q55" s="18" t="s">
        <v>116</v>
      </c>
      <c r="R55" s="18">
        <v>130</v>
      </c>
      <c r="S55" s="18" t="s">
        <v>412</v>
      </c>
      <c r="T55" s="18"/>
    </row>
    <row r="56" spans="1:20" ht="33">
      <c r="A56" s="10">
        <v>52</v>
      </c>
      <c r="B56" s="17" t="s">
        <v>219</v>
      </c>
      <c r="C56" s="18" t="s">
        <v>590</v>
      </c>
      <c r="D56" s="18" t="s">
        <v>74</v>
      </c>
      <c r="E56" s="19" t="s">
        <v>591</v>
      </c>
      <c r="F56" s="18" t="s">
        <v>76</v>
      </c>
      <c r="G56" s="19">
        <v>17</v>
      </c>
      <c r="H56" s="19">
        <v>15</v>
      </c>
      <c r="I56" s="29">
        <v>27</v>
      </c>
      <c r="J56" s="18" t="s">
        <v>592</v>
      </c>
      <c r="K56" s="18" t="s">
        <v>546</v>
      </c>
      <c r="L56" s="18" t="s">
        <v>547</v>
      </c>
      <c r="M56" s="18">
        <v>9401453093</v>
      </c>
      <c r="N56" s="18" t="s">
        <v>552</v>
      </c>
      <c r="O56" s="18">
        <v>9678601630</v>
      </c>
      <c r="P56" s="21" t="s">
        <v>1568</v>
      </c>
      <c r="Q56" s="18" t="s">
        <v>129</v>
      </c>
      <c r="R56" s="18">
        <v>125</v>
      </c>
      <c r="S56" s="18" t="s">
        <v>412</v>
      </c>
      <c r="T56" s="18"/>
    </row>
    <row r="57" spans="1:20" ht="33">
      <c r="A57" s="10">
        <v>53</v>
      </c>
      <c r="B57" s="17" t="s">
        <v>219</v>
      </c>
      <c r="C57" s="18" t="s">
        <v>593</v>
      </c>
      <c r="D57" s="18" t="s">
        <v>74</v>
      </c>
      <c r="E57" s="19" t="s">
        <v>594</v>
      </c>
      <c r="F57" s="18" t="s">
        <v>76</v>
      </c>
      <c r="G57" s="19">
        <v>13</v>
      </c>
      <c r="H57" s="19">
        <v>16</v>
      </c>
      <c r="I57" s="29">
        <v>24</v>
      </c>
      <c r="J57" s="18" t="s">
        <v>595</v>
      </c>
      <c r="K57" s="18" t="s">
        <v>546</v>
      </c>
      <c r="L57" s="18" t="s">
        <v>547</v>
      </c>
      <c r="M57" s="18">
        <v>9401453093</v>
      </c>
      <c r="N57" s="18" t="s">
        <v>554</v>
      </c>
      <c r="O57" s="18">
        <v>9957585938</v>
      </c>
      <c r="P57" s="21" t="s">
        <v>1568</v>
      </c>
      <c r="Q57" s="18" t="s">
        <v>129</v>
      </c>
      <c r="R57" s="18">
        <v>126</v>
      </c>
      <c r="S57" s="18" t="s">
        <v>412</v>
      </c>
      <c r="T57" s="18"/>
    </row>
    <row r="58" spans="1:20">
      <c r="A58" s="10">
        <v>54</v>
      </c>
      <c r="B58" s="17" t="s">
        <v>219</v>
      </c>
      <c r="C58" s="18" t="s">
        <v>596</v>
      </c>
      <c r="D58" s="18" t="s">
        <v>74</v>
      </c>
      <c r="E58" s="19" t="s">
        <v>597</v>
      </c>
      <c r="F58" s="18" t="s">
        <v>76</v>
      </c>
      <c r="G58" s="19">
        <v>32</v>
      </c>
      <c r="H58" s="19">
        <v>22</v>
      </c>
      <c r="I58" s="29">
        <v>49</v>
      </c>
      <c r="J58" s="18" t="s">
        <v>598</v>
      </c>
      <c r="K58" s="18" t="s">
        <v>78</v>
      </c>
      <c r="L58" s="18" t="s">
        <v>79</v>
      </c>
      <c r="M58" s="18">
        <v>9435723433</v>
      </c>
      <c r="N58" s="18" t="s">
        <v>556</v>
      </c>
      <c r="O58" s="18">
        <v>9957287227</v>
      </c>
      <c r="P58" s="21" t="s">
        <v>1568</v>
      </c>
      <c r="Q58" s="18" t="s">
        <v>129</v>
      </c>
      <c r="R58" s="18">
        <v>56</v>
      </c>
      <c r="S58" s="18" t="s">
        <v>412</v>
      </c>
      <c r="T58" s="18"/>
    </row>
    <row r="59" spans="1:20" ht="33">
      <c r="A59" s="10">
        <v>55</v>
      </c>
      <c r="B59" s="17" t="s">
        <v>219</v>
      </c>
      <c r="C59" s="18" t="s">
        <v>599</v>
      </c>
      <c r="D59" s="18" t="s">
        <v>74</v>
      </c>
      <c r="E59" s="19" t="s">
        <v>600</v>
      </c>
      <c r="F59" s="18" t="s">
        <v>76</v>
      </c>
      <c r="G59" s="19">
        <v>34</v>
      </c>
      <c r="H59" s="19">
        <v>20</v>
      </c>
      <c r="I59" s="29">
        <v>49</v>
      </c>
      <c r="J59" s="18" t="s">
        <v>601</v>
      </c>
      <c r="K59" s="18" t="s">
        <v>78</v>
      </c>
      <c r="L59" s="18" t="s">
        <v>558</v>
      </c>
      <c r="M59" s="18">
        <v>9954369179</v>
      </c>
      <c r="N59" s="18" t="s">
        <v>559</v>
      </c>
      <c r="O59" s="18">
        <v>9957538815</v>
      </c>
      <c r="P59" s="21" t="s">
        <v>1569</v>
      </c>
      <c r="Q59" s="18" t="s">
        <v>94</v>
      </c>
      <c r="R59" s="18">
        <v>66</v>
      </c>
      <c r="S59" s="18" t="s">
        <v>412</v>
      </c>
      <c r="T59" s="18"/>
    </row>
    <row r="60" spans="1:20" ht="33">
      <c r="A60" s="10">
        <v>56</v>
      </c>
      <c r="B60" s="17" t="s">
        <v>219</v>
      </c>
      <c r="C60" s="18" t="s">
        <v>602</v>
      </c>
      <c r="D60" s="18" t="s">
        <v>74</v>
      </c>
      <c r="E60" s="19" t="s">
        <v>603</v>
      </c>
      <c r="F60" s="18" t="s">
        <v>76</v>
      </c>
      <c r="G60" s="19">
        <v>28</v>
      </c>
      <c r="H60" s="19">
        <v>22</v>
      </c>
      <c r="I60" s="29">
        <v>45</v>
      </c>
      <c r="J60" s="18" t="s">
        <v>604</v>
      </c>
      <c r="K60" s="18" t="s">
        <v>78</v>
      </c>
      <c r="L60" s="18" t="s">
        <v>558</v>
      </c>
      <c r="M60" s="18">
        <v>9954369179</v>
      </c>
      <c r="N60" s="18" t="s">
        <v>561</v>
      </c>
      <c r="O60" s="18">
        <v>9435559983</v>
      </c>
      <c r="P60" s="21" t="s">
        <v>1569</v>
      </c>
      <c r="Q60" s="18" t="s">
        <v>94</v>
      </c>
      <c r="R60" s="18">
        <v>60</v>
      </c>
      <c r="S60" s="18" t="s">
        <v>412</v>
      </c>
      <c r="T60" s="18"/>
    </row>
    <row r="61" spans="1:20" ht="33">
      <c r="A61" s="10">
        <v>57</v>
      </c>
      <c r="B61" s="17" t="s">
        <v>219</v>
      </c>
      <c r="C61" s="18" t="s">
        <v>605</v>
      </c>
      <c r="D61" s="18" t="s">
        <v>74</v>
      </c>
      <c r="E61" s="19" t="s">
        <v>606</v>
      </c>
      <c r="F61" s="18" t="s">
        <v>76</v>
      </c>
      <c r="G61" s="19">
        <v>26</v>
      </c>
      <c r="H61" s="19">
        <v>25</v>
      </c>
      <c r="I61" s="29">
        <v>46</v>
      </c>
      <c r="J61" s="18" t="s">
        <v>607</v>
      </c>
      <c r="K61" s="18" t="s">
        <v>78</v>
      </c>
      <c r="L61" s="18"/>
      <c r="M61" s="18"/>
      <c r="N61" s="18" t="s">
        <v>563</v>
      </c>
      <c r="O61" s="18">
        <v>7896835599</v>
      </c>
      <c r="P61" s="21" t="s">
        <v>1570</v>
      </c>
      <c r="Q61" s="18" t="s">
        <v>156</v>
      </c>
      <c r="R61" s="18">
        <v>50</v>
      </c>
      <c r="S61" s="18" t="s">
        <v>412</v>
      </c>
      <c r="T61" s="18"/>
    </row>
    <row r="62" spans="1:20">
      <c r="A62" s="10">
        <v>58</v>
      </c>
      <c r="B62" s="17" t="s">
        <v>219</v>
      </c>
      <c r="C62" s="18" t="s">
        <v>608</v>
      </c>
      <c r="D62" s="18" t="s">
        <v>74</v>
      </c>
      <c r="E62" s="19" t="s">
        <v>609</v>
      </c>
      <c r="F62" s="18" t="s">
        <v>76</v>
      </c>
      <c r="G62" s="19">
        <v>34</v>
      </c>
      <c r="H62" s="19">
        <v>39</v>
      </c>
      <c r="I62" s="29">
        <v>68</v>
      </c>
      <c r="J62" s="18" t="s">
        <v>610</v>
      </c>
      <c r="K62" s="18" t="s">
        <v>78</v>
      </c>
      <c r="L62" s="18" t="s">
        <v>79</v>
      </c>
      <c r="M62" s="18">
        <v>9435723433</v>
      </c>
      <c r="N62" s="18" t="s">
        <v>80</v>
      </c>
      <c r="O62" s="18">
        <v>9854732356</v>
      </c>
      <c r="P62" s="21" t="s">
        <v>1570</v>
      </c>
      <c r="Q62" s="18" t="s">
        <v>156</v>
      </c>
      <c r="R62" s="18">
        <v>59</v>
      </c>
      <c r="S62" s="18" t="s">
        <v>412</v>
      </c>
      <c r="T62" s="18"/>
    </row>
    <row r="63" spans="1:20">
      <c r="A63" s="10">
        <v>59</v>
      </c>
      <c r="B63" s="17" t="s">
        <v>219</v>
      </c>
      <c r="C63" s="18" t="s">
        <v>611</v>
      </c>
      <c r="D63" s="18" t="s">
        <v>74</v>
      </c>
      <c r="E63" s="19" t="s">
        <v>612</v>
      </c>
      <c r="F63" s="18" t="s">
        <v>76</v>
      </c>
      <c r="G63" s="19">
        <v>49</v>
      </c>
      <c r="H63" s="19">
        <v>30</v>
      </c>
      <c r="I63" s="29">
        <v>74</v>
      </c>
      <c r="J63" s="18" t="s">
        <v>613</v>
      </c>
      <c r="K63" s="18" t="s">
        <v>78</v>
      </c>
      <c r="L63" s="18" t="s">
        <v>79</v>
      </c>
      <c r="M63" s="18">
        <v>9435723433</v>
      </c>
      <c r="N63" s="18" t="s">
        <v>566</v>
      </c>
      <c r="O63" s="18">
        <v>8011206867</v>
      </c>
      <c r="P63" s="21" t="s">
        <v>1571</v>
      </c>
      <c r="Q63" s="18" t="s">
        <v>162</v>
      </c>
      <c r="R63" s="18">
        <v>45</v>
      </c>
      <c r="S63" s="18" t="s">
        <v>412</v>
      </c>
      <c r="T63" s="18"/>
    </row>
    <row r="64" spans="1:20" ht="33">
      <c r="A64" s="10">
        <v>60</v>
      </c>
      <c r="B64" s="17" t="s">
        <v>219</v>
      </c>
      <c r="C64" s="18" t="s">
        <v>614</v>
      </c>
      <c r="D64" s="18" t="s">
        <v>74</v>
      </c>
      <c r="E64" s="19" t="s">
        <v>615</v>
      </c>
      <c r="F64" s="18" t="s">
        <v>76</v>
      </c>
      <c r="G64" s="19">
        <v>18</v>
      </c>
      <c r="H64" s="19">
        <v>22</v>
      </c>
      <c r="I64" s="29">
        <v>35</v>
      </c>
      <c r="J64" s="18" t="s">
        <v>616</v>
      </c>
      <c r="K64" s="18" t="s">
        <v>568</v>
      </c>
      <c r="L64" s="18" t="s">
        <v>569</v>
      </c>
      <c r="M64" s="18">
        <v>8011541975</v>
      </c>
      <c r="N64" s="18" t="s">
        <v>570</v>
      </c>
      <c r="O64" s="18">
        <v>9957428048</v>
      </c>
      <c r="P64" s="21" t="s">
        <v>1571</v>
      </c>
      <c r="Q64" s="18" t="s">
        <v>162</v>
      </c>
      <c r="R64" s="18">
        <v>103</v>
      </c>
      <c r="S64" s="18" t="s">
        <v>412</v>
      </c>
      <c r="T64" s="18"/>
    </row>
    <row r="65" spans="1:20" ht="33">
      <c r="A65" s="10">
        <v>61</v>
      </c>
      <c r="B65" s="17" t="s">
        <v>219</v>
      </c>
      <c r="C65" s="18" t="s">
        <v>617</v>
      </c>
      <c r="D65" s="18" t="s">
        <v>74</v>
      </c>
      <c r="E65" s="19" t="s">
        <v>618</v>
      </c>
      <c r="F65" s="18" t="s">
        <v>76</v>
      </c>
      <c r="G65" s="19">
        <v>80</v>
      </c>
      <c r="H65" s="19">
        <v>105</v>
      </c>
      <c r="I65" s="29">
        <v>180</v>
      </c>
      <c r="J65" s="18" t="s">
        <v>619</v>
      </c>
      <c r="K65" s="18" t="s">
        <v>568</v>
      </c>
      <c r="L65" s="18" t="s">
        <v>569</v>
      </c>
      <c r="M65" s="18">
        <v>8011541975</v>
      </c>
      <c r="N65" s="18" t="s">
        <v>572</v>
      </c>
      <c r="O65" s="18">
        <v>8011008592</v>
      </c>
      <c r="P65" s="21" t="s">
        <v>1593</v>
      </c>
      <c r="Q65" s="18" t="s">
        <v>488</v>
      </c>
      <c r="R65" s="18">
        <v>44</v>
      </c>
      <c r="S65" s="18" t="s">
        <v>412</v>
      </c>
      <c r="T65" s="18"/>
    </row>
    <row r="66" spans="1:20" ht="33">
      <c r="A66" s="10">
        <v>62</v>
      </c>
      <c r="B66" s="17" t="s">
        <v>219</v>
      </c>
      <c r="C66" s="18" t="s">
        <v>620</v>
      </c>
      <c r="D66" s="18" t="s">
        <v>74</v>
      </c>
      <c r="E66" s="19" t="s">
        <v>621</v>
      </c>
      <c r="F66" s="18" t="s">
        <v>76</v>
      </c>
      <c r="G66" s="19">
        <v>22</v>
      </c>
      <c r="H66" s="19">
        <v>21</v>
      </c>
      <c r="I66" s="29">
        <v>38</v>
      </c>
      <c r="J66" s="18" t="s">
        <v>622</v>
      </c>
      <c r="K66" s="18" t="s">
        <v>568</v>
      </c>
      <c r="L66" s="18" t="s">
        <v>569</v>
      </c>
      <c r="M66" s="18">
        <v>8011541975</v>
      </c>
      <c r="N66" s="18" t="s">
        <v>574</v>
      </c>
      <c r="O66" s="18">
        <v>9401104669</v>
      </c>
      <c r="P66" s="21" t="s">
        <v>1573</v>
      </c>
      <c r="Q66" s="18" t="s">
        <v>129</v>
      </c>
      <c r="R66" s="18">
        <v>20</v>
      </c>
      <c r="S66" s="18" t="s">
        <v>412</v>
      </c>
      <c r="T66" s="18"/>
    </row>
    <row r="67" spans="1:20" ht="33">
      <c r="A67" s="10">
        <v>63</v>
      </c>
      <c r="B67" s="17" t="s">
        <v>219</v>
      </c>
      <c r="C67" s="18" t="s">
        <v>623</v>
      </c>
      <c r="D67" s="18" t="s">
        <v>74</v>
      </c>
      <c r="E67" s="19" t="s">
        <v>624</v>
      </c>
      <c r="F67" s="18" t="s">
        <v>76</v>
      </c>
      <c r="G67" s="19">
        <v>64</v>
      </c>
      <c r="H67" s="19">
        <v>53</v>
      </c>
      <c r="I67" s="29">
        <v>112</v>
      </c>
      <c r="J67" s="18" t="s">
        <v>625</v>
      </c>
      <c r="K67" s="18" t="s">
        <v>568</v>
      </c>
      <c r="L67" s="18" t="s">
        <v>569</v>
      </c>
      <c r="M67" s="18">
        <v>8011541975</v>
      </c>
      <c r="N67" s="18" t="s">
        <v>576</v>
      </c>
      <c r="O67" s="18">
        <v>9854364754</v>
      </c>
      <c r="P67" s="21" t="s">
        <v>1585</v>
      </c>
      <c r="Q67" s="18" t="s">
        <v>94</v>
      </c>
      <c r="R67" s="18">
        <v>120</v>
      </c>
      <c r="S67" s="18" t="s">
        <v>412</v>
      </c>
      <c r="T67" s="18"/>
    </row>
    <row r="68" spans="1:20" ht="33">
      <c r="A68" s="10">
        <v>64</v>
      </c>
      <c r="B68" s="17" t="s">
        <v>219</v>
      </c>
      <c r="C68" s="18" t="s">
        <v>626</v>
      </c>
      <c r="D68" s="18" t="s">
        <v>74</v>
      </c>
      <c r="E68" s="19" t="s">
        <v>627</v>
      </c>
      <c r="F68" s="18" t="s">
        <v>76</v>
      </c>
      <c r="G68" s="19">
        <v>50</v>
      </c>
      <c r="H68" s="19">
        <v>52</v>
      </c>
      <c r="I68" s="29">
        <v>97</v>
      </c>
      <c r="J68" s="18" t="s">
        <v>628</v>
      </c>
      <c r="K68" s="18" t="s">
        <v>578</v>
      </c>
      <c r="L68" s="18" t="s">
        <v>579</v>
      </c>
      <c r="M68" s="18">
        <v>9401239641</v>
      </c>
      <c r="N68" s="18" t="s">
        <v>580</v>
      </c>
      <c r="O68" s="18">
        <v>9859204164</v>
      </c>
      <c r="P68" s="21" t="s">
        <v>1586</v>
      </c>
      <c r="Q68" s="18" t="s">
        <v>152</v>
      </c>
      <c r="R68" s="18">
        <v>45</v>
      </c>
      <c r="S68" s="18" t="s">
        <v>412</v>
      </c>
      <c r="T68" s="18"/>
    </row>
    <row r="69" spans="1:20" ht="33">
      <c r="A69" s="10">
        <v>65</v>
      </c>
      <c r="B69" s="17" t="s">
        <v>219</v>
      </c>
      <c r="C69" s="18" t="s">
        <v>629</v>
      </c>
      <c r="D69" s="18" t="s">
        <v>74</v>
      </c>
      <c r="E69" s="19" t="s">
        <v>630</v>
      </c>
      <c r="F69" s="18" t="s">
        <v>76</v>
      </c>
      <c r="G69" s="19">
        <v>66</v>
      </c>
      <c r="H69" s="19">
        <v>79</v>
      </c>
      <c r="I69" s="29">
        <v>140</v>
      </c>
      <c r="J69" s="18" t="s">
        <v>631</v>
      </c>
      <c r="K69" s="18" t="s">
        <v>578</v>
      </c>
      <c r="L69" s="18" t="s">
        <v>579</v>
      </c>
      <c r="M69" s="18">
        <v>9401239641</v>
      </c>
      <c r="N69" s="18" t="s">
        <v>632</v>
      </c>
      <c r="O69" s="18">
        <v>8876621608</v>
      </c>
      <c r="P69" s="21" t="s">
        <v>1575</v>
      </c>
      <c r="Q69" s="18" t="s">
        <v>156</v>
      </c>
      <c r="R69" s="18">
        <v>135</v>
      </c>
      <c r="S69" s="18" t="s">
        <v>412</v>
      </c>
      <c r="T69" s="18"/>
    </row>
    <row r="70" spans="1:20" ht="33">
      <c r="A70" s="10">
        <v>66</v>
      </c>
      <c r="B70" s="17" t="s">
        <v>219</v>
      </c>
      <c r="C70" s="18" t="s">
        <v>633</v>
      </c>
      <c r="D70" s="18" t="s">
        <v>74</v>
      </c>
      <c r="E70" s="19" t="s">
        <v>634</v>
      </c>
      <c r="F70" s="18" t="s">
        <v>97</v>
      </c>
      <c r="G70" s="19">
        <v>5</v>
      </c>
      <c r="H70" s="19">
        <v>70</v>
      </c>
      <c r="I70" s="29">
        <v>70</v>
      </c>
      <c r="J70" s="18" t="s">
        <v>635</v>
      </c>
      <c r="K70" s="18" t="s">
        <v>578</v>
      </c>
      <c r="L70" s="18" t="s">
        <v>579</v>
      </c>
      <c r="M70" s="18">
        <v>9401239641</v>
      </c>
      <c r="N70" s="18" t="s">
        <v>636</v>
      </c>
      <c r="O70" s="18">
        <v>9401323341</v>
      </c>
      <c r="P70" s="21" t="s">
        <v>1576</v>
      </c>
      <c r="Q70" s="18" t="s">
        <v>162</v>
      </c>
      <c r="R70" s="18">
        <v>110</v>
      </c>
      <c r="S70" s="18" t="s">
        <v>412</v>
      </c>
      <c r="T70" s="18"/>
    </row>
    <row r="71" spans="1:20" ht="33">
      <c r="A71" s="10">
        <v>67</v>
      </c>
      <c r="B71" s="17" t="s">
        <v>219</v>
      </c>
      <c r="C71" s="18" t="s">
        <v>637</v>
      </c>
      <c r="D71" s="18" t="s">
        <v>74</v>
      </c>
      <c r="E71" s="19" t="s">
        <v>638</v>
      </c>
      <c r="F71" s="18" t="s">
        <v>76</v>
      </c>
      <c r="G71" s="19">
        <v>18</v>
      </c>
      <c r="H71" s="19">
        <v>19</v>
      </c>
      <c r="I71" s="29">
        <v>32</v>
      </c>
      <c r="J71" s="18" t="s">
        <v>639</v>
      </c>
      <c r="K71" s="18" t="s">
        <v>640</v>
      </c>
      <c r="L71" s="18" t="s">
        <v>641</v>
      </c>
      <c r="M71" s="18">
        <v>9954968500</v>
      </c>
      <c r="N71" s="18" t="s">
        <v>642</v>
      </c>
      <c r="O71" s="18">
        <v>8402973045</v>
      </c>
      <c r="P71" s="21" t="s">
        <v>1576</v>
      </c>
      <c r="Q71" s="18" t="s">
        <v>162</v>
      </c>
      <c r="R71" s="18">
        <v>122</v>
      </c>
      <c r="S71" s="18" t="s">
        <v>412</v>
      </c>
      <c r="T71" s="18"/>
    </row>
    <row r="72" spans="1:20">
      <c r="A72" s="10">
        <v>68</v>
      </c>
      <c r="B72" s="17" t="s">
        <v>219</v>
      </c>
      <c r="C72" s="18" t="s">
        <v>643</v>
      </c>
      <c r="D72" s="18" t="s">
        <v>74</v>
      </c>
      <c r="E72" s="19" t="s">
        <v>644</v>
      </c>
      <c r="F72" s="18" t="s">
        <v>76</v>
      </c>
      <c r="G72" s="19">
        <v>22</v>
      </c>
      <c r="H72" s="19">
        <v>24</v>
      </c>
      <c r="I72" s="29">
        <v>41</v>
      </c>
      <c r="J72" s="18" t="s">
        <v>645</v>
      </c>
      <c r="K72" s="18" t="s">
        <v>640</v>
      </c>
      <c r="L72" s="18" t="s">
        <v>641</v>
      </c>
      <c r="M72" s="18">
        <v>9954968500</v>
      </c>
      <c r="N72" s="18" t="s">
        <v>646</v>
      </c>
      <c r="O72" s="18">
        <v>9088436134</v>
      </c>
      <c r="P72" s="21" t="s">
        <v>1587</v>
      </c>
      <c r="Q72" s="18" t="s">
        <v>116</v>
      </c>
      <c r="R72" s="18">
        <v>58</v>
      </c>
      <c r="S72" s="18" t="s">
        <v>412</v>
      </c>
      <c r="T72" s="18"/>
    </row>
    <row r="73" spans="1:20" ht="33">
      <c r="A73" s="10">
        <v>69</v>
      </c>
      <c r="B73" s="17" t="s">
        <v>219</v>
      </c>
      <c r="C73" s="18" t="s">
        <v>647</v>
      </c>
      <c r="D73" s="18" t="s">
        <v>74</v>
      </c>
      <c r="E73" s="19" t="s">
        <v>648</v>
      </c>
      <c r="F73" s="18" t="s">
        <v>76</v>
      </c>
      <c r="G73" s="19">
        <v>18</v>
      </c>
      <c r="H73" s="19">
        <v>17</v>
      </c>
      <c r="I73" s="29">
        <v>30</v>
      </c>
      <c r="J73" s="18" t="s">
        <v>649</v>
      </c>
      <c r="K73" s="18" t="s">
        <v>640</v>
      </c>
      <c r="L73" s="18" t="s">
        <v>641</v>
      </c>
      <c r="M73" s="18">
        <v>9954968500</v>
      </c>
      <c r="N73" s="18" t="s">
        <v>650</v>
      </c>
      <c r="O73" s="18">
        <v>9954810882</v>
      </c>
      <c r="P73" s="21" t="s">
        <v>1587</v>
      </c>
      <c r="Q73" s="18" t="s">
        <v>116</v>
      </c>
      <c r="R73" s="18">
        <v>60</v>
      </c>
      <c r="S73" s="18" t="s">
        <v>412</v>
      </c>
      <c r="T73" s="18"/>
    </row>
    <row r="74" spans="1:20" ht="33">
      <c r="A74" s="10">
        <v>70</v>
      </c>
      <c r="B74" s="17" t="s">
        <v>219</v>
      </c>
      <c r="C74" s="18" t="s">
        <v>651</v>
      </c>
      <c r="D74" s="18" t="s">
        <v>74</v>
      </c>
      <c r="E74" s="19" t="s">
        <v>652</v>
      </c>
      <c r="F74" s="18" t="s">
        <v>76</v>
      </c>
      <c r="G74" s="19">
        <v>30</v>
      </c>
      <c r="H74" s="19">
        <v>30</v>
      </c>
      <c r="I74" s="29">
        <v>55</v>
      </c>
      <c r="J74" s="18" t="s">
        <v>653</v>
      </c>
      <c r="K74" s="18" t="s">
        <v>640</v>
      </c>
      <c r="L74" s="18" t="s">
        <v>641</v>
      </c>
      <c r="M74" s="18">
        <v>9954968500</v>
      </c>
      <c r="N74" s="18" t="s">
        <v>654</v>
      </c>
      <c r="O74" s="18">
        <v>9577100071</v>
      </c>
      <c r="P74" s="21" t="s">
        <v>1587</v>
      </c>
      <c r="Q74" s="18" t="s">
        <v>116</v>
      </c>
      <c r="R74" s="18">
        <v>48</v>
      </c>
      <c r="S74" s="18" t="s">
        <v>412</v>
      </c>
      <c r="T74" s="18"/>
    </row>
    <row r="75" spans="1:20" ht="33">
      <c r="A75" s="10">
        <v>71</v>
      </c>
      <c r="B75" s="17" t="s">
        <v>219</v>
      </c>
      <c r="C75" s="18" t="s">
        <v>655</v>
      </c>
      <c r="D75" s="18" t="s">
        <v>74</v>
      </c>
      <c r="E75" s="19" t="s">
        <v>656</v>
      </c>
      <c r="F75" s="18" t="s">
        <v>76</v>
      </c>
      <c r="G75" s="19">
        <v>30</v>
      </c>
      <c r="H75" s="19">
        <v>36</v>
      </c>
      <c r="I75" s="29">
        <v>61</v>
      </c>
      <c r="J75" s="18" t="s">
        <v>657</v>
      </c>
      <c r="K75" s="18" t="s">
        <v>640</v>
      </c>
      <c r="L75" s="18" t="s">
        <v>641</v>
      </c>
      <c r="M75" s="18">
        <v>9954968500</v>
      </c>
      <c r="N75" s="18" t="s">
        <v>658</v>
      </c>
      <c r="O75" s="18">
        <v>9859442259</v>
      </c>
      <c r="P75" s="21" t="s">
        <v>1588</v>
      </c>
      <c r="Q75" s="18" t="s">
        <v>129</v>
      </c>
      <c r="R75" s="18">
        <v>47</v>
      </c>
      <c r="S75" s="18" t="s">
        <v>412</v>
      </c>
      <c r="T75" s="18"/>
    </row>
    <row r="76" spans="1:20" ht="49.5">
      <c r="A76" s="10">
        <v>72</v>
      </c>
      <c r="B76" s="17" t="s">
        <v>219</v>
      </c>
      <c r="C76" s="18" t="s">
        <v>659</v>
      </c>
      <c r="D76" s="18" t="s">
        <v>74</v>
      </c>
      <c r="E76" s="19" t="s">
        <v>660</v>
      </c>
      <c r="F76" s="18" t="s">
        <v>76</v>
      </c>
      <c r="G76" s="19">
        <v>34</v>
      </c>
      <c r="H76" s="19">
        <v>32</v>
      </c>
      <c r="I76" s="29">
        <v>61</v>
      </c>
      <c r="J76" s="18" t="s">
        <v>661</v>
      </c>
      <c r="K76" s="18" t="s">
        <v>126</v>
      </c>
      <c r="L76" s="18" t="s">
        <v>127</v>
      </c>
      <c r="M76" s="18">
        <v>8822594216</v>
      </c>
      <c r="N76" s="18" t="s">
        <v>662</v>
      </c>
      <c r="O76" s="18">
        <v>9854723816</v>
      </c>
      <c r="P76" s="21" t="s">
        <v>1588</v>
      </c>
      <c r="Q76" s="18" t="s">
        <v>129</v>
      </c>
      <c r="R76" s="18">
        <v>53</v>
      </c>
      <c r="S76" s="18" t="s">
        <v>412</v>
      </c>
      <c r="T76" s="18"/>
    </row>
    <row r="77" spans="1:20" ht="49.5">
      <c r="A77" s="10">
        <v>73</v>
      </c>
      <c r="B77" s="17" t="s">
        <v>219</v>
      </c>
      <c r="C77" s="18" t="s">
        <v>663</v>
      </c>
      <c r="D77" s="18" t="s">
        <v>74</v>
      </c>
      <c r="E77" s="19" t="s">
        <v>664</v>
      </c>
      <c r="F77" s="18" t="s">
        <v>76</v>
      </c>
      <c r="G77" s="19">
        <v>31</v>
      </c>
      <c r="H77" s="19">
        <v>35</v>
      </c>
      <c r="I77" s="29">
        <v>61</v>
      </c>
      <c r="J77" s="18" t="s">
        <v>665</v>
      </c>
      <c r="K77" s="18" t="s">
        <v>126</v>
      </c>
      <c r="L77" s="18" t="s">
        <v>127</v>
      </c>
      <c r="M77" s="18">
        <v>8822594216</v>
      </c>
      <c r="N77" s="18" t="s">
        <v>666</v>
      </c>
      <c r="O77" s="18">
        <v>9613180102</v>
      </c>
      <c r="P77" s="21" t="s">
        <v>1578</v>
      </c>
      <c r="Q77" s="18" t="s">
        <v>152</v>
      </c>
      <c r="R77" s="18">
        <v>130</v>
      </c>
      <c r="S77" s="18" t="s">
        <v>412</v>
      </c>
      <c r="T77" s="18"/>
    </row>
    <row r="78" spans="1:20" ht="49.5">
      <c r="A78" s="10">
        <v>74</v>
      </c>
      <c r="B78" s="17" t="s">
        <v>219</v>
      </c>
      <c r="C78" s="18" t="s">
        <v>667</v>
      </c>
      <c r="D78" s="18" t="s">
        <v>74</v>
      </c>
      <c r="E78" s="19" t="s">
        <v>668</v>
      </c>
      <c r="F78" s="18" t="s">
        <v>97</v>
      </c>
      <c r="G78" s="19">
        <v>128</v>
      </c>
      <c r="H78" s="19">
        <v>88</v>
      </c>
      <c r="I78" s="29">
        <v>211</v>
      </c>
      <c r="J78" s="18" t="s">
        <v>669</v>
      </c>
      <c r="K78" s="18" t="s">
        <v>126</v>
      </c>
      <c r="L78" s="18" t="s">
        <v>127</v>
      </c>
      <c r="M78" s="18">
        <v>8822594216</v>
      </c>
      <c r="N78" s="18" t="s">
        <v>670</v>
      </c>
      <c r="O78" s="18">
        <v>8752803310</v>
      </c>
      <c r="P78" s="21" t="s">
        <v>1594</v>
      </c>
      <c r="Q78" s="18" t="s">
        <v>671</v>
      </c>
      <c r="R78" s="18">
        <v>125</v>
      </c>
      <c r="S78" s="18" t="s">
        <v>412</v>
      </c>
      <c r="T78" s="18"/>
    </row>
    <row r="79" spans="1:20" ht="33">
      <c r="A79" s="10">
        <v>75</v>
      </c>
      <c r="B79" s="17" t="s">
        <v>219</v>
      </c>
      <c r="C79" s="18" t="s">
        <v>672</v>
      </c>
      <c r="D79" s="18" t="s">
        <v>74</v>
      </c>
      <c r="E79" s="19" t="s">
        <v>673</v>
      </c>
      <c r="F79" s="18" t="s">
        <v>76</v>
      </c>
      <c r="G79" s="19">
        <v>45</v>
      </c>
      <c r="H79" s="19">
        <v>40</v>
      </c>
      <c r="I79" s="29">
        <v>80</v>
      </c>
      <c r="J79" s="18" t="s">
        <v>674</v>
      </c>
      <c r="K79" s="18" t="s">
        <v>126</v>
      </c>
      <c r="L79" s="18" t="s">
        <v>127</v>
      </c>
      <c r="M79" s="18">
        <v>8822594216</v>
      </c>
      <c r="N79" s="18" t="s">
        <v>675</v>
      </c>
      <c r="O79" s="18">
        <v>9854836133</v>
      </c>
      <c r="P79" s="21" t="s">
        <v>1582</v>
      </c>
      <c r="Q79" s="18" t="s">
        <v>94</v>
      </c>
      <c r="R79" s="18">
        <v>126</v>
      </c>
      <c r="S79" s="18" t="s">
        <v>412</v>
      </c>
      <c r="T79" s="18"/>
    </row>
    <row r="80" spans="1:20" ht="33">
      <c r="A80" s="10">
        <v>76</v>
      </c>
      <c r="B80" s="17" t="s">
        <v>219</v>
      </c>
      <c r="C80" s="18" t="s">
        <v>676</v>
      </c>
      <c r="D80" s="18" t="s">
        <v>74</v>
      </c>
      <c r="E80" s="19" t="s">
        <v>677</v>
      </c>
      <c r="F80" s="18" t="s">
        <v>76</v>
      </c>
      <c r="G80" s="19">
        <v>57</v>
      </c>
      <c r="H80" s="19">
        <v>48</v>
      </c>
      <c r="I80" s="29">
        <v>100</v>
      </c>
      <c r="J80" s="18" t="s">
        <v>678</v>
      </c>
      <c r="K80" s="18" t="s">
        <v>126</v>
      </c>
      <c r="L80" s="18" t="s">
        <v>127</v>
      </c>
      <c r="M80" s="18">
        <v>8822594216</v>
      </c>
      <c r="N80" s="18" t="s">
        <v>679</v>
      </c>
      <c r="O80" s="18">
        <v>9577820243</v>
      </c>
      <c r="P80" s="21" t="s">
        <v>1581</v>
      </c>
      <c r="Q80" s="18" t="s">
        <v>680</v>
      </c>
      <c r="R80" s="18">
        <v>56</v>
      </c>
      <c r="S80" s="18" t="s">
        <v>412</v>
      </c>
      <c r="T80" s="18"/>
    </row>
    <row r="81" spans="1:20" ht="33">
      <c r="A81" s="10">
        <v>77</v>
      </c>
      <c r="B81" s="17" t="s">
        <v>219</v>
      </c>
      <c r="C81" s="18" t="s">
        <v>681</v>
      </c>
      <c r="D81" s="18" t="s">
        <v>74</v>
      </c>
      <c r="E81" s="19" t="s">
        <v>682</v>
      </c>
      <c r="F81" s="18" t="s">
        <v>76</v>
      </c>
      <c r="G81" s="19">
        <v>12</v>
      </c>
      <c r="H81" s="19">
        <v>11</v>
      </c>
      <c r="I81" s="29">
        <v>18</v>
      </c>
      <c r="J81" s="18" t="s">
        <v>683</v>
      </c>
      <c r="K81" s="18" t="s">
        <v>126</v>
      </c>
      <c r="L81" s="18" t="s">
        <v>127</v>
      </c>
      <c r="M81" s="18">
        <v>8822594216</v>
      </c>
      <c r="N81" s="18" t="s">
        <v>684</v>
      </c>
      <c r="O81" s="18">
        <v>7399662406</v>
      </c>
      <c r="P81" s="21" t="s">
        <v>1583</v>
      </c>
      <c r="Q81" s="18" t="s">
        <v>156</v>
      </c>
      <c r="R81" s="18">
        <v>66</v>
      </c>
      <c r="S81" s="18" t="s">
        <v>412</v>
      </c>
      <c r="T81" s="18"/>
    </row>
    <row r="82" spans="1:20" ht="33">
      <c r="A82" s="10">
        <v>78</v>
      </c>
      <c r="B82" s="17" t="s">
        <v>219</v>
      </c>
      <c r="C82" s="18" t="s">
        <v>685</v>
      </c>
      <c r="D82" s="18" t="s">
        <v>74</v>
      </c>
      <c r="E82" s="19" t="s">
        <v>686</v>
      </c>
      <c r="F82" s="18" t="s">
        <v>97</v>
      </c>
      <c r="G82" s="19">
        <v>36</v>
      </c>
      <c r="H82" s="19">
        <v>27</v>
      </c>
      <c r="I82" s="29">
        <v>58</v>
      </c>
      <c r="J82" s="18" t="s">
        <v>687</v>
      </c>
      <c r="K82" s="18" t="s">
        <v>688</v>
      </c>
      <c r="L82" s="18" t="s">
        <v>689</v>
      </c>
      <c r="M82" s="18">
        <v>9577143085</v>
      </c>
      <c r="N82" s="18" t="s">
        <v>690</v>
      </c>
      <c r="O82" s="18">
        <v>9613212013</v>
      </c>
      <c r="P82" s="21" t="s">
        <v>1583</v>
      </c>
      <c r="Q82" s="18" t="s">
        <v>156</v>
      </c>
      <c r="R82" s="18">
        <v>60</v>
      </c>
      <c r="S82" s="18" t="s">
        <v>412</v>
      </c>
      <c r="T82" s="18"/>
    </row>
    <row r="83" spans="1:20" ht="33">
      <c r="A83" s="10">
        <v>79</v>
      </c>
      <c r="B83" s="17" t="s">
        <v>219</v>
      </c>
      <c r="C83" s="18" t="s">
        <v>691</v>
      </c>
      <c r="D83" s="18" t="s">
        <v>74</v>
      </c>
      <c r="E83" s="19" t="s">
        <v>692</v>
      </c>
      <c r="F83" s="18" t="s">
        <v>76</v>
      </c>
      <c r="G83" s="19">
        <v>22</v>
      </c>
      <c r="H83" s="19">
        <v>23</v>
      </c>
      <c r="I83" s="29">
        <v>40</v>
      </c>
      <c r="J83" s="18" t="s">
        <v>693</v>
      </c>
      <c r="K83" s="18" t="s">
        <v>688</v>
      </c>
      <c r="L83" s="18" t="s">
        <v>689</v>
      </c>
      <c r="M83" s="18">
        <v>9577143085</v>
      </c>
      <c r="N83" s="18" t="s">
        <v>694</v>
      </c>
      <c r="O83" s="18">
        <v>9401767518</v>
      </c>
      <c r="P83" s="21" t="s">
        <v>1583</v>
      </c>
      <c r="Q83" s="18" t="s">
        <v>156</v>
      </c>
      <c r="R83" s="18">
        <v>50</v>
      </c>
      <c r="S83" s="18" t="s">
        <v>412</v>
      </c>
      <c r="T83" s="18"/>
    </row>
    <row r="84" spans="1:20" ht="33">
      <c r="A84" s="10">
        <v>80</v>
      </c>
      <c r="B84" s="17" t="s">
        <v>219</v>
      </c>
      <c r="C84" s="18" t="s">
        <v>695</v>
      </c>
      <c r="D84" s="18" t="s">
        <v>74</v>
      </c>
      <c r="E84" s="19" t="s">
        <v>696</v>
      </c>
      <c r="F84" s="18" t="s">
        <v>76</v>
      </c>
      <c r="G84" s="19">
        <v>17</v>
      </c>
      <c r="H84" s="19">
        <v>20</v>
      </c>
      <c r="I84" s="29">
        <v>32</v>
      </c>
      <c r="J84" s="18" t="s">
        <v>697</v>
      </c>
      <c r="K84" s="18" t="s">
        <v>688</v>
      </c>
      <c r="L84" s="18" t="s">
        <v>689</v>
      </c>
      <c r="M84" s="18">
        <v>9577143085</v>
      </c>
      <c r="N84" s="18" t="s">
        <v>698</v>
      </c>
      <c r="O84" s="18">
        <v>9864894808</v>
      </c>
      <c r="P84" s="21" t="s">
        <v>1590</v>
      </c>
      <c r="Q84" s="18" t="s">
        <v>162</v>
      </c>
      <c r="R84" s="18">
        <v>59</v>
      </c>
      <c r="S84" s="18" t="s">
        <v>412</v>
      </c>
      <c r="T84" s="18"/>
    </row>
    <row r="85" spans="1:20" ht="33">
      <c r="A85" s="10">
        <v>81</v>
      </c>
      <c r="B85" s="17" t="s">
        <v>219</v>
      </c>
      <c r="C85" s="18" t="s">
        <v>699</v>
      </c>
      <c r="D85" s="18" t="s">
        <v>74</v>
      </c>
      <c r="E85" s="19" t="s">
        <v>700</v>
      </c>
      <c r="F85" s="18" t="s">
        <v>97</v>
      </c>
      <c r="G85" s="19">
        <v>62</v>
      </c>
      <c r="H85" s="19">
        <v>54</v>
      </c>
      <c r="I85" s="29">
        <v>111</v>
      </c>
      <c r="J85" s="18" t="s">
        <v>701</v>
      </c>
      <c r="K85" s="18" t="s">
        <v>702</v>
      </c>
      <c r="L85" s="18" t="s">
        <v>703</v>
      </c>
      <c r="M85" s="18">
        <v>9401431707</v>
      </c>
      <c r="N85" s="18" t="s">
        <v>704</v>
      </c>
      <c r="O85" s="18">
        <v>9859023436</v>
      </c>
      <c r="P85" s="21" t="s">
        <v>1591</v>
      </c>
      <c r="Q85" s="18" t="s">
        <v>116</v>
      </c>
      <c r="R85" s="18">
        <v>50</v>
      </c>
      <c r="S85" s="18" t="s">
        <v>412</v>
      </c>
      <c r="T85" s="18"/>
    </row>
    <row r="86" spans="1:20" ht="33">
      <c r="A86" s="10">
        <v>82</v>
      </c>
      <c r="B86" s="17" t="s">
        <v>219</v>
      </c>
      <c r="C86" s="18" t="s">
        <v>705</v>
      </c>
      <c r="D86" s="18" t="s">
        <v>74</v>
      </c>
      <c r="E86" s="19" t="s">
        <v>706</v>
      </c>
      <c r="F86" s="18" t="s">
        <v>76</v>
      </c>
      <c r="G86" s="19">
        <v>43</v>
      </c>
      <c r="H86" s="19">
        <v>31</v>
      </c>
      <c r="I86" s="29">
        <v>69</v>
      </c>
      <c r="J86" s="18" t="s">
        <v>707</v>
      </c>
      <c r="K86" s="18" t="s">
        <v>702</v>
      </c>
      <c r="L86" s="18" t="s">
        <v>703</v>
      </c>
      <c r="M86" s="18">
        <v>9401431707</v>
      </c>
      <c r="N86" s="18" t="s">
        <v>708</v>
      </c>
      <c r="O86" s="18">
        <v>8721031911</v>
      </c>
      <c r="P86" s="21" t="s">
        <v>1590</v>
      </c>
      <c r="Q86" s="18" t="s">
        <v>162</v>
      </c>
      <c r="R86" s="18">
        <v>59</v>
      </c>
      <c r="S86" s="18" t="s">
        <v>412</v>
      </c>
      <c r="T86" s="18"/>
    </row>
    <row r="87" spans="1:20" ht="33">
      <c r="A87" s="10">
        <v>83</v>
      </c>
      <c r="B87" s="17" t="s">
        <v>219</v>
      </c>
      <c r="C87" s="18" t="s">
        <v>709</v>
      </c>
      <c r="D87" s="18" t="s">
        <v>74</v>
      </c>
      <c r="E87" s="19" t="s">
        <v>710</v>
      </c>
      <c r="F87" s="18" t="s">
        <v>76</v>
      </c>
      <c r="G87" s="19">
        <v>40</v>
      </c>
      <c r="H87" s="19">
        <v>53</v>
      </c>
      <c r="I87" s="29">
        <v>88</v>
      </c>
      <c r="J87" s="18" t="s">
        <v>711</v>
      </c>
      <c r="K87" s="18" t="s">
        <v>702</v>
      </c>
      <c r="L87" s="18" t="s">
        <v>703</v>
      </c>
      <c r="M87" s="18">
        <v>9401431707</v>
      </c>
      <c r="N87" s="18" t="s">
        <v>712</v>
      </c>
      <c r="O87" s="18">
        <v>9435660703</v>
      </c>
      <c r="P87" s="21" t="s">
        <v>1592</v>
      </c>
      <c r="Q87" s="18" t="s">
        <v>129</v>
      </c>
      <c r="R87" s="18">
        <v>45</v>
      </c>
      <c r="S87" s="18" t="s">
        <v>412</v>
      </c>
      <c r="T87" s="18"/>
    </row>
    <row r="88" spans="1:20">
      <c r="A88" s="10">
        <v>84</v>
      </c>
      <c r="B88" s="17"/>
      <c r="C88" s="18"/>
      <c r="D88" s="18"/>
      <c r="E88" s="19"/>
      <c r="F88" s="18"/>
      <c r="G88" s="19"/>
      <c r="H88" s="19"/>
      <c r="I88" s="17">
        <f t="shared" ref="I88:I151" si="0">+G88+H88</f>
        <v>0</v>
      </c>
      <c r="J88" s="18"/>
      <c r="K88" s="18"/>
      <c r="L88" s="18"/>
      <c r="M88" s="18"/>
      <c r="N88" s="18"/>
      <c r="O88" s="18"/>
      <c r="P88" s="21"/>
      <c r="Q88" s="18"/>
      <c r="R88" s="18"/>
      <c r="S88" s="18"/>
      <c r="T88" s="18"/>
    </row>
    <row r="89" spans="1:20">
      <c r="A89" s="10">
        <v>85</v>
      </c>
      <c r="B89" s="17"/>
      <c r="C89" s="18"/>
      <c r="D89" s="18"/>
      <c r="E89" s="19"/>
      <c r="F89" s="18"/>
      <c r="G89" s="19"/>
      <c r="H89" s="19"/>
      <c r="I89" s="17">
        <f t="shared" si="0"/>
        <v>0</v>
      </c>
      <c r="J89" s="18"/>
      <c r="K89" s="18"/>
      <c r="L89" s="18"/>
      <c r="M89" s="18"/>
      <c r="N89" s="18"/>
      <c r="O89" s="18"/>
      <c r="P89" s="21"/>
      <c r="Q89" s="18"/>
      <c r="R89" s="18"/>
      <c r="S89" s="18"/>
      <c r="T89" s="18"/>
    </row>
    <row r="90" spans="1:20">
      <c r="A90" s="10">
        <v>86</v>
      </c>
      <c r="B90" s="17"/>
      <c r="C90" s="18"/>
      <c r="D90" s="18"/>
      <c r="E90" s="19"/>
      <c r="F90" s="18"/>
      <c r="G90" s="19"/>
      <c r="H90" s="19"/>
      <c r="I90" s="17">
        <f t="shared" si="0"/>
        <v>0</v>
      </c>
      <c r="J90" s="18"/>
      <c r="K90" s="18"/>
      <c r="L90" s="18"/>
      <c r="M90" s="18"/>
      <c r="N90" s="18"/>
      <c r="O90" s="18"/>
      <c r="P90" s="21"/>
      <c r="Q90" s="18"/>
      <c r="R90" s="18"/>
      <c r="S90" s="18"/>
      <c r="T90" s="18"/>
    </row>
    <row r="91" spans="1:20">
      <c r="A91" s="10">
        <v>87</v>
      </c>
      <c r="B91" s="17"/>
      <c r="C91" s="18"/>
      <c r="D91" s="18"/>
      <c r="E91" s="19"/>
      <c r="F91" s="18"/>
      <c r="G91" s="19"/>
      <c r="H91" s="19"/>
      <c r="I91" s="17">
        <f t="shared" si="0"/>
        <v>0</v>
      </c>
      <c r="J91" s="18"/>
      <c r="K91" s="18"/>
      <c r="L91" s="18"/>
      <c r="M91" s="18"/>
      <c r="N91" s="18"/>
      <c r="O91" s="18"/>
      <c r="P91" s="21"/>
      <c r="Q91" s="18"/>
      <c r="R91" s="18"/>
      <c r="S91" s="18"/>
      <c r="T91" s="18"/>
    </row>
    <row r="92" spans="1:20">
      <c r="A92" s="10">
        <v>88</v>
      </c>
      <c r="B92" s="17"/>
      <c r="C92" s="18"/>
      <c r="D92" s="18"/>
      <c r="E92" s="19"/>
      <c r="F92" s="18"/>
      <c r="G92" s="19"/>
      <c r="H92" s="19"/>
      <c r="I92" s="17">
        <f t="shared" si="0"/>
        <v>0</v>
      </c>
      <c r="J92" s="18"/>
      <c r="K92" s="18"/>
      <c r="L92" s="18"/>
      <c r="M92" s="18"/>
      <c r="N92" s="18"/>
      <c r="O92" s="18"/>
      <c r="P92" s="21"/>
      <c r="Q92" s="18"/>
      <c r="R92" s="18"/>
      <c r="S92" s="18"/>
      <c r="T92" s="18"/>
    </row>
    <row r="93" spans="1:20">
      <c r="A93" s="10">
        <v>89</v>
      </c>
      <c r="B93" s="17"/>
      <c r="C93" s="18"/>
      <c r="D93" s="18"/>
      <c r="E93" s="19"/>
      <c r="F93" s="18"/>
      <c r="G93" s="19"/>
      <c r="H93" s="19"/>
      <c r="I93" s="17">
        <f t="shared" si="0"/>
        <v>0</v>
      </c>
      <c r="J93" s="18"/>
      <c r="K93" s="18"/>
      <c r="L93" s="18"/>
      <c r="M93" s="18"/>
      <c r="N93" s="18"/>
      <c r="O93" s="18"/>
      <c r="P93" s="21"/>
      <c r="Q93" s="18"/>
      <c r="R93" s="18"/>
      <c r="S93" s="18"/>
      <c r="T93" s="18"/>
    </row>
    <row r="94" spans="1:20">
      <c r="A94" s="10">
        <v>90</v>
      </c>
      <c r="B94" s="17"/>
      <c r="C94" s="18"/>
      <c r="D94" s="18"/>
      <c r="E94" s="19"/>
      <c r="F94" s="18"/>
      <c r="G94" s="19"/>
      <c r="H94" s="19"/>
      <c r="I94" s="17">
        <f t="shared" si="0"/>
        <v>0</v>
      </c>
      <c r="J94" s="18"/>
      <c r="K94" s="18"/>
      <c r="L94" s="18"/>
      <c r="M94" s="18"/>
      <c r="N94" s="18"/>
      <c r="O94" s="18"/>
      <c r="P94" s="21"/>
      <c r="Q94" s="18"/>
      <c r="R94" s="18"/>
      <c r="S94" s="18"/>
      <c r="T94" s="18"/>
    </row>
    <row r="95" spans="1:20">
      <c r="A95" s="10">
        <v>91</v>
      </c>
      <c r="B95" s="17"/>
      <c r="C95" s="18"/>
      <c r="D95" s="18"/>
      <c r="E95" s="19"/>
      <c r="F95" s="18"/>
      <c r="G95" s="19"/>
      <c r="H95" s="19"/>
      <c r="I95" s="17">
        <f t="shared" si="0"/>
        <v>0</v>
      </c>
      <c r="J95" s="18"/>
      <c r="K95" s="18"/>
      <c r="L95" s="18"/>
      <c r="M95" s="18"/>
      <c r="N95" s="18"/>
      <c r="O95" s="18"/>
      <c r="P95" s="21"/>
      <c r="Q95" s="18"/>
      <c r="R95" s="18"/>
      <c r="S95" s="18"/>
      <c r="T95" s="18"/>
    </row>
    <row r="96" spans="1:20">
      <c r="A96" s="10">
        <v>92</v>
      </c>
      <c r="B96" s="17"/>
      <c r="C96" s="18"/>
      <c r="D96" s="18"/>
      <c r="E96" s="19"/>
      <c r="F96" s="18"/>
      <c r="G96" s="19"/>
      <c r="H96" s="19"/>
      <c r="I96" s="17">
        <f t="shared" si="0"/>
        <v>0</v>
      </c>
      <c r="J96" s="18"/>
      <c r="K96" s="18"/>
      <c r="L96" s="18"/>
      <c r="M96" s="18"/>
      <c r="N96" s="18"/>
      <c r="O96" s="18"/>
      <c r="P96" s="21"/>
      <c r="Q96" s="18"/>
      <c r="R96" s="18"/>
      <c r="S96" s="18"/>
      <c r="T96" s="18"/>
    </row>
    <row r="97" spans="1:20">
      <c r="A97" s="10">
        <v>93</v>
      </c>
      <c r="B97" s="17"/>
      <c r="C97" s="18"/>
      <c r="D97" s="18"/>
      <c r="E97" s="19"/>
      <c r="F97" s="18"/>
      <c r="G97" s="19"/>
      <c r="H97" s="19"/>
      <c r="I97" s="17">
        <f t="shared" si="0"/>
        <v>0</v>
      </c>
      <c r="J97" s="18"/>
      <c r="K97" s="18"/>
      <c r="L97" s="18"/>
      <c r="M97" s="18"/>
      <c r="N97" s="18"/>
      <c r="O97" s="18"/>
      <c r="P97" s="21"/>
      <c r="Q97" s="18"/>
      <c r="R97" s="18"/>
      <c r="S97" s="18"/>
      <c r="T97" s="18"/>
    </row>
    <row r="98" spans="1:20">
      <c r="A98" s="10">
        <v>94</v>
      </c>
      <c r="B98" s="17"/>
      <c r="C98" s="18"/>
      <c r="D98" s="18"/>
      <c r="E98" s="19"/>
      <c r="F98" s="18"/>
      <c r="G98" s="19"/>
      <c r="H98" s="19"/>
      <c r="I98" s="17">
        <f t="shared" si="0"/>
        <v>0</v>
      </c>
      <c r="J98" s="18"/>
      <c r="K98" s="18"/>
      <c r="L98" s="18"/>
      <c r="M98" s="18"/>
      <c r="N98" s="18"/>
      <c r="O98" s="18"/>
      <c r="P98" s="21"/>
      <c r="Q98" s="18"/>
      <c r="R98" s="18"/>
      <c r="S98" s="18"/>
      <c r="T98" s="18"/>
    </row>
    <row r="99" spans="1:20">
      <c r="A99" s="10">
        <v>95</v>
      </c>
      <c r="B99" s="17"/>
      <c r="C99" s="18"/>
      <c r="D99" s="18"/>
      <c r="E99" s="19"/>
      <c r="F99" s="18"/>
      <c r="G99" s="19"/>
      <c r="H99" s="19"/>
      <c r="I99" s="17">
        <f t="shared" si="0"/>
        <v>0</v>
      </c>
      <c r="J99" s="18"/>
      <c r="K99" s="18"/>
      <c r="L99" s="18"/>
      <c r="M99" s="18"/>
      <c r="N99" s="18"/>
      <c r="O99" s="18"/>
      <c r="P99" s="21"/>
      <c r="Q99" s="18"/>
      <c r="R99" s="18"/>
      <c r="S99" s="18"/>
      <c r="T99" s="18"/>
    </row>
    <row r="100" spans="1:20">
      <c r="A100" s="10">
        <v>96</v>
      </c>
      <c r="B100" s="17"/>
      <c r="C100" s="18"/>
      <c r="D100" s="18"/>
      <c r="E100" s="19"/>
      <c r="F100" s="18"/>
      <c r="G100" s="19"/>
      <c r="H100" s="19"/>
      <c r="I100" s="17">
        <f t="shared" si="0"/>
        <v>0</v>
      </c>
      <c r="J100" s="18"/>
      <c r="K100" s="18"/>
      <c r="L100" s="18"/>
      <c r="M100" s="18"/>
      <c r="N100" s="18"/>
      <c r="O100" s="18"/>
      <c r="P100" s="21"/>
      <c r="Q100" s="18"/>
      <c r="R100" s="18"/>
      <c r="S100" s="18"/>
      <c r="T100" s="18"/>
    </row>
    <row r="101" spans="1:20">
      <c r="A101" s="10">
        <v>97</v>
      </c>
      <c r="B101" s="17"/>
      <c r="C101" s="18"/>
      <c r="D101" s="18"/>
      <c r="E101" s="19"/>
      <c r="F101" s="18"/>
      <c r="G101" s="19"/>
      <c r="H101" s="19"/>
      <c r="I101" s="17">
        <f t="shared" si="0"/>
        <v>0</v>
      </c>
      <c r="J101" s="18"/>
      <c r="K101" s="18"/>
      <c r="L101" s="18"/>
      <c r="M101" s="18"/>
      <c r="N101" s="18"/>
      <c r="O101" s="18"/>
      <c r="P101" s="21"/>
      <c r="Q101" s="18"/>
      <c r="R101" s="18"/>
      <c r="S101" s="18"/>
      <c r="T101" s="18"/>
    </row>
    <row r="102" spans="1:20">
      <c r="A102" s="10">
        <v>98</v>
      </c>
      <c r="B102" s="17"/>
      <c r="C102" s="18"/>
      <c r="D102" s="18"/>
      <c r="E102" s="19"/>
      <c r="F102" s="18"/>
      <c r="G102" s="19"/>
      <c r="H102" s="19"/>
      <c r="I102" s="17">
        <f t="shared" si="0"/>
        <v>0</v>
      </c>
      <c r="J102" s="18"/>
      <c r="K102" s="18"/>
      <c r="L102" s="18"/>
      <c r="M102" s="18"/>
      <c r="N102" s="18"/>
      <c r="O102" s="18"/>
      <c r="P102" s="21"/>
      <c r="Q102" s="18"/>
      <c r="R102" s="18"/>
      <c r="S102" s="18"/>
      <c r="T102" s="18"/>
    </row>
    <row r="103" spans="1:20">
      <c r="A103" s="10">
        <v>99</v>
      </c>
      <c r="B103" s="17"/>
      <c r="C103" s="18"/>
      <c r="D103" s="18"/>
      <c r="E103" s="19"/>
      <c r="F103" s="18"/>
      <c r="G103" s="19"/>
      <c r="H103" s="19"/>
      <c r="I103" s="17">
        <f t="shared" si="0"/>
        <v>0</v>
      </c>
      <c r="J103" s="18"/>
      <c r="K103" s="18"/>
      <c r="L103" s="18"/>
      <c r="M103" s="18"/>
      <c r="N103" s="18"/>
      <c r="O103" s="18"/>
      <c r="P103" s="21"/>
      <c r="Q103" s="18"/>
      <c r="R103" s="18"/>
      <c r="S103" s="18"/>
      <c r="T103" s="18"/>
    </row>
    <row r="104" spans="1:20">
      <c r="A104" s="10">
        <v>100</v>
      </c>
      <c r="B104" s="17"/>
      <c r="C104" s="18"/>
      <c r="D104" s="18"/>
      <c r="E104" s="19"/>
      <c r="F104" s="18"/>
      <c r="G104" s="19"/>
      <c r="H104" s="19"/>
      <c r="I104" s="17">
        <f t="shared" si="0"/>
        <v>0</v>
      </c>
      <c r="J104" s="18"/>
      <c r="K104" s="18"/>
      <c r="L104" s="18"/>
      <c r="M104" s="18"/>
      <c r="N104" s="18"/>
      <c r="O104" s="18"/>
      <c r="P104" s="21"/>
      <c r="Q104" s="18"/>
      <c r="R104" s="18"/>
      <c r="S104" s="18"/>
      <c r="T104" s="18"/>
    </row>
    <row r="105" spans="1:20">
      <c r="A105" s="10">
        <v>101</v>
      </c>
      <c r="B105" s="17"/>
      <c r="C105" s="18"/>
      <c r="D105" s="18"/>
      <c r="E105" s="19"/>
      <c r="F105" s="18"/>
      <c r="G105" s="19"/>
      <c r="H105" s="19"/>
      <c r="I105" s="17">
        <f t="shared" si="0"/>
        <v>0</v>
      </c>
      <c r="J105" s="18"/>
      <c r="K105" s="18"/>
      <c r="L105" s="18"/>
      <c r="M105" s="18"/>
      <c r="N105" s="18"/>
      <c r="O105" s="18"/>
      <c r="P105" s="21"/>
      <c r="Q105" s="18"/>
      <c r="R105" s="18"/>
      <c r="S105" s="18"/>
      <c r="T105" s="18"/>
    </row>
    <row r="106" spans="1:20">
      <c r="A106" s="10">
        <v>102</v>
      </c>
      <c r="B106" s="17"/>
      <c r="C106" s="18"/>
      <c r="D106" s="18"/>
      <c r="E106" s="19"/>
      <c r="F106" s="18"/>
      <c r="G106" s="19"/>
      <c r="H106" s="19"/>
      <c r="I106" s="17">
        <f t="shared" si="0"/>
        <v>0</v>
      </c>
      <c r="J106" s="18"/>
      <c r="K106" s="18"/>
      <c r="L106" s="18"/>
      <c r="M106" s="18"/>
      <c r="N106" s="18"/>
      <c r="O106" s="18"/>
      <c r="P106" s="21"/>
      <c r="Q106" s="18"/>
      <c r="R106" s="18"/>
      <c r="S106" s="18"/>
      <c r="T106" s="18"/>
    </row>
    <row r="107" spans="1:20">
      <c r="A107" s="10">
        <v>103</v>
      </c>
      <c r="B107" s="17"/>
      <c r="C107" s="18"/>
      <c r="D107" s="18"/>
      <c r="E107" s="19"/>
      <c r="F107" s="18"/>
      <c r="G107" s="19"/>
      <c r="H107" s="19"/>
      <c r="I107" s="17">
        <f t="shared" si="0"/>
        <v>0</v>
      </c>
      <c r="J107" s="18"/>
      <c r="K107" s="18"/>
      <c r="L107" s="18"/>
      <c r="M107" s="18"/>
      <c r="N107" s="18"/>
      <c r="O107" s="18"/>
      <c r="P107" s="21"/>
      <c r="Q107" s="18"/>
      <c r="R107" s="18"/>
      <c r="S107" s="18"/>
      <c r="T107" s="18"/>
    </row>
    <row r="108" spans="1:20">
      <c r="A108" s="10">
        <v>104</v>
      </c>
      <c r="B108" s="17"/>
      <c r="C108" s="18"/>
      <c r="D108" s="18"/>
      <c r="E108" s="19"/>
      <c r="F108" s="18"/>
      <c r="G108" s="19"/>
      <c r="H108" s="19"/>
      <c r="I108" s="17">
        <f t="shared" si="0"/>
        <v>0</v>
      </c>
      <c r="J108" s="18"/>
      <c r="K108" s="18"/>
      <c r="L108" s="18"/>
      <c r="M108" s="18"/>
      <c r="N108" s="18"/>
      <c r="O108" s="18"/>
      <c r="P108" s="21"/>
      <c r="Q108" s="18"/>
      <c r="R108" s="18"/>
      <c r="S108" s="18"/>
      <c r="T108" s="18"/>
    </row>
    <row r="109" spans="1:20">
      <c r="A109" s="10">
        <v>105</v>
      </c>
      <c r="B109" s="17"/>
      <c r="C109" s="18"/>
      <c r="D109" s="18"/>
      <c r="E109" s="19"/>
      <c r="F109" s="18"/>
      <c r="G109" s="19"/>
      <c r="H109" s="19"/>
      <c r="I109" s="17">
        <f t="shared" si="0"/>
        <v>0</v>
      </c>
      <c r="J109" s="18"/>
      <c r="K109" s="18"/>
      <c r="L109" s="18"/>
      <c r="M109" s="18"/>
      <c r="N109" s="18"/>
      <c r="O109" s="18"/>
      <c r="P109" s="21"/>
      <c r="Q109" s="18"/>
      <c r="R109" s="18"/>
      <c r="S109" s="18"/>
      <c r="T109" s="18"/>
    </row>
    <row r="110" spans="1:20">
      <c r="A110" s="10">
        <v>106</v>
      </c>
      <c r="B110" s="17"/>
      <c r="C110" s="18"/>
      <c r="D110" s="18"/>
      <c r="E110" s="19"/>
      <c r="F110" s="18"/>
      <c r="G110" s="19"/>
      <c r="H110" s="19"/>
      <c r="I110" s="17">
        <f t="shared" si="0"/>
        <v>0</v>
      </c>
      <c r="J110" s="18"/>
      <c r="K110" s="18"/>
      <c r="L110" s="18"/>
      <c r="M110" s="18"/>
      <c r="N110" s="18"/>
      <c r="O110" s="18"/>
      <c r="P110" s="21"/>
      <c r="Q110" s="18"/>
      <c r="R110" s="18"/>
      <c r="S110" s="18"/>
      <c r="T110" s="18"/>
    </row>
    <row r="111" spans="1:20">
      <c r="A111" s="10">
        <v>107</v>
      </c>
      <c r="B111" s="17"/>
      <c r="C111" s="18"/>
      <c r="D111" s="18"/>
      <c r="E111" s="19"/>
      <c r="F111" s="18"/>
      <c r="G111" s="19"/>
      <c r="H111" s="19"/>
      <c r="I111" s="17">
        <f t="shared" si="0"/>
        <v>0</v>
      </c>
      <c r="J111" s="18"/>
      <c r="K111" s="18"/>
      <c r="L111" s="18"/>
      <c r="M111" s="18"/>
      <c r="N111" s="18"/>
      <c r="O111" s="18"/>
      <c r="P111" s="21"/>
      <c r="Q111" s="18"/>
      <c r="R111" s="18"/>
      <c r="S111" s="18"/>
      <c r="T111" s="18"/>
    </row>
    <row r="112" spans="1:20">
      <c r="A112" s="10">
        <v>108</v>
      </c>
      <c r="B112" s="17"/>
      <c r="C112" s="18"/>
      <c r="D112" s="18"/>
      <c r="E112" s="19"/>
      <c r="F112" s="18"/>
      <c r="G112" s="19"/>
      <c r="H112" s="19"/>
      <c r="I112" s="17">
        <f t="shared" si="0"/>
        <v>0</v>
      </c>
      <c r="J112" s="18"/>
      <c r="K112" s="18"/>
      <c r="L112" s="18"/>
      <c r="M112" s="18"/>
      <c r="N112" s="18"/>
      <c r="O112" s="18"/>
      <c r="P112" s="21"/>
      <c r="Q112" s="18"/>
      <c r="R112" s="18"/>
      <c r="S112" s="18"/>
      <c r="T112" s="18"/>
    </row>
    <row r="113" spans="1:20">
      <c r="A113" s="10">
        <v>109</v>
      </c>
      <c r="B113" s="17"/>
      <c r="C113" s="18"/>
      <c r="D113" s="18"/>
      <c r="E113" s="19"/>
      <c r="F113" s="18"/>
      <c r="G113" s="19"/>
      <c r="H113" s="19"/>
      <c r="I113" s="17">
        <f t="shared" si="0"/>
        <v>0</v>
      </c>
      <c r="J113" s="18"/>
      <c r="K113" s="18"/>
      <c r="L113" s="18"/>
      <c r="M113" s="18"/>
      <c r="N113" s="18"/>
      <c r="O113" s="18"/>
      <c r="P113" s="21"/>
      <c r="Q113" s="18"/>
      <c r="R113" s="18"/>
      <c r="S113" s="18"/>
      <c r="T113" s="18"/>
    </row>
    <row r="114" spans="1:20">
      <c r="A114" s="10">
        <v>110</v>
      </c>
      <c r="B114" s="17"/>
      <c r="C114" s="18"/>
      <c r="D114" s="18"/>
      <c r="E114" s="19"/>
      <c r="F114" s="18"/>
      <c r="G114" s="19"/>
      <c r="H114" s="19"/>
      <c r="I114" s="17">
        <f t="shared" si="0"/>
        <v>0</v>
      </c>
      <c r="J114" s="18"/>
      <c r="K114" s="18"/>
      <c r="L114" s="18"/>
      <c r="M114" s="18"/>
      <c r="N114" s="18"/>
      <c r="O114" s="18"/>
      <c r="P114" s="21"/>
      <c r="Q114" s="18"/>
      <c r="R114" s="18"/>
      <c r="S114" s="18"/>
      <c r="T114" s="18"/>
    </row>
    <row r="115" spans="1:20">
      <c r="A115" s="10">
        <v>111</v>
      </c>
      <c r="B115" s="17"/>
      <c r="C115" s="18"/>
      <c r="D115" s="18"/>
      <c r="E115" s="19"/>
      <c r="F115" s="18"/>
      <c r="G115" s="19"/>
      <c r="H115" s="19"/>
      <c r="I115" s="17">
        <f t="shared" si="0"/>
        <v>0</v>
      </c>
      <c r="J115" s="18"/>
      <c r="K115" s="18"/>
      <c r="L115" s="18"/>
      <c r="M115" s="18"/>
      <c r="N115" s="18"/>
      <c r="O115" s="18"/>
      <c r="P115" s="21"/>
      <c r="Q115" s="18"/>
      <c r="R115" s="18"/>
      <c r="S115" s="18"/>
      <c r="T115" s="18"/>
    </row>
    <row r="116" spans="1:20">
      <c r="A116" s="10">
        <v>112</v>
      </c>
      <c r="B116" s="17"/>
      <c r="C116" s="18"/>
      <c r="D116" s="18"/>
      <c r="E116" s="19"/>
      <c r="F116" s="18"/>
      <c r="G116" s="19"/>
      <c r="H116" s="19"/>
      <c r="I116" s="17">
        <f t="shared" si="0"/>
        <v>0</v>
      </c>
      <c r="J116" s="18"/>
      <c r="K116" s="18"/>
      <c r="L116" s="18"/>
      <c r="M116" s="18"/>
      <c r="N116" s="18"/>
      <c r="O116" s="18"/>
      <c r="P116" s="21"/>
      <c r="Q116" s="18"/>
      <c r="R116" s="18"/>
      <c r="S116" s="18"/>
      <c r="T116" s="18"/>
    </row>
    <row r="117" spans="1:20">
      <c r="A117" s="10">
        <v>113</v>
      </c>
      <c r="B117" s="17"/>
      <c r="C117" s="18"/>
      <c r="D117" s="18"/>
      <c r="E117" s="19"/>
      <c r="F117" s="18"/>
      <c r="G117" s="19"/>
      <c r="H117" s="19"/>
      <c r="I117" s="17">
        <f t="shared" si="0"/>
        <v>0</v>
      </c>
      <c r="J117" s="18"/>
      <c r="K117" s="18"/>
      <c r="L117" s="18"/>
      <c r="M117" s="18"/>
      <c r="N117" s="18"/>
      <c r="O117" s="18"/>
      <c r="P117" s="21"/>
      <c r="Q117" s="18"/>
      <c r="R117" s="18"/>
      <c r="S117" s="18"/>
      <c r="T117" s="18"/>
    </row>
    <row r="118" spans="1:20">
      <c r="A118" s="10">
        <v>114</v>
      </c>
      <c r="B118" s="17"/>
      <c r="C118" s="18"/>
      <c r="D118" s="18"/>
      <c r="E118" s="19"/>
      <c r="F118" s="18"/>
      <c r="G118" s="19"/>
      <c r="H118" s="19"/>
      <c r="I118" s="17">
        <f t="shared" si="0"/>
        <v>0</v>
      </c>
      <c r="J118" s="18"/>
      <c r="K118" s="18"/>
      <c r="L118" s="18"/>
      <c r="M118" s="18"/>
      <c r="N118" s="18"/>
      <c r="O118" s="18"/>
      <c r="P118" s="21"/>
      <c r="Q118" s="18"/>
      <c r="R118" s="18"/>
      <c r="S118" s="18"/>
      <c r="T118" s="18"/>
    </row>
    <row r="119" spans="1:20">
      <c r="A119" s="10">
        <v>115</v>
      </c>
      <c r="B119" s="17"/>
      <c r="C119" s="18"/>
      <c r="D119" s="18"/>
      <c r="E119" s="19"/>
      <c r="F119" s="18"/>
      <c r="G119" s="19"/>
      <c r="H119" s="19"/>
      <c r="I119" s="17">
        <f t="shared" si="0"/>
        <v>0</v>
      </c>
      <c r="J119" s="18"/>
      <c r="K119" s="18"/>
      <c r="L119" s="18"/>
      <c r="M119" s="18"/>
      <c r="N119" s="18"/>
      <c r="O119" s="18"/>
      <c r="P119" s="21"/>
      <c r="Q119" s="18"/>
      <c r="R119" s="18"/>
      <c r="S119" s="18"/>
      <c r="T119" s="18"/>
    </row>
    <row r="120" spans="1:20">
      <c r="A120" s="10">
        <v>116</v>
      </c>
      <c r="B120" s="17"/>
      <c r="C120" s="18"/>
      <c r="D120" s="18"/>
      <c r="E120" s="19"/>
      <c r="F120" s="18"/>
      <c r="G120" s="19"/>
      <c r="H120" s="19"/>
      <c r="I120" s="17">
        <f t="shared" si="0"/>
        <v>0</v>
      </c>
      <c r="J120" s="18"/>
      <c r="K120" s="18"/>
      <c r="L120" s="18"/>
      <c r="M120" s="18"/>
      <c r="N120" s="18"/>
      <c r="O120" s="18"/>
      <c r="P120" s="21"/>
      <c r="Q120" s="18"/>
      <c r="R120" s="18"/>
      <c r="S120" s="18"/>
      <c r="T120" s="18"/>
    </row>
    <row r="121" spans="1:20">
      <c r="A121" s="10">
        <v>117</v>
      </c>
      <c r="B121" s="17"/>
      <c r="C121" s="18"/>
      <c r="D121" s="18"/>
      <c r="E121" s="19"/>
      <c r="F121" s="18"/>
      <c r="G121" s="19"/>
      <c r="H121" s="19"/>
      <c r="I121" s="17">
        <f t="shared" si="0"/>
        <v>0</v>
      </c>
      <c r="J121" s="18"/>
      <c r="K121" s="18"/>
      <c r="L121" s="18"/>
      <c r="M121" s="18"/>
      <c r="N121" s="18"/>
      <c r="O121" s="18"/>
      <c r="P121" s="21"/>
      <c r="Q121" s="18"/>
      <c r="R121" s="18"/>
      <c r="S121" s="18"/>
      <c r="T121" s="18"/>
    </row>
    <row r="122" spans="1:20">
      <c r="A122" s="10">
        <v>118</v>
      </c>
      <c r="B122" s="17"/>
      <c r="C122" s="18"/>
      <c r="D122" s="18"/>
      <c r="E122" s="19"/>
      <c r="F122" s="18"/>
      <c r="G122" s="19"/>
      <c r="H122" s="19"/>
      <c r="I122" s="17">
        <f t="shared" si="0"/>
        <v>0</v>
      </c>
      <c r="J122" s="18"/>
      <c r="K122" s="18"/>
      <c r="L122" s="18"/>
      <c r="M122" s="18"/>
      <c r="N122" s="18"/>
      <c r="O122" s="18"/>
      <c r="P122" s="21"/>
      <c r="Q122" s="18"/>
      <c r="R122" s="18"/>
      <c r="S122" s="18"/>
      <c r="T122" s="18"/>
    </row>
    <row r="123" spans="1:20">
      <c r="A123" s="10">
        <v>119</v>
      </c>
      <c r="B123" s="17"/>
      <c r="C123" s="18"/>
      <c r="D123" s="18"/>
      <c r="E123" s="19"/>
      <c r="F123" s="18"/>
      <c r="G123" s="19"/>
      <c r="H123" s="19"/>
      <c r="I123" s="17">
        <f t="shared" si="0"/>
        <v>0</v>
      </c>
      <c r="J123" s="18"/>
      <c r="K123" s="18"/>
      <c r="L123" s="18"/>
      <c r="M123" s="18"/>
      <c r="N123" s="18"/>
      <c r="O123" s="18"/>
      <c r="P123" s="21"/>
      <c r="Q123" s="18"/>
      <c r="R123" s="18"/>
      <c r="S123" s="18"/>
      <c r="T123" s="18"/>
    </row>
    <row r="124" spans="1:20">
      <c r="A124" s="10">
        <v>120</v>
      </c>
      <c r="B124" s="17"/>
      <c r="C124" s="18"/>
      <c r="D124" s="18"/>
      <c r="E124" s="19"/>
      <c r="F124" s="18"/>
      <c r="G124" s="19"/>
      <c r="H124" s="19"/>
      <c r="I124" s="17">
        <f t="shared" si="0"/>
        <v>0</v>
      </c>
      <c r="J124" s="18"/>
      <c r="K124" s="18"/>
      <c r="L124" s="18"/>
      <c r="M124" s="18"/>
      <c r="N124" s="18"/>
      <c r="O124" s="18"/>
      <c r="P124" s="21"/>
      <c r="Q124" s="18"/>
      <c r="R124" s="18"/>
      <c r="S124" s="18"/>
      <c r="T124" s="18"/>
    </row>
    <row r="125" spans="1:20">
      <c r="A125" s="10">
        <v>121</v>
      </c>
      <c r="B125" s="17"/>
      <c r="C125" s="18"/>
      <c r="D125" s="18"/>
      <c r="E125" s="19"/>
      <c r="F125" s="18"/>
      <c r="G125" s="19"/>
      <c r="H125" s="19"/>
      <c r="I125" s="17">
        <f t="shared" si="0"/>
        <v>0</v>
      </c>
      <c r="J125" s="18"/>
      <c r="K125" s="18"/>
      <c r="L125" s="18"/>
      <c r="M125" s="18"/>
      <c r="N125" s="18"/>
      <c r="O125" s="18"/>
      <c r="P125" s="21"/>
      <c r="Q125" s="18"/>
      <c r="R125" s="18"/>
      <c r="S125" s="18"/>
      <c r="T125" s="18"/>
    </row>
    <row r="126" spans="1:20">
      <c r="A126" s="10">
        <v>122</v>
      </c>
      <c r="B126" s="17"/>
      <c r="C126" s="18"/>
      <c r="D126" s="18"/>
      <c r="E126" s="19"/>
      <c r="F126" s="18"/>
      <c r="G126" s="19"/>
      <c r="H126" s="19"/>
      <c r="I126" s="17">
        <f t="shared" si="0"/>
        <v>0</v>
      </c>
      <c r="J126" s="18"/>
      <c r="K126" s="18"/>
      <c r="L126" s="18"/>
      <c r="M126" s="18"/>
      <c r="N126" s="18"/>
      <c r="O126" s="18"/>
      <c r="P126" s="21"/>
      <c r="Q126" s="18"/>
      <c r="R126" s="18"/>
      <c r="S126" s="18"/>
      <c r="T126" s="18"/>
    </row>
    <row r="127" spans="1:20">
      <c r="A127" s="10">
        <v>123</v>
      </c>
      <c r="B127" s="17"/>
      <c r="C127" s="18"/>
      <c r="D127" s="18"/>
      <c r="E127" s="19"/>
      <c r="F127" s="18"/>
      <c r="G127" s="19"/>
      <c r="H127" s="19"/>
      <c r="I127" s="17">
        <f t="shared" si="0"/>
        <v>0</v>
      </c>
      <c r="J127" s="18"/>
      <c r="K127" s="18"/>
      <c r="L127" s="18"/>
      <c r="M127" s="18"/>
      <c r="N127" s="18"/>
      <c r="O127" s="18"/>
      <c r="P127" s="21"/>
      <c r="Q127" s="18"/>
      <c r="R127" s="18"/>
      <c r="S127" s="18"/>
      <c r="T127" s="18"/>
    </row>
    <row r="128" spans="1:20">
      <c r="A128" s="10">
        <v>124</v>
      </c>
      <c r="B128" s="17"/>
      <c r="C128" s="18"/>
      <c r="D128" s="18"/>
      <c r="E128" s="19"/>
      <c r="F128" s="18"/>
      <c r="G128" s="19"/>
      <c r="H128" s="19"/>
      <c r="I128" s="17">
        <f t="shared" si="0"/>
        <v>0</v>
      </c>
      <c r="J128" s="18"/>
      <c r="K128" s="18"/>
      <c r="L128" s="18"/>
      <c r="M128" s="18"/>
      <c r="N128" s="18"/>
      <c r="O128" s="18"/>
      <c r="P128" s="21"/>
      <c r="Q128" s="18"/>
      <c r="R128" s="18"/>
      <c r="S128" s="18"/>
      <c r="T128" s="18"/>
    </row>
    <row r="129" spans="1:20">
      <c r="A129" s="10">
        <v>125</v>
      </c>
      <c r="B129" s="17"/>
      <c r="C129" s="18"/>
      <c r="D129" s="18"/>
      <c r="E129" s="19"/>
      <c r="F129" s="18"/>
      <c r="G129" s="19"/>
      <c r="H129" s="19"/>
      <c r="I129" s="17">
        <f t="shared" si="0"/>
        <v>0</v>
      </c>
      <c r="J129" s="18"/>
      <c r="K129" s="18"/>
      <c r="L129" s="18"/>
      <c r="M129" s="18"/>
      <c r="N129" s="18"/>
      <c r="O129" s="18"/>
      <c r="P129" s="21"/>
      <c r="Q129" s="18"/>
      <c r="R129" s="18"/>
      <c r="S129" s="18"/>
      <c r="T129" s="18"/>
    </row>
    <row r="130" spans="1:20">
      <c r="A130" s="10">
        <v>126</v>
      </c>
      <c r="B130" s="17"/>
      <c r="C130" s="18"/>
      <c r="D130" s="18"/>
      <c r="E130" s="19"/>
      <c r="F130" s="18"/>
      <c r="G130" s="19"/>
      <c r="H130" s="19"/>
      <c r="I130" s="17">
        <f t="shared" si="0"/>
        <v>0</v>
      </c>
      <c r="J130" s="18"/>
      <c r="K130" s="18"/>
      <c r="L130" s="18"/>
      <c r="M130" s="18"/>
      <c r="N130" s="18"/>
      <c r="O130" s="18"/>
      <c r="P130" s="21"/>
      <c r="Q130" s="18"/>
      <c r="R130" s="18"/>
      <c r="S130" s="18"/>
      <c r="T130" s="18"/>
    </row>
    <row r="131" spans="1:20">
      <c r="A131" s="10">
        <v>127</v>
      </c>
      <c r="B131" s="17"/>
      <c r="C131" s="18"/>
      <c r="D131" s="18"/>
      <c r="E131" s="19"/>
      <c r="F131" s="18"/>
      <c r="G131" s="19"/>
      <c r="H131" s="19"/>
      <c r="I131" s="17">
        <f t="shared" si="0"/>
        <v>0</v>
      </c>
      <c r="J131" s="18"/>
      <c r="K131" s="18"/>
      <c r="L131" s="18"/>
      <c r="M131" s="18"/>
      <c r="N131" s="18"/>
      <c r="O131" s="18"/>
      <c r="P131" s="21"/>
      <c r="Q131" s="18"/>
      <c r="R131" s="18"/>
      <c r="S131" s="18"/>
      <c r="T131" s="18"/>
    </row>
    <row r="132" spans="1:20">
      <c r="A132" s="10">
        <v>128</v>
      </c>
      <c r="B132" s="17"/>
      <c r="C132" s="18"/>
      <c r="D132" s="18"/>
      <c r="E132" s="19"/>
      <c r="F132" s="18"/>
      <c r="G132" s="19"/>
      <c r="H132" s="19"/>
      <c r="I132" s="17">
        <f t="shared" si="0"/>
        <v>0</v>
      </c>
      <c r="J132" s="18"/>
      <c r="K132" s="18"/>
      <c r="L132" s="18"/>
      <c r="M132" s="18"/>
      <c r="N132" s="18"/>
      <c r="O132" s="18"/>
      <c r="P132" s="21"/>
      <c r="Q132" s="18"/>
      <c r="R132" s="18"/>
      <c r="S132" s="18"/>
      <c r="T132" s="18"/>
    </row>
    <row r="133" spans="1:20">
      <c r="A133" s="10">
        <v>129</v>
      </c>
      <c r="B133" s="17"/>
      <c r="C133" s="18"/>
      <c r="D133" s="18"/>
      <c r="E133" s="19"/>
      <c r="F133" s="18"/>
      <c r="G133" s="19"/>
      <c r="H133" s="19"/>
      <c r="I133" s="17">
        <f t="shared" si="0"/>
        <v>0</v>
      </c>
      <c r="J133" s="18"/>
      <c r="K133" s="18"/>
      <c r="L133" s="18"/>
      <c r="M133" s="18"/>
      <c r="N133" s="18"/>
      <c r="O133" s="18"/>
      <c r="P133" s="21"/>
      <c r="Q133" s="18"/>
      <c r="R133" s="18"/>
      <c r="S133" s="18"/>
      <c r="T133" s="18"/>
    </row>
    <row r="134" spans="1:20">
      <c r="A134" s="10">
        <v>130</v>
      </c>
      <c r="B134" s="17"/>
      <c r="C134" s="18"/>
      <c r="D134" s="18"/>
      <c r="E134" s="19"/>
      <c r="F134" s="18"/>
      <c r="G134" s="19"/>
      <c r="H134" s="19"/>
      <c r="I134" s="17">
        <f t="shared" si="0"/>
        <v>0</v>
      </c>
      <c r="J134" s="18"/>
      <c r="K134" s="18"/>
      <c r="L134" s="18"/>
      <c r="M134" s="18"/>
      <c r="N134" s="18"/>
      <c r="O134" s="18"/>
      <c r="P134" s="21"/>
      <c r="Q134" s="18"/>
      <c r="R134" s="18"/>
      <c r="S134" s="18"/>
      <c r="T134" s="18"/>
    </row>
    <row r="135" spans="1:20">
      <c r="A135" s="10">
        <v>131</v>
      </c>
      <c r="B135" s="17"/>
      <c r="C135" s="18"/>
      <c r="D135" s="18"/>
      <c r="E135" s="19"/>
      <c r="F135" s="18"/>
      <c r="G135" s="19"/>
      <c r="H135" s="19"/>
      <c r="I135" s="17">
        <f t="shared" si="0"/>
        <v>0</v>
      </c>
      <c r="J135" s="18"/>
      <c r="K135" s="18"/>
      <c r="L135" s="18"/>
      <c r="M135" s="18"/>
      <c r="N135" s="18"/>
      <c r="O135" s="18"/>
      <c r="P135" s="21"/>
      <c r="Q135" s="18"/>
      <c r="R135" s="18"/>
      <c r="S135" s="18"/>
      <c r="T135" s="18"/>
    </row>
    <row r="136" spans="1:20">
      <c r="A136" s="10">
        <v>132</v>
      </c>
      <c r="B136" s="17"/>
      <c r="C136" s="18"/>
      <c r="D136" s="18"/>
      <c r="E136" s="19"/>
      <c r="F136" s="18"/>
      <c r="G136" s="19"/>
      <c r="H136" s="19"/>
      <c r="I136" s="17">
        <f t="shared" si="0"/>
        <v>0</v>
      </c>
      <c r="J136" s="18"/>
      <c r="K136" s="18"/>
      <c r="L136" s="18"/>
      <c r="M136" s="18"/>
      <c r="N136" s="18"/>
      <c r="O136" s="18"/>
      <c r="P136" s="21"/>
      <c r="Q136" s="18"/>
      <c r="R136" s="18"/>
      <c r="S136" s="18"/>
      <c r="T136" s="18"/>
    </row>
    <row r="137" spans="1:20">
      <c r="A137" s="10">
        <v>133</v>
      </c>
      <c r="B137" s="17"/>
      <c r="C137" s="18"/>
      <c r="D137" s="18"/>
      <c r="E137" s="19"/>
      <c r="F137" s="18"/>
      <c r="G137" s="19"/>
      <c r="H137" s="19"/>
      <c r="I137" s="17">
        <f t="shared" si="0"/>
        <v>0</v>
      </c>
      <c r="J137" s="18"/>
      <c r="K137" s="18"/>
      <c r="L137" s="18"/>
      <c r="M137" s="18"/>
      <c r="N137" s="18"/>
      <c r="O137" s="18"/>
      <c r="P137" s="21"/>
      <c r="Q137" s="18"/>
      <c r="R137" s="18"/>
      <c r="S137" s="18"/>
      <c r="T137" s="18"/>
    </row>
    <row r="138" spans="1:20">
      <c r="A138" s="10">
        <v>134</v>
      </c>
      <c r="B138" s="17"/>
      <c r="C138" s="18"/>
      <c r="D138" s="18"/>
      <c r="E138" s="19"/>
      <c r="F138" s="18"/>
      <c r="G138" s="19"/>
      <c r="H138" s="19"/>
      <c r="I138" s="17">
        <f t="shared" si="0"/>
        <v>0</v>
      </c>
      <c r="J138" s="18"/>
      <c r="K138" s="18"/>
      <c r="L138" s="18"/>
      <c r="M138" s="18"/>
      <c r="N138" s="18"/>
      <c r="O138" s="18"/>
      <c r="P138" s="21"/>
      <c r="Q138" s="18"/>
      <c r="R138" s="18"/>
      <c r="S138" s="18"/>
      <c r="T138" s="18"/>
    </row>
    <row r="139" spans="1:20">
      <c r="A139" s="10">
        <v>135</v>
      </c>
      <c r="B139" s="17"/>
      <c r="C139" s="18"/>
      <c r="D139" s="18"/>
      <c r="E139" s="19"/>
      <c r="F139" s="18"/>
      <c r="G139" s="19"/>
      <c r="H139" s="19"/>
      <c r="I139" s="17">
        <f t="shared" si="0"/>
        <v>0</v>
      </c>
      <c r="J139" s="18"/>
      <c r="K139" s="18"/>
      <c r="L139" s="18"/>
      <c r="M139" s="18"/>
      <c r="N139" s="18"/>
      <c r="O139" s="18"/>
      <c r="P139" s="21"/>
      <c r="Q139" s="18"/>
      <c r="R139" s="18"/>
      <c r="S139" s="18"/>
      <c r="T139" s="18"/>
    </row>
    <row r="140" spans="1:20">
      <c r="A140" s="10">
        <v>136</v>
      </c>
      <c r="B140" s="17"/>
      <c r="C140" s="18"/>
      <c r="D140" s="18"/>
      <c r="E140" s="19"/>
      <c r="F140" s="18"/>
      <c r="G140" s="19"/>
      <c r="H140" s="19"/>
      <c r="I140" s="17">
        <f t="shared" si="0"/>
        <v>0</v>
      </c>
      <c r="J140" s="18"/>
      <c r="K140" s="18"/>
      <c r="L140" s="18"/>
      <c r="M140" s="18"/>
      <c r="N140" s="18"/>
      <c r="O140" s="18"/>
      <c r="P140" s="21"/>
      <c r="Q140" s="18"/>
      <c r="R140" s="18"/>
      <c r="S140" s="18"/>
      <c r="T140" s="18"/>
    </row>
    <row r="141" spans="1:20">
      <c r="A141" s="10">
        <v>137</v>
      </c>
      <c r="B141" s="17"/>
      <c r="C141" s="18"/>
      <c r="D141" s="18"/>
      <c r="E141" s="19"/>
      <c r="F141" s="18"/>
      <c r="G141" s="19"/>
      <c r="H141" s="19"/>
      <c r="I141" s="17">
        <f t="shared" si="0"/>
        <v>0</v>
      </c>
      <c r="J141" s="18"/>
      <c r="K141" s="18"/>
      <c r="L141" s="18"/>
      <c r="M141" s="18"/>
      <c r="N141" s="18"/>
      <c r="O141" s="18"/>
      <c r="P141" s="21"/>
      <c r="Q141" s="18"/>
      <c r="R141" s="18"/>
      <c r="S141" s="18"/>
      <c r="T141" s="18"/>
    </row>
    <row r="142" spans="1:20">
      <c r="A142" s="10">
        <v>138</v>
      </c>
      <c r="B142" s="17"/>
      <c r="C142" s="18"/>
      <c r="D142" s="18"/>
      <c r="E142" s="19"/>
      <c r="F142" s="18"/>
      <c r="G142" s="19"/>
      <c r="H142" s="19"/>
      <c r="I142" s="17">
        <f t="shared" si="0"/>
        <v>0</v>
      </c>
      <c r="J142" s="18"/>
      <c r="K142" s="18"/>
      <c r="L142" s="18"/>
      <c r="M142" s="18"/>
      <c r="N142" s="18"/>
      <c r="O142" s="18"/>
      <c r="P142" s="21"/>
      <c r="Q142" s="18"/>
      <c r="R142" s="18"/>
      <c r="S142" s="18"/>
      <c r="T142" s="18"/>
    </row>
    <row r="143" spans="1:20">
      <c r="A143" s="10">
        <v>139</v>
      </c>
      <c r="B143" s="17"/>
      <c r="C143" s="18"/>
      <c r="D143" s="18"/>
      <c r="E143" s="19"/>
      <c r="F143" s="18"/>
      <c r="G143" s="19"/>
      <c r="H143" s="19"/>
      <c r="I143" s="17">
        <f t="shared" si="0"/>
        <v>0</v>
      </c>
      <c r="J143" s="18"/>
      <c r="K143" s="18"/>
      <c r="L143" s="18"/>
      <c r="M143" s="18"/>
      <c r="N143" s="18"/>
      <c r="O143" s="18"/>
      <c r="P143" s="21"/>
      <c r="Q143" s="18"/>
      <c r="R143" s="18"/>
      <c r="S143" s="18"/>
      <c r="T143" s="18"/>
    </row>
    <row r="144" spans="1:20">
      <c r="A144" s="10">
        <v>140</v>
      </c>
      <c r="B144" s="17"/>
      <c r="C144" s="18"/>
      <c r="D144" s="18"/>
      <c r="E144" s="19"/>
      <c r="F144" s="18"/>
      <c r="G144" s="19"/>
      <c r="H144" s="19"/>
      <c r="I144" s="17">
        <f t="shared" si="0"/>
        <v>0</v>
      </c>
      <c r="J144" s="18"/>
      <c r="K144" s="18"/>
      <c r="L144" s="18"/>
      <c r="M144" s="18"/>
      <c r="N144" s="18"/>
      <c r="O144" s="18"/>
      <c r="P144" s="21"/>
      <c r="Q144" s="18"/>
      <c r="R144" s="18"/>
      <c r="S144" s="18"/>
      <c r="T144" s="18"/>
    </row>
    <row r="145" spans="1:20">
      <c r="A145" s="10">
        <v>141</v>
      </c>
      <c r="B145" s="17"/>
      <c r="C145" s="18"/>
      <c r="D145" s="18"/>
      <c r="E145" s="19"/>
      <c r="F145" s="18"/>
      <c r="G145" s="19"/>
      <c r="H145" s="19"/>
      <c r="I145" s="17">
        <f t="shared" si="0"/>
        <v>0</v>
      </c>
      <c r="J145" s="18"/>
      <c r="K145" s="18"/>
      <c r="L145" s="18"/>
      <c r="M145" s="18"/>
      <c r="N145" s="18"/>
      <c r="O145" s="18"/>
      <c r="P145" s="21"/>
      <c r="Q145" s="18"/>
      <c r="R145" s="18"/>
      <c r="S145" s="18"/>
      <c r="T145" s="18"/>
    </row>
    <row r="146" spans="1:20">
      <c r="A146" s="10">
        <v>142</v>
      </c>
      <c r="B146" s="17"/>
      <c r="C146" s="18"/>
      <c r="D146" s="18"/>
      <c r="E146" s="19"/>
      <c r="F146" s="18"/>
      <c r="G146" s="19"/>
      <c r="H146" s="19"/>
      <c r="I146" s="17">
        <f t="shared" si="0"/>
        <v>0</v>
      </c>
      <c r="J146" s="18"/>
      <c r="K146" s="18"/>
      <c r="L146" s="18"/>
      <c r="M146" s="18"/>
      <c r="N146" s="18"/>
      <c r="O146" s="18"/>
      <c r="P146" s="21"/>
      <c r="Q146" s="18"/>
      <c r="R146" s="18"/>
      <c r="S146" s="18"/>
      <c r="T146" s="18"/>
    </row>
    <row r="147" spans="1:20">
      <c r="A147" s="10">
        <v>143</v>
      </c>
      <c r="B147" s="17"/>
      <c r="C147" s="18"/>
      <c r="D147" s="18"/>
      <c r="E147" s="19"/>
      <c r="F147" s="18"/>
      <c r="G147" s="19"/>
      <c r="H147" s="19"/>
      <c r="I147" s="17">
        <f t="shared" si="0"/>
        <v>0</v>
      </c>
      <c r="J147" s="18"/>
      <c r="K147" s="18"/>
      <c r="L147" s="18"/>
      <c r="M147" s="18"/>
      <c r="N147" s="18"/>
      <c r="O147" s="18"/>
      <c r="P147" s="21"/>
      <c r="Q147" s="18"/>
      <c r="R147" s="18"/>
      <c r="S147" s="18"/>
      <c r="T147" s="18"/>
    </row>
    <row r="148" spans="1:20">
      <c r="A148" s="10">
        <v>144</v>
      </c>
      <c r="B148" s="17"/>
      <c r="C148" s="18"/>
      <c r="D148" s="18"/>
      <c r="E148" s="19"/>
      <c r="F148" s="18"/>
      <c r="G148" s="19"/>
      <c r="H148" s="19"/>
      <c r="I148" s="17">
        <f t="shared" si="0"/>
        <v>0</v>
      </c>
      <c r="J148" s="18"/>
      <c r="K148" s="18"/>
      <c r="L148" s="18"/>
      <c r="M148" s="18"/>
      <c r="N148" s="18"/>
      <c r="O148" s="18"/>
      <c r="P148" s="21"/>
      <c r="Q148" s="18"/>
      <c r="R148" s="18"/>
      <c r="S148" s="18"/>
      <c r="T148" s="18"/>
    </row>
    <row r="149" spans="1:20">
      <c r="A149" s="10">
        <v>145</v>
      </c>
      <c r="B149" s="17"/>
      <c r="C149" s="18"/>
      <c r="D149" s="18"/>
      <c r="E149" s="19"/>
      <c r="F149" s="18"/>
      <c r="G149" s="19"/>
      <c r="H149" s="19"/>
      <c r="I149" s="17">
        <f t="shared" si="0"/>
        <v>0</v>
      </c>
      <c r="J149" s="18"/>
      <c r="K149" s="18"/>
      <c r="L149" s="18"/>
      <c r="M149" s="18"/>
      <c r="N149" s="18"/>
      <c r="O149" s="18"/>
      <c r="P149" s="21"/>
      <c r="Q149" s="18"/>
      <c r="R149" s="18"/>
      <c r="S149" s="18"/>
      <c r="T149" s="18"/>
    </row>
    <row r="150" spans="1:20">
      <c r="A150" s="10">
        <v>146</v>
      </c>
      <c r="B150" s="17"/>
      <c r="C150" s="18"/>
      <c r="D150" s="18"/>
      <c r="E150" s="19"/>
      <c r="F150" s="18"/>
      <c r="G150" s="19"/>
      <c r="H150" s="19"/>
      <c r="I150" s="17">
        <f t="shared" si="0"/>
        <v>0</v>
      </c>
      <c r="J150" s="18"/>
      <c r="K150" s="18"/>
      <c r="L150" s="18"/>
      <c r="M150" s="18"/>
      <c r="N150" s="18"/>
      <c r="O150" s="18"/>
      <c r="P150" s="21"/>
      <c r="Q150" s="18"/>
      <c r="R150" s="18"/>
      <c r="S150" s="18"/>
      <c r="T150" s="18"/>
    </row>
    <row r="151" spans="1:20">
      <c r="A151" s="10">
        <v>147</v>
      </c>
      <c r="B151" s="17"/>
      <c r="C151" s="18"/>
      <c r="D151" s="18"/>
      <c r="E151" s="19"/>
      <c r="F151" s="18"/>
      <c r="G151" s="19"/>
      <c r="H151" s="19"/>
      <c r="I151" s="17">
        <f t="shared" si="0"/>
        <v>0</v>
      </c>
      <c r="J151" s="18"/>
      <c r="K151" s="18"/>
      <c r="L151" s="18"/>
      <c r="M151" s="18"/>
      <c r="N151" s="18"/>
      <c r="O151" s="18"/>
      <c r="P151" s="21"/>
      <c r="Q151" s="18"/>
      <c r="R151" s="18"/>
      <c r="S151" s="18"/>
      <c r="T151" s="18"/>
    </row>
    <row r="152" spans="1:20">
      <c r="A152" s="10">
        <v>148</v>
      </c>
      <c r="B152" s="17"/>
      <c r="C152" s="18"/>
      <c r="D152" s="18"/>
      <c r="E152" s="19"/>
      <c r="F152" s="18"/>
      <c r="G152" s="19"/>
      <c r="H152" s="19"/>
      <c r="I152" s="17">
        <f t="shared" ref="I152:I164" si="1">+G152+H152</f>
        <v>0</v>
      </c>
      <c r="J152" s="18"/>
      <c r="K152" s="18"/>
      <c r="L152" s="18"/>
      <c r="M152" s="18"/>
      <c r="N152" s="18"/>
      <c r="O152" s="18"/>
      <c r="P152" s="21"/>
      <c r="Q152" s="18"/>
      <c r="R152" s="18"/>
      <c r="S152" s="18"/>
      <c r="T152" s="18"/>
    </row>
    <row r="153" spans="1:20">
      <c r="A153" s="10">
        <v>149</v>
      </c>
      <c r="B153" s="17"/>
      <c r="C153" s="18"/>
      <c r="D153" s="18"/>
      <c r="E153" s="19"/>
      <c r="F153" s="18"/>
      <c r="G153" s="19"/>
      <c r="H153" s="19"/>
      <c r="I153" s="17">
        <f t="shared" si="1"/>
        <v>0</v>
      </c>
      <c r="J153" s="18"/>
      <c r="K153" s="18"/>
      <c r="L153" s="18"/>
      <c r="M153" s="18"/>
      <c r="N153" s="18"/>
      <c r="O153" s="18"/>
      <c r="P153" s="21"/>
      <c r="Q153" s="18"/>
      <c r="R153" s="18"/>
      <c r="S153" s="18"/>
      <c r="T153" s="18"/>
    </row>
    <row r="154" spans="1:20">
      <c r="A154" s="10">
        <v>150</v>
      </c>
      <c r="B154" s="17"/>
      <c r="C154" s="18"/>
      <c r="D154" s="18"/>
      <c r="E154" s="19"/>
      <c r="F154" s="18"/>
      <c r="G154" s="19"/>
      <c r="H154" s="19"/>
      <c r="I154" s="17">
        <f t="shared" si="1"/>
        <v>0</v>
      </c>
      <c r="J154" s="18"/>
      <c r="K154" s="18"/>
      <c r="L154" s="18"/>
      <c r="M154" s="18"/>
      <c r="N154" s="18"/>
      <c r="O154" s="18"/>
      <c r="P154" s="21"/>
      <c r="Q154" s="18"/>
      <c r="R154" s="18"/>
      <c r="S154" s="18"/>
      <c r="T154" s="18"/>
    </row>
    <row r="155" spans="1:20">
      <c r="A155" s="10">
        <v>151</v>
      </c>
      <c r="B155" s="17"/>
      <c r="C155" s="18"/>
      <c r="D155" s="18"/>
      <c r="E155" s="19"/>
      <c r="F155" s="18"/>
      <c r="G155" s="19"/>
      <c r="H155" s="19"/>
      <c r="I155" s="17">
        <f t="shared" si="1"/>
        <v>0</v>
      </c>
      <c r="J155" s="18"/>
      <c r="K155" s="18"/>
      <c r="L155" s="18"/>
      <c r="M155" s="18"/>
      <c r="N155" s="18"/>
      <c r="O155" s="18"/>
      <c r="P155" s="21"/>
      <c r="Q155" s="18"/>
      <c r="R155" s="18"/>
      <c r="S155" s="18"/>
      <c r="T155" s="18"/>
    </row>
    <row r="156" spans="1:20">
      <c r="A156" s="10">
        <v>152</v>
      </c>
      <c r="B156" s="17"/>
      <c r="C156" s="18"/>
      <c r="D156" s="18"/>
      <c r="E156" s="19"/>
      <c r="F156" s="18"/>
      <c r="G156" s="19"/>
      <c r="H156" s="19"/>
      <c r="I156" s="17">
        <f t="shared" si="1"/>
        <v>0</v>
      </c>
      <c r="J156" s="18"/>
      <c r="K156" s="18"/>
      <c r="L156" s="18"/>
      <c r="M156" s="18"/>
      <c r="N156" s="18"/>
      <c r="O156" s="18"/>
      <c r="P156" s="21"/>
      <c r="Q156" s="18"/>
      <c r="R156" s="18"/>
      <c r="S156" s="18"/>
      <c r="T156" s="18"/>
    </row>
    <row r="157" spans="1:20">
      <c r="A157" s="10">
        <v>153</v>
      </c>
      <c r="B157" s="17"/>
      <c r="C157" s="18"/>
      <c r="D157" s="18"/>
      <c r="E157" s="19"/>
      <c r="F157" s="18"/>
      <c r="G157" s="19"/>
      <c r="H157" s="19"/>
      <c r="I157" s="17">
        <f t="shared" si="1"/>
        <v>0</v>
      </c>
      <c r="J157" s="18"/>
      <c r="K157" s="18"/>
      <c r="L157" s="18"/>
      <c r="M157" s="18"/>
      <c r="N157" s="18"/>
      <c r="O157" s="18"/>
      <c r="P157" s="21"/>
      <c r="Q157" s="18"/>
      <c r="R157" s="18"/>
      <c r="S157" s="18"/>
      <c r="T157" s="18"/>
    </row>
    <row r="158" spans="1:20">
      <c r="A158" s="10">
        <v>154</v>
      </c>
      <c r="B158" s="17"/>
      <c r="C158" s="18"/>
      <c r="D158" s="18"/>
      <c r="E158" s="19"/>
      <c r="F158" s="18"/>
      <c r="G158" s="19"/>
      <c r="H158" s="19"/>
      <c r="I158" s="17">
        <f t="shared" si="1"/>
        <v>0</v>
      </c>
      <c r="J158" s="18"/>
      <c r="K158" s="18"/>
      <c r="L158" s="18"/>
      <c r="M158" s="18"/>
      <c r="N158" s="18"/>
      <c r="O158" s="18"/>
      <c r="P158" s="21"/>
      <c r="Q158" s="18"/>
      <c r="R158" s="18"/>
      <c r="S158" s="18"/>
      <c r="T158" s="18"/>
    </row>
    <row r="159" spans="1:20">
      <c r="A159" s="10">
        <v>155</v>
      </c>
      <c r="B159" s="17"/>
      <c r="C159" s="18"/>
      <c r="D159" s="18"/>
      <c r="E159" s="19"/>
      <c r="F159" s="18"/>
      <c r="G159" s="19"/>
      <c r="H159" s="19"/>
      <c r="I159" s="17">
        <f t="shared" si="1"/>
        <v>0</v>
      </c>
      <c r="J159" s="18"/>
      <c r="K159" s="18"/>
      <c r="L159" s="18"/>
      <c r="M159" s="18"/>
      <c r="N159" s="18"/>
      <c r="O159" s="18"/>
      <c r="P159" s="21"/>
      <c r="Q159" s="18"/>
      <c r="R159" s="18"/>
      <c r="S159" s="18"/>
      <c r="T159" s="18"/>
    </row>
    <row r="160" spans="1:20">
      <c r="A160" s="10">
        <v>156</v>
      </c>
      <c r="B160" s="17"/>
      <c r="C160" s="18"/>
      <c r="D160" s="18"/>
      <c r="E160" s="19"/>
      <c r="F160" s="18"/>
      <c r="G160" s="19"/>
      <c r="H160" s="19"/>
      <c r="I160" s="17">
        <f t="shared" si="1"/>
        <v>0</v>
      </c>
      <c r="J160" s="18"/>
      <c r="K160" s="18"/>
      <c r="L160" s="18"/>
      <c r="M160" s="18"/>
      <c r="N160" s="18"/>
      <c r="O160" s="18"/>
      <c r="P160" s="21"/>
      <c r="Q160" s="18"/>
      <c r="R160" s="18"/>
      <c r="S160" s="18"/>
      <c r="T160" s="18"/>
    </row>
    <row r="161" spans="1:20">
      <c r="A161" s="10">
        <v>157</v>
      </c>
      <c r="B161" s="17"/>
      <c r="C161" s="18"/>
      <c r="D161" s="18"/>
      <c r="E161" s="19"/>
      <c r="F161" s="18"/>
      <c r="G161" s="19"/>
      <c r="H161" s="19"/>
      <c r="I161" s="17">
        <f t="shared" si="1"/>
        <v>0</v>
      </c>
      <c r="J161" s="18"/>
      <c r="K161" s="18"/>
      <c r="L161" s="18"/>
      <c r="M161" s="18"/>
      <c r="N161" s="18"/>
      <c r="O161" s="18"/>
      <c r="P161" s="21"/>
      <c r="Q161" s="18"/>
      <c r="R161" s="18"/>
      <c r="S161" s="18"/>
      <c r="T161" s="18"/>
    </row>
    <row r="162" spans="1:20">
      <c r="A162" s="10">
        <v>158</v>
      </c>
      <c r="B162" s="17"/>
      <c r="C162" s="18"/>
      <c r="D162" s="18"/>
      <c r="E162" s="19"/>
      <c r="F162" s="18"/>
      <c r="G162" s="19"/>
      <c r="H162" s="19"/>
      <c r="I162" s="17">
        <f t="shared" si="1"/>
        <v>0</v>
      </c>
      <c r="J162" s="18"/>
      <c r="K162" s="18"/>
      <c r="L162" s="18"/>
      <c r="M162" s="18"/>
      <c r="N162" s="18"/>
      <c r="O162" s="18"/>
      <c r="P162" s="21"/>
      <c r="Q162" s="18"/>
      <c r="R162" s="18"/>
      <c r="S162" s="18"/>
      <c r="T162" s="18"/>
    </row>
    <row r="163" spans="1:20">
      <c r="A163" s="10">
        <v>159</v>
      </c>
      <c r="B163" s="17"/>
      <c r="C163" s="18"/>
      <c r="D163" s="18"/>
      <c r="E163" s="19"/>
      <c r="F163" s="18"/>
      <c r="G163" s="19"/>
      <c r="H163" s="19"/>
      <c r="I163" s="17">
        <f t="shared" si="1"/>
        <v>0</v>
      </c>
      <c r="J163" s="18"/>
      <c r="K163" s="18"/>
      <c r="L163" s="18"/>
      <c r="M163" s="18"/>
      <c r="N163" s="18"/>
      <c r="O163" s="18"/>
      <c r="P163" s="21"/>
      <c r="Q163" s="18"/>
      <c r="R163" s="18"/>
      <c r="S163" s="18"/>
      <c r="T163" s="18"/>
    </row>
    <row r="164" spans="1:20">
      <c r="A164" s="10">
        <v>160</v>
      </c>
      <c r="B164" s="17"/>
      <c r="C164" s="18"/>
      <c r="D164" s="18"/>
      <c r="E164" s="19"/>
      <c r="F164" s="18"/>
      <c r="G164" s="19"/>
      <c r="H164" s="19"/>
      <c r="I164" s="17">
        <f t="shared" si="1"/>
        <v>0</v>
      </c>
      <c r="J164" s="18"/>
      <c r="K164" s="18"/>
      <c r="L164" s="18"/>
      <c r="M164" s="18"/>
      <c r="N164" s="18"/>
      <c r="O164" s="18"/>
      <c r="P164" s="21"/>
      <c r="Q164" s="18"/>
      <c r="R164" s="18"/>
      <c r="S164" s="18"/>
      <c r="T164" s="18"/>
    </row>
    <row r="165" spans="1:20">
      <c r="A165" s="2" t="s">
        <v>71</v>
      </c>
      <c r="B165" s="2"/>
      <c r="C165" s="2">
        <f>COUNTIFS(C5:C164,"*")</f>
        <v>83</v>
      </c>
      <c r="D165" s="2"/>
      <c r="E165" s="23"/>
      <c r="F165" s="2"/>
      <c r="G165" s="2">
        <f>SUM(G5:G164)</f>
        <v>2847</v>
      </c>
      <c r="H165" s="2">
        <f>SUM(H5:H164)</f>
        <v>2971</v>
      </c>
      <c r="I165" s="2">
        <f>SUM(I5:I164)</f>
        <v>5403</v>
      </c>
      <c r="J165" s="2"/>
      <c r="K165" s="2"/>
      <c r="L165" s="2"/>
      <c r="M165" s="2"/>
      <c r="N165" s="2"/>
      <c r="O165" s="2"/>
      <c r="P165" s="24"/>
      <c r="Q165" s="2"/>
      <c r="R165" s="2"/>
      <c r="S165" s="2"/>
      <c r="T165" s="25"/>
    </row>
    <row r="166" spans="1:20">
      <c r="A166" s="26" t="s">
        <v>72</v>
      </c>
      <c r="B166" s="27">
        <f>COUNTIF(B$5:B$164,"Team 1")</f>
        <v>48</v>
      </c>
      <c r="C166" s="26" t="s">
        <v>197</v>
      </c>
      <c r="D166" s="27">
        <f>COUNTIF(D5:D164,"Anganwadi")</f>
        <v>22</v>
      </c>
    </row>
    <row r="167" spans="1:20">
      <c r="A167" s="26" t="s">
        <v>219</v>
      </c>
      <c r="B167" s="27">
        <f>COUNTIF(B$6:B$164,"Team 2")</f>
        <v>35</v>
      </c>
      <c r="C167" s="26" t="s">
        <v>74</v>
      </c>
      <c r="D167" s="27">
        <f>COUNTIF(D5:D164,"School")</f>
        <v>61</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167"/>
  <sheetViews>
    <sheetView topLeftCell="A113" zoomScale="55" zoomScaleNormal="55" workbookViewId="0">
      <selection activeCell="D126" sqref="D12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28" customWidth="1"/>
    <col min="6" max="6" width="17" style="1" customWidth="1"/>
    <col min="7" max="7" width="6.140625" style="28" customWidth="1"/>
    <col min="8" max="8" width="6.28515625" style="2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c r="A2" s="99" t="s">
        <v>50</v>
      </c>
      <c r="B2" s="100"/>
      <c r="C2" s="100"/>
      <c r="D2" s="14" t="s">
        <v>1535</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c r="A5" s="10">
        <v>1</v>
      </c>
      <c r="B5" s="17" t="s">
        <v>72</v>
      </c>
      <c r="C5" s="18" t="s">
        <v>713</v>
      </c>
      <c r="D5" s="18" t="s">
        <v>74</v>
      </c>
      <c r="E5" s="19" t="s">
        <v>714</v>
      </c>
      <c r="F5" s="18" t="s">
        <v>76</v>
      </c>
      <c r="G5" s="19">
        <v>40</v>
      </c>
      <c r="H5" s="19">
        <v>47</v>
      </c>
      <c r="I5" s="29">
        <v>82</v>
      </c>
      <c r="J5" s="18" t="s">
        <v>715</v>
      </c>
      <c r="K5" s="18" t="s">
        <v>517</v>
      </c>
      <c r="L5" s="18" t="s">
        <v>518</v>
      </c>
      <c r="M5" s="18">
        <v>9401978539</v>
      </c>
      <c r="N5" s="18" t="s">
        <v>716</v>
      </c>
      <c r="O5" s="18">
        <v>88120229842</v>
      </c>
      <c r="P5" s="21" t="s">
        <v>1595</v>
      </c>
      <c r="Q5" s="18" t="s">
        <v>94</v>
      </c>
      <c r="R5" s="18">
        <v>91</v>
      </c>
      <c r="S5" s="18" t="s">
        <v>412</v>
      </c>
      <c r="T5" s="18"/>
    </row>
    <row r="6" spans="1:20">
      <c r="A6" s="10">
        <v>2</v>
      </c>
      <c r="B6" s="17" t="s">
        <v>72</v>
      </c>
      <c r="C6" s="18" t="s">
        <v>717</v>
      </c>
      <c r="D6" s="18" t="s">
        <v>74</v>
      </c>
      <c r="E6" s="19" t="s">
        <v>718</v>
      </c>
      <c r="F6" s="18" t="s">
        <v>97</v>
      </c>
      <c r="G6" s="19">
        <v>34</v>
      </c>
      <c r="H6" s="19">
        <v>40</v>
      </c>
      <c r="I6" s="29">
        <v>69</v>
      </c>
      <c r="J6" s="18" t="s">
        <v>719</v>
      </c>
      <c r="K6" s="18" t="s">
        <v>517</v>
      </c>
      <c r="L6" s="18" t="s">
        <v>518</v>
      </c>
      <c r="M6" s="18">
        <v>9401978539</v>
      </c>
      <c r="N6" s="18" t="s">
        <v>720</v>
      </c>
      <c r="O6" s="18">
        <v>9706807214</v>
      </c>
      <c r="P6" s="21" t="s">
        <v>1596</v>
      </c>
      <c r="Q6" s="18" t="s">
        <v>152</v>
      </c>
      <c r="R6" s="18">
        <v>70</v>
      </c>
      <c r="S6" s="18" t="s">
        <v>412</v>
      </c>
      <c r="T6" s="18"/>
    </row>
    <row r="7" spans="1:20" ht="33">
      <c r="A7" s="10">
        <v>3</v>
      </c>
      <c r="B7" s="17" t="s">
        <v>72</v>
      </c>
      <c r="C7" s="18" t="s">
        <v>721</v>
      </c>
      <c r="D7" s="18" t="s">
        <v>74</v>
      </c>
      <c r="E7" s="19" t="s">
        <v>722</v>
      </c>
      <c r="F7" s="18" t="s">
        <v>76</v>
      </c>
      <c r="G7" s="19">
        <v>46</v>
      </c>
      <c r="H7" s="19">
        <v>44</v>
      </c>
      <c r="I7" s="29">
        <v>85</v>
      </c>
      <c r="J7" s="18" t="s">
        <v>723</v>
      </c>
      <c r="K7" s="18" t="s">
        <v>517</v>
      </c>
      <c r="L7" s="18" t="s">
        <v>518</v>
      </c>
      <c r="M7" s="18">
        <v>9401978539</v>
      </c>
      <c r="N7" s="18" t="s">
        <v>724</v>
      </c>
      <c r="O7" s="18">
        <v>970624029</v>
      </c>
      <c r="P7" s="21" t="s">
        <v>1597</v>
      </c>
      <c r="Q7" s="18" t="s">
        <v>156</v>
      </c>
      <c r="R7" s="18">
        <v>72</v>
      </c>
      <c r="S7" s="18" t="s">
        <v>412</v>
      </c>
      <c r="T7" s="18"/>
    </row>
    <row r="8" spans="1:20" ht="33">
      <c r="A8" s="10">
        <v>4</v>
      </c>
      <c r="B8" s="17" t="s">
        <v>72</v>
      </c>
      <c r="C8" s="18" t="s">
        <v>725</v>
      </c>
      <c r="D8" s="18" t="s">
        <v>74</v>
      </c>
      <c r="E8" s="19" t="s">
        <v>726</v>
      </c>
      <c r="F8" s="18" t="s">
        <v>76</v>
      </c>
      <c r="G8" s="19">
        <v>16</v>
      </c>
      <c r="H8" s="19">
        <v>14</v>
      </c>
      <c r="I8" s="29">
        <v>25</v>
      </c>
      <c r="J8" s="17" t="s">
        <v>727</v>
      </c>
      <c r="K8" s="18" t="s">
        <v>517</v>
      </c>
      <c r="L8" s="18" t="s">
        <v>518</v>
      </c>
      <c r="M8" s="18">
        <v>9401978539</v>
      </c>
      <c r="N8" s="18" t="s">
        <v>728</v>
      </c>
      <c r="O8" s="18">
        <v>9613706227</v>
      </c>
      <c r="P8" s="21" t="s">
        <v>1598</v>
      </c>
      <c r="Q8" s="18" t="s">
        <v>162</v>
      </c>
      <c r="R8" s="18">
        <v>75</v>
      </c>
      <c r="S8" s="18" t="s">
        <v>412</v>
      </c>
      <c r="T8" s="18"/>
    </row>
    <row r="9" spans="1:20">
      <c r="A9" s="10">
        <v>5</v>
      </c>
      <c r="B9" s="17" t="s">
        <v>72</v>
      </c>
      <c r="C9" s="18" t="s">
        <v>729</v>
      </c>
      <c r="D9" s="18" t="s">
        <v>74</v>
      </c>
      <c r="E9" s="19" t="s">
        <v>730</v>
      </c>
      <c r="F9" s="18" t="s">
        <v>76</v>
      </c>
      <c r="G9" s="19">
        <v>28</v>
      </c>
      <c r="H9" s="19">
        <v>22</v>
      </c>
      <c r="I9" s="29">
        <v>45</v>
      </c>
      <c r="J9" s="18" t="s">
        <v>731</v>
      </c>
      <c r="K9" s="18" t="s">
        <v>732</v>
      </c>
      <c r="L9" s="18" t="s">
        <v>733</v>
      </c>
      <c r="M9" s="18">
        <v>9401453090</v>
      </c>
      <c r="N9" s="18" t="s">
        <v>734</v>
      </c>
      <c r="O9" s="18">
        <v>9854809711</v>
      </c>
      <c r="P9" s="21" t="s">
        <v>1598</v>
      </c>
      <c r="Q9" s="18" t="s">
        <v>162</v>
      </c>
      <c r="R9" s="18">
        <v>60</v>
      </c>
      <c r="S9" s="18" t="s">
        <v>412</v>
      </c>
      <c r="T9" s="18"/>
    </row>
    <row r="10" spans="1:20" ht="33">
      <c r="A10" s="10">
        <v>6</v>
      </c>
      <c r="B10" s="17" t="s">
        <v>72</v>
      </c>
      <c r="C10" s="18" t="s">
        <v>735</v>
      </c>
      <c r="D10" s="18" t="s">
        <v>74</v>
      </c>
      <c r="E10" s="19" t="s">
        <v>736</v>
      </c>
      <c r="F10" s="18" t="s">
        <v>76</v>
      </c>
      <c r="G10" s="19">
        <v>21</v>
      </c>
      <c r="H10" s="19">
        <v>24</v>
      </c>
      <c r="I10" s="29">
        <v>40</v>
      </c>
      <c r="J10" s="18" t="s">
        <v>737</v>
      </c>
      <c r="K10" s="18" t="s">
        <v>732</v>
      </c>
      <c r="L10" s="18" t="s">
        <v>733</v>
      </c>
      <c r="M10" s="18">
        <v>9401453090</v>
      </c>
      <c r="N10" s="18" t="s">
        <v>738</v>
      </c>
      <c r="O10" s="18">
        <v>9401158545</v>
      </c>
      <c r="P10" s="21" t="s">
        <v>1598</v>
      </c>
      <c r="Q10" s="18" t="s">
        <v>162</v>
      </c>
      <c r="R10" s="18">
        <v>62</v>
      </c>
      <c r="S10" s="18" t="s">
        <v>412</v>
      </c>
      <c r="T10" s="18"/>
    </row>
    <row r="11" spans="1:20">
      <c r="A11" s="10">
        <v>7</v>
      </c>
      <c r="B11" s="17" t="s">
        <v>72</v>
      </c>
      <c r="C11" s="18" t="s">
        <v>739</v>
      </c>
      <c r="D11" s="18" t="s">
        <v>74</v>
      </c>
      <c r="E11" s="19" t="s">
        <v>740</v>
      </c>
      <c r="F11" s="18" t="s">
        <v>76</v>
      </c>
      <c r="G11" s="19">
        <v>36</v>
      </c>
      <c r="H11" s="19">
        <v>38</v>
      </c>
      <c r="I11" s="29">
        <v>69</v>
      </c>
      <c r="J11" s="18" t="s">
        <v>741</v>
      </c>
      <c r="K11" s="18" t="s">
        <v>91</v>
      </c>
      <c r="L11" s="18" t="s">
        <v>529</v>
      </c>
      <c r="M11" s="18">
        <v>9954341074</v>
      </c>
      <c r="N11" s="18" t="s">
        <v>530</v>
      </c>
      <c r="O11" s="18">
        <v>9859208542</v>
      </c>
      <c r="P11" s="21" t="s">
        <v>1599</v>
      </c>
      <c r="Q11" s="18" t="s">
        <v>116</v>
      </c>
      <c r="R11" s="18">
        <v>68</v>
      </c>
      <c r="S11" s="18" t="s">
        <v>412</v>
      </c>
      <c r="T11" s="18"/>
    </row>
    <row r="12" spans="1:20">
      <c r="A12" s="10">
        <v>8</v>
      </c>
      <c r="B12" s="17" t="s">
        <v>72</v>
      </c>
      <c r="C12" s="18" t="s">
        <v>742</v>
      </c>
      <c r="D12" s="18" t="s">
        <v>74</v>
      </c>
      <c r="E12" s="19" t="s">
        <v>743</v>
      </c>
      <c r="F12" s="18" t="s">
        <v>97</v>
      </c>
      <c r="G12" s="19">
        <v>36</v>
      </c>
      <c r="H12" s="19">
        <v>31</v>
      </c>
      <c r="I12" s="29">
        <v>62</v>
      </c>
      <c r="J12" s="18" t="s">
        <v>744</v>
      </c>
      <c r="K12" s="18" t="s">
        <v>91</v>
      </c>
      <c r="L12" s="18" t="s">
        <v>529</v>
      </c>
      <c r="M12" s="18">
        <v>9954341074</v>
      </c>
      <c r="N12" s="18" t="s">
        <v>532</v>
      </c>
      <c r="O12" s="18">
        <v>7399206312</v>
      </c>
      <c r="P12" s="21" t="s">
        <v>1600</v>
      </c>
      <c r="Q12" s="18" t="s">
        <v>129</v>
      </c>
      <c r="R12" s="18">
        <v>72</v>
      </c>
      <c r="S12" s="18" t="s">
        <v>412</v>
      </c>
      <c r="T12" s="18"/>
    </row>
    <row r="13" spans="1:20" ht="33">
      <c r="A13" s="10">
        <v>9</v>
      </c>
      <c r="B13" s="17" t="s">
        <v>72</v>
      </c>
      <c r="C13" s="18" t="s">
        <v>745</v>
      </c>
      <c r="D13" s="18" t="s">
        <v>74</v>
      </c>
      <c r="E13" s="19" t="s">
        <v>746</v>
      </c>
      <c r="F13" s="18" t="s">
        <v>76</v>
      </c>
      <c r="G13" s="19">
        <v>40</v>
      </c>
      <c r="H13" s="19">
        <v>38</v>
      </c>
      <c r="I13" s="29">
        <v>73</v>
      </c>
      <c r="J13" s="18" t="s">
        <v>747</v>
      </c>
      <c r="K13" s="18" t="s">
        <v>91</v>
      </c>
      <c r="L13" s="18" t="s">
        <v>92</v>
      </c>
      <c r="M13" s="18">
        <v>9435906894</v>
      </c>
      <c r="N13" s="18" t="s">
        <v>534</v>
      </c>
      <c r="O13" s="18">
        <v>9954234005</v>
      </c>
      <c r="P13" s="21" t="s">
        <v>1601</v>
      </c>
      <c r="Q13" s="18" t="s">
        <v>94</v>
      </c>
      <c r="R13" s="18">
        <v>78</v>
      </c>
      <c r="S13" s="18" t="s">
        <v>412</v>
      </c>
      <c r="T13" s="18"/>
    </row>
    <row r="14" spans="1:20">
      <c r="A14" s="10">
        <v>10</v>
      </c>
      <c r="B14" s="17" t="s">
        <v>72</v>
      </c>
      <c r="C14" s="18" t="s">
        <v>748</v>
      </c>
      <c r="D14" s="18" t="s">
        <v>74</v>
      </c>
      <c r="E14" s="19" t="s">
        <v>749</v>
      </c>
      <c r="F14" s="18" t="s">
        <v>76</v>
      </c>
      <c r="G14" s="19">
        <v>14</v>
      </c>
      <c r="H14" s="19">
        <v>14</v>
      </c>
      <c r="I14" s="29">
        <v>23</v>
      </c>
      <c r="J14" s="18" t="s">
        <v>750</v>
      </c>
      <c r="K14" s="18" t="s">
        <v>536</v>
      </c>
      <c r="L14" s="18" t="s">
        <v>537</v>
      </c>
      <c r="M14" s="18">
        <v>8473084342</v>
      </c>
      <c r="N14" s="18" t="s">
        <v>538</v>
      </c>
      <c r="O14" s="18">
        <v>9401410688</v>
      </c>
      <c r="P14" s="21" t="s">
        <v>1600</v>
      </c>
      <c r="Q14" s="18" t="s">
        <v>129</v>
      </c>
      <c r="R14" s="18">
        <v>69</v>
      </c>
      <c r="S14" s="18" t="s">
        <v>412</v>
      </c>
      <c r="T14" s="18"/>
    </row>
    <row r="15" spans="1:20">
      <c r="A15" s="10">
        <v>11</v>
      </c>
      <c r="B15" s="17" t="s">
        <v>72</v>
      </c>
      <c r="C15" s="18" t="s">
        <v>751</v>
      </c>
      <c r="D15" s="18" t="s">
        <v>74</v>
      </c>
      <c r="E15" s="19" t="s">
        <v>752</v>
      </c>
      <c r="F15" s="18" t="s">
        <v>76</v>
      </c>
      <c r="G15" s="19">
        <v>18</v>
      </c>
      <c r="H15" s="19">
        <v>16</v>
      </c>
      <c r="I15" s="29">
        <v>29</v>
      </c>
      <c r="J15" s="18" t="s">
        <v>753</v>
      </c>
      <c r="K15" s="18" t="s">
        <v>536</v>
      </c>
      <c r="L15" s="18" t="s">
        <v>537</v>
      </c>
      <c r="M15" s="18">
        <v>8473084342</v>
      </c>
      <c r="N15" s="18" t="s">
        <v>540</v>
      </c>
      <c r="O15" s="18">
        <v>9957625755</v>
      </c>
      <c r="P15" s="21" t="s">
        <v>1602</v>
      </c>
      <c r="Q15" s="18" t="s">
        <v>152</v>
      </c>
      <c r="R15" s="18">
        <v>73</v>
      </c>
      <c r="S15" s="18" t="s">
        <v>412</v>
      </c>
      <c r="T15" s="18"/>
    </row>
    <row r="16" spans="1:20" ht="33">
      <c r="A16" s="10">
        <v>12</v>
      </c>
      <c r="B16" s="17" t="s">
        <v>72</v>
      </c>
      <c r="C16" s="18" t="s">
        <v>754</v>
      </c>
      <c r="D16" s="18" t="s">
        <v>74</v>
      </c>
      <c r="E16" s="19" t="s">
        <v>755</v>
      </c>
      <c r="F16" s="18" t="s">
        <v>76</v>
      </c>
      <c r="G16" s="19">
        <v>13</v>
      </c>
      <c r="H16" s="19">
        <v>14</v>
      </c>
      <c r="I16" s="29">
        <v>22</v>
      </c>
      <c r="J16" s="18" t="s">
        <v>756</v>
      </c>
      <c r="K16" s="18" t="s">
        <v>536</v>
      </c>
      <c r="L16" s="18" t="s">
        <v>537</v>
      </c>
      <c r="M16" s="18">
        <v>8473084342</v>
      </c>
      <c r="N16" s="18" t="s">
        <v>542</v>
      </c>
      <c r="O16" s="18">
        <v>7896907027</v>
      </c>
      <c r="P16" s="21" t="s">
        <v>1602</v>
      </c>
      <c r="Q16" s="18" t="s">
        <v>152</v>
      </c>
      <c r="R16" s="18">
        <v>67</v>
      </c>
      <c r="S16" s="18" t="s">
        <v>412</v>
      </c>
      <c r="T16" s="18"/>
    </row>
    <row r="17" spans="1:20" ht="33">
      <c r="A17" s="10">
        <v>13</v>
      </c>
      <c r="B17" s="17" t="s">
        <v>72</v>
      </c>
      <c r="C17" s="18" t="s">
        <v>757</v>
      </c>
      <c r="D17" s="18" t="s">
        <v>74</v>
      </c>
      <c r="E17" s="19" t="s">
        <v>758</v>
      </c>
      <c r="F17" s="18" t="s">
        <v>76</v>
      </c>
      <c r="G17" s="19">
        <v>21</v>
      </c>
      <c r="H17" s="19">
        <v>19</v>
      </c>
      <c r="I17" s="29">
        <v>35</v>
      </c>
      <c r="J17" s="18" t="s">
        <v>759</v>
      </c>
      <c r="K17" s="18" t="s">
        <v>536</v>
      </c>
      <c r="L17" s="18" t="s">
        <v>537</v>
      </c>
      <c r="M17" s="18">
        <v>8473084342</v>
      </c>
      <c r="N17" s="18" t="s">
        <v>544</v>
      </c>
      <c r="O17" s="18">
        <v>9957980820</v>
      </c>
      <c r="P17" s="21" t="s">
        <v>1602</v>
      </c>
      <c r="Q17" s="18" t="s">
        <v>152</v>
      </c>
      <c r="R17" s="18">
        <v>15</v>
      </c>
      <c r="S17" s="18" t="s">
        <v>412</v>
      </c>
      <c r="T17" s="18"/>
    </row>
    <row r="18" spans="1:20" ht="33">
      <c r="A18" s="10">
        <v>14</v>
      </c>
      <c r="B18" s="17" t="s">
        <v>72</v>
      </c>
      <c r="C18" s="18" t="s">
        <v>760</v>
      </c>
      <c r="D18" s="18" t="s">
        <v>74</v>
      </c>
      <c r="E18" s="19" t="s">
        <v>761</v>
      </c>
      <c r="F18" s="18" t="s">
        <v>76</v>
      </c>
      <c r="G18" s="19">
        <v>45</v>
      </c>
      <c r="H18" s="19">
        <v>36</v>
      </c>
      <c r="I18" s="29">
        <v>76</v>
      </c>
      <c r="J18" s="18" t="s">
        <v>762</v>
      </c>
      <c r="K18" s="18" t="s">
        <v>546</v>
      </c>
      <c r="L18" s="18" t="s">
        <v>547</v>
      </c>
      <c r="M18" s="18">
        <v>9401453093</v>
      </c>
      <c r="N18" s="18" t="s">
        <v>548</v>
      </c>
      <c r="O18" s="18">
        <v>9954900330</v>
      </c>
      <c r="P18" s="21" t="s">
        <v>1603</v>
      </c>
      <c r="Q18" s="18" t="s">
        <v>156</v>
      </c>
      <c r="R18" s="18">
        <v>20</v>
      </c>
      <c r="S18" s="18" t="s">
        <v>412</v>
      </c>
      <c r="T18" s="18"/>
    </row>
    <row r="19" spans="1:20">
      <c r="A19" s="10">
        <v>15</v>
      </c>
      <c r="B19" s="17" t="s">
        <v>72</v>
      </c>
      <c r="C19" s="18" t="s">
        <v>763</v>
      </c>
      <c r="D19" s="18" t="s">
        <v>74</v>
      </c>
      <c r="E19" s="19" t="s">
        <v>764</v>
      </c>
      <c r="F19" s="18" t="s">
        <v>76</v>
      </c>
      <c r="G19" s="19">
        <v>18</v>
      </c>
      <c r="H19" s="19">
        <v>16</v>
      </c>
      <c r="I19" s="29">
        <v>29</v>
      </c>
      <c r="J19" s="18" t="s">
        <v>765</v>
      </c>
      <c r="K19" s="18" t="s">
        <v>546</v>
      </c>
      <c r="L19" s="18" t="s">
        <v>547</v>
      </c>
      <c r="M19" s="18">
        <v>9401453093</v>
      </c>
      <c r="N19" s="18" t="s">
        <v>550</v>
      </c>
      <c r="O19" s="18">
        <v>9957135921</v>
      </c>
      <c r="P19" s="21" t="s">
        <v>1604</v>
      </c>
      <c r="Q19" s="18" t="s">
        <v>162</v>
      </c>
      <c r="R19" s="18">
        <v>33</v>
      </c>
      <c r="S19" s="18" t="s">
        <v>412</v>
      </c>
      <c r="T19" s="18"/>
    </row>
    <row r="20" spans="1:20" ht="33">
      <c r="A20" s="10">
        <v>16</v>
      </c>
      <c r="B20" s="17" t="s">
        <v>72</v>
      </c>
      <c r="C20" s="18" t="s">
        <v>766</v>
      </c>
      <c r="D20" s="18" t="s">
        <v>74</v>
      </c>
      <c r="E20" s="19" t="s">
        <v>767</v>
      </c>
      <c r="F20" s="18" t="s">
        <v>97</v>
      </c>
      <c r="G20" s="19">
        <v>16</v>
      </c>
      <c r="H20" s="19">
        <v>17</v>
      </c>
      <c r="I20" s="29">
        <v>28</v>
      </c>
      <c r="J20" s="18" t="s">
        <v>768</v>
      </c>
      <c r="K20" s="18" t="s">
        <v>546</v>
      </c>
      <c r="L20" s="18" t="s">
        <v>547</v>
      </c>
      <c r="M20" s="18">
        <v>9401453093</v>
      </c>
      <c r="N20" s="18" t="s">
        <v>552</v>
      </c>
      <c r="O20" s="18">
        <v>9678601630</v>
      </c>
      <c r="P20" s="21" t="s">
        <v>1604</v>
      </c>
      <c r="Q20" s="18" t="s">
        <v>162</v>
      </c>
      <c r="R20" s="18">
        <v>38</v>
      </c>
      <c r="S20" s="18" t="s">
        <v>412</v>
      </c>
      <c r="T20" s="18"/>
    </row>
    <row r="21" spans="1:20">
      <c r="A21" s="10">
        <v>17</v>
      </c>
      <c r="B21" s="17" t="s">
        <v>72</v>
      </c>
      <c r="C21" s="18" t="s">
        <v>769</v>
      </c>
      <c r="D21" s="18" t="s">
        <v>74</v>
      </c>
      <c r="E21" s="19" t="s">
        <v>770</v>
      </c>
      <c r="F21" s="18" t="s">
        <v>76</v>
      </c>
      <c r="G21" s="19">
        <v>27</v>
      </c>
      <c r="H21" s="19">
        <v>21</v>
      </c>
      <c r="I21" s="29">
        <v>43</v>
      </c>
      <c r="J21" s="18" t="s">
        <v>771</v>
      </c>
      <c r="K21" s="18" t="s">
        <v>546</v>
      </c>
      <c r="L21" s="18" t="s">
        <v>547</v>
      </c>
      <c r="M21" s="18">
        <v>9401453093</v>
      </c>
      <c r="N21" s="18" t="s">
        <v>554</v>
      </c>
      <c r="O21" s="18">
        <v>9957585938</v>
      </c>
      <c r="P21" s="21" t="s">
        <v>1604</v>
      </c>
      <c r="Q21" s="18" t="s">
        <v>162</v>
      </c>
      <c r="R21" s="18">
        <v>42</v>
      </c>
      <c r="S21" s="18" t="s">
        <v>412</v>
      </c>
      <c r="T21" s="18"/>
    </row>
    <row r="22" spans="1:20">
      <c r="A22" s="10">
        <v>18</v>
      </c>
      <c r="B22" s="17" t="s">
        <v>72</v>
      </c>
      <c r="C22" s="18" t="s">
        <v>772</v>
      </c>
      <c r="D22" s="18" t="s">
        <v>74</v>
      </c>
      <c r="E22" s="19" t="s">
        <v>773</v>
      </c>
      <c r="F22" s="18" t="s">
        <v>76</v>
      </c>
      <c r="G22" s="19">
        <v>32</v>
      </c>
      <c r="H22" s="19">
        <v>45</v>
      </c>
      <c r="I22" s="29">
        <v>72</v>
      </c>
      <c r="J22" s="18" t="s">
        <v>774</v>
      </c>
      <c r="K22" s="18" t="s">
        <v>78</v>
      </c>
      <c r="L22" s="18" t="s">
        <v>79</v>
      </c>
      <c r="M22" s="18">
        <v>9435723433</v>
      </c>
      <c r="N22" s="18" t="s">
        <v>556</v>
      </c>
      <c r="O22" s="18">
        <v>9957287227</v>
      </c>
      <c r="P22" s="21" t="s">
        <v>1605</v>
      </c>
      <c r="Q22" s="18" t="s">
        <v>116</v>
      </c>
      <c r="R22" s="18">
        <v>10</v>
      </c>
      <c r="S22" s="18" t="s">
        <v>412</v>
      </c>
      <c r="T22" s="18"/>
    </row>
    <row r="23" spans="1:20" ht="33">
      <c r="A23" s="10">
        <v>19</v>
      </c>
      <c r="B23" s="17" t="s">
        <v>72</v>
      </c>
      <c r="C23" s="18" t="s">
        <v>775</v>
      </c>
      <c r="D23" s="18" t="s">
        <v>74</v>
      </c>
      <c r="E23" s="19" t="s">
        <v>776</v>
      </c>
      <c r="F23" s="18" t="s">
        <v>76</v>
      </c>
      <c r="G23" s="19">
        <v>71</v>
      </c>
      <c r="H23" s="19">
        <v>65</v>
      </c>
      <c r="I23" s="29">
        <v>131</v>
      </c>
      <c r="J23" s="18" t="s">
        <v>777</v>
      </c>
      <c r="K23" s="18" t="s">
        <v>78</v>
      </c>
      <c r="L23" s="18" t="s">
        <v>558</v>
      </c>
      <c r="M23" s="18">
        <v>9954369179</v>
      </c>
      <c r="N23" s="18" t="s">
        <v>559</v>
      </c>
      <c r="O23" s="18">
        <v>9957538815</v>
      </c>
      <c r="P23" s="21" t="s">
        <v>1606</v>
      </c>
      <c r="Q23" s="18" t="s">
        <v>129</v>
      </c>
      <c r="R23" s="18">
        <v>20</v>
      </c>
      <c r="S23" s="18" t="s">
        <v>412</v>
      </c>
      <c r="T23" s="18"/>
    </row>
    <row r="24" spans="1:20" ht="33">
      <c r="A24" s="10">
        <v>20</v>
      </c>
      <c r="B24" s="17" t="s">
        <v>72</v>
      </c>
      <c r="C24" s="18" t="s">
        <v>778</v>
      </c>
      <c r="D24" s="18" t="s">
        <v>74</v>
      </c>
      <c r="E24" s="19" t="s">
        <v>779</v>
      </c>
      <c r="F24" s="18" t="s">
        <v>76</v>
      </c>
      <c r="G24" s="19">
        <v>38</v>
      </c>
      <c r="H24" s="19">
        <v>38</v>
      </c>
      <c r="I24" s="29">
        <v>71</v>
      </c>
      <c r="J24" s="18" t="s">
        <v>780</v>
      </c>
      <c r="K24" s="18" t="s">
        <v>78</v>
      </c>
      <c r="L24" s="18" t="s">
        <v>558</v>
      </c>
      <c r="M24" s="18">
        <v>9954369179</v>
      </c>
      <c r="N24" s="18" t="s">
        <v>561</v>
      </c>
      <c r="O24" s="18">
        <v>9435559983</v>
      </c>
      <c r="P24" s="21" t="s">
        <v>1607</v>
      </c>
      <c r="Q24" s="18" t="s">
        <v>94</v>
      </c>
      <c r="R24" s="18">
        <v>25</v>
      </c>
      <c r="S24" s="18" t="s">
        <v>412</v>
      </c>
      <c r="T24" s="18"/>
    </row>
    <row r="25" spans="1:20">
      <c r="A25" s="10">
        <v>21</v>
      </c>
      <c r="B25" s="17" t="s">
        <v>72</v>
      </c>
      <c r="C25" s="18" t="s">
        <v>781</v>
      </c>
      <c r="D25" s="18" t="s">
        <v>74</v>
      </c>
      <c r="E25" s="19" t="s">
        <v>782</v>
      </c>
      <c r="F25" s="18" t="s">
        <v>76</v>
      </c>
      <c r="G25" s="19">
        <v>24</v>
      </c>
      <c r="H25" s="19">
        <v>20</v>
      </c>
      <c r="I25" s="29">
        <v>39</v>
      </c>
      <c r="J25" s="18" t="s">
        <v>783</v>
      </c>
      <c r="K25" s="18" t="s">
        <v>78</v>
      </c>
      <c r="L25" s="18"/>
      <c r="M25" s="18"/>
      <c r="N25" s="18" t="s">
        <v>563</v>
      </c>
      <c r="O25" s="18">
        <v>7896835599</v>
      </c>
      <c r="P25" s="21" t="s">
        <v>1608</v>
      </c>
      <c r="Q25" s="18" t="s">
        <v>152</v>
      </c>
      <c r="R25" s="18">
        <v>45</v>
      </c>
      <c r="S25" s="18" t="s">
        <v>412</v>
      </c>
      <c r="T25" s="18"/>
    </row>
    <row r="26" spans="1:20" ht="33">
      <c r="A26" s="10">
        <v>22</v>
      </c>
      <c r="B26" s="17" t="s">
        <v>72</v>
      </c>
      <c r="C26" s="18" t="s">
        <v>784</v>
      </c>
      <c r="D26" s="18" t="s">
        <v>74</v>
      </c>
      <c r="E26" s="19" t="s">
        <v>785</v>
      </c>
      <c r="F26" s="18" t="s">
        <v>76</v>
      </c>
      <c r="G26" s="19">
        <v>20</v>
      </c>
      <c r="H26" s="19">
        <v>30</v>
      </c>
      <c r="I26" s="29">
        <v>45</v>
      </c>
      <c r="J26" s="18" t="s">
        <v>786</v>
      </c>
      <c r="K26" s="18" t="s">
        <v>78</v>
      </c>
      <c r="L26" s="18" t="s">
        <v>79</v>
      </c>
      <c r="M26" s="18">
        <v>9435723433</v>
      </c>
      <c r="N26" s="18" t="s">
        <v>566</v>
      </c>
      <c r="O26" s="18">
        <v>8011206867</v>
      </c>
      <c r="P26" s="21" t="s">
        <v>1608</v>
      </c>
      <c r="Q26" s="18" t="s">
        <v>152</v>
      </c>
      <c r="R26" s="18">
        <v>30</v>
      </c>
      <c r="S26" s="18" t="s">
        <v>412</v>
      </c>
      <c r="T26" s="18"/>
    </row>
    <row r="27" spans="1:20" ht="33">
      <c r="A27" s="10">
        <v>23</v>
      </c>
      <c r="B27" s="17" t="s">
        <v>72</v>
      </c>
      <c r="C27" s="18" t="s">
        <v>787</v>
      </c>
      <c r="D27" s="18" t="s">
        <v>74</v>
      </c>
      <c r="E27" s="19" t="s">
        <v>788</v>
      </c>
      <c r="F27" s="18" t="s">
        <v>76</v>
      </c>
      <c r="G27" s="19">
        <v>23</v>
      </c>
      <c r="H27" s="19">
        <v>26</v>
      </c>
      <c r="I27" s="29">
        <v>44</v>
      </c>
      <c r="J27" s="18" t="s">
        <v>789</v>
      </c>
      <c r="K27" s="18" t="s">
        <v>568</v>
      </c>
      <c r="L27" s="18" t="s">
        <v>569</v>
      </c>
      <c r="M27" s="18">
        <v>8011541975</v>
      </c>
      <c r="N27" s="18" t="s">
        <v>570</v>
      </c>
      <c r="O27" s="18">
        <v>9957428048</v>
      </c>
      <c r="P27" s="21" t="s">
        <v>1609</v>
      </c>
      <c r="Q27" s="18" t="s">
        <v>162</v>
      </c>
      <c r="R27" s="18">
        <v>40</v>
      </c>
      <c r="S27" s="18" t="s">
        <v>412</v>
      </c>
      <c r="T27" s="18"/>
    </row>
    <row r="28" spans="1:20">
      <c r="A28" s="10">
        <v>24</v>
      </c>
      <c r="B28" s="17" t="s">
        <v>72</v>
      </c>
      <c r="C28" s="18" t="s">
        <v>790</v>
      </c>
      <c r="D28" s="18" t="s">
        <v>74</v>
      </c>
      <c r="E28" s="19" t="s">
        <v>791</v>
      </c>
      <c r="F28" s="18" t="s">
        <v>76</v>
      </c>
      <c r="G28" s="19">
        <v>28</v>
      </c>
      <c r="H28" s="19">
        <v>26</v>
      </c>
      <c r="I28" s="29">
        <v>49</v>
      </c>
      <c r="J28" s="18" t="s">
        <v>792</v>
      </c>
      <c r="K28" s="18" t="s">
        <v>568</v>
      </c>
      <c r="L28" s="18" t="s">
        <v>569</v>
      </c>
      <c r="M28" s="18">
        <v>8011541975</v>
      </c>
      <c r="N28" s="18" t="s">
        <v>572</v>
      </c>
      <c r="O28" s="18">
        <v>8011008592</v>
      </c>
      <c r="P28" s="21" t="s">
        <v>1609</v>
      </c>
      <c r="Q28" s="18" t="s">
        <v>162</v>
      </c>
      <c r="R28" s="18">
        <v>30</v>
      </c>
      <c r="S28" s="18" t="s">
        <v>412</v>
      </c>
      <c r="T28" s="18"/>
    </row>
    <row r="29" spans="1:20" ht="33">
      <c r="A29" s="10">
        <v>25</v>
      </c>
      <c r="B29" s="17" t="s">
        <v>72</v>
      </c>
      <c r="C29" s="18" t="s">
        <v>793</v>
      </c>
      <c r="D29" s="18" t="s">
        <v>74</v>
      </c>
      <c r="E29" s="19" t="s">
        <v>794</v>
      </c>
      <c r="F29" s="18" t="s">
        <v>76</v>
      </c>
      <c r="G29" s="19">
        <v>12</v>
      </c>
      <c r="H29" s="19">
        <v>13</v>
      </c>
      <c r="I29" s="29">
        <v>20</v>
      </c>
      <c r="J29" s="18" t="s">
        <v>491</v>
      </c>
      <c r="K29" s="18" t="s">
        <v>568</v>
      </c>
      <c r="L29" s="18" t="s">
        <v>569</v>
      </c>
      <c r="M29" s="18">
        <v>8011541975</v>
      </c>
      <c r="N29" s="18" t="s">
        <v>574</v>
      </c>
      <c r="O29" s="18">
        <v>9401104669</v>
      </c>
      <c r="P29" s="21" t="s">
        <v>1610</v>
      </c>
      <c r="Q29" s="18" t="s">
        <v>116</v>
      </c>
      <c r="R29" s="18">
        <v>45</v>
      </c>
      <c r="S29" s="18" t="s">
        <v>412</v>
      </c>
      <c r="T29" s="18"/>
    </row>
    <row r="30" spans="1:20" ht="33">
      <c r="A30" s="10">
        <v>26</v>
      </c>
      <c r="B30" s="17" t="s">
        <v>72</v>
      </c>
      <c r="C30" s="18" t="s">
        <v>795</v>
      </c>
      <c r="D30" s="18" t="s">
        <v>74</v>
      </c>
      <c r="E30" s="19" t="s">
        <v>796</v>
      </c>
      <c r="F30" s="18" t="s">
        <v>76</v>
      </c>
      <c r="G30" s="19">
        <v>30</v>
      </c>
      <c r="H30" s="19">
        <v>36</v>
      </c>
      <c r="I30" s="29">
        <v>61</v>
      </c>
      <c r="J30" s="18" t="s">
        <v>797</v>
      </c>
      <c r="K30" s="18" t="s">
        <v>568</v>
      </c>
      <c r="L30" s="18" t="s">
        <v>569</v>
      </c>
      <c r="M30" s="18">
        <v>8011541975</v>
      </c>
      <c r="N30" s="18" t="s">
        <v>576</v>
      </c>
      <c r="O30" s="18">
        <v>9854364754</v>
      </c>
      <c r="P30" s="21" t="s">
        <v>1610</v>
      </c>
      <c r="Q30" s="18" t="s">
        <v>116</v>
      </c>
      <c r="R30" s="18">
        <v>110</v>
      </c>
      <c r="S30" s="18" t="s">
        <v>412</v>
      </c>
      <c r="T30" s="18"/>
    </row>
    <row r="31" spans="1:20" ht="33">
      <c r="A31" s="10">
        <v>27</v>
      </c>
      <c r="B31" s="17" t="s">
        <v>72</v>
      </c>
      <c r="C31" s="18" t="s">
        <v>798</v>
      </c>
      <c r="D31" s="18" t="s">
        <v>74</v>
      </c>
      <c r="E31" s="19" t="s">
        <v>799</v>
      </c>
      <c r="F31" s="18" t="s">
        <v>76</v>
      </c>
      <c r="G31" s="19">
        <v>37</v>
      </c>
      <c r="H31" s="19">
        <v>35</v>
      </c>
      <c r="I31" s="29">
        <v>67</v>
      </c>
      <c r="J31" s="18" t="s">
        <v>800</v>
      </c>
      <c r="K31" s="18" t="s">
        <v>578</v>
      </c>
      <c r="L31" s="18" t="s">
        <v>579</v>
      </c>
      <c r="M31" s="18">
        <v>9401239641</v>
      </c>
      <c r="N31" s="18" t="s">
        <v>580</v>
      </c>
      <c r="O31" s="18">
        <v>9859204164</v>
      </c>
      <c r="P31" s="21" t="s">
        <v>1611</v>
      </c>
      <c r="Q31" s="18" t="s">
        <v>129</v>
      </c>
      <c r="R31" s="18">
        <v>115</v>
      </c>
      <c r="S31" s="18" t="s">
        <v>412</v>
      </c>
      <c r="T31" s="18"/>
    </row>
    <row r="32" spans="1:20" ht="33">
      <c r="A32" s="10">
        <v>28</v>
      </c>
      <c r="B32" s="17" t="s">
        <v>72</v>
      </c>
      <c r="C32" s="18" t="s">
        <v>801</v>
      </c>
      <c r="D32" s="18" t="s">
        <v>74</v>
      </c>
      <c r="E32" s="19" t="s">
        <v>802</v>
      </c>
      <c r="F32" s="18" t="s">
        <v>76</v>
      </c>
      <c r="G32" s="19">
        <v>27</v>
      </c>
      <c r="H32" s="19">
        <v>20</v>
      </c>
      <c r="I32" s="29">
        <v>42</v>
      </c>
      <c r="J32" s="18" t="s">
        <v>803</v>
      </c>
      <c r="K32" s="18" t="s">
        <v>578</v>
      </c>
      <c r="L32" s="18" t="s">
        <v>579</v>
      </c>
      <c r="M32" s="18">
        <v>9401239641</v>
      </c>
      <c r="N32" s="18" t="s">
        <v>632</v>
      </c>
      <c r="O32" s="18">
        <v>8876621608</v>
      </c>
      <c r="P32" s="21" t="s">
        <v>1611</v>
      </c>
      <c r="Q32" s="18" t="s">
        <v>129</v>
      </c>
      <c r="R32" s="18">
        <v>98</v>
      </c>
      <c r="S32" s="18" t="s">
        <v>412</v>
      </c>
      <c r="T32" s="18"/>
    </row>
    <row r="33" spans="1:20" ht="33">
      <c r="A33" s="10">
        <v>29</v>
      </c>
      <c r="B33" s="17" t="s">
        <v>72</v>
      </c>
      <c r="C33" s="18" t="s">
        <v>804</v>
      </c>
      <c r="D33" s="18" t="s">
        <v>74</v>
      </c>
      <c r="E33" s="19" t="s">
        <v>805</v>
      </c>
      <c r="F33" s="18" t="s">
        <v>76</v>
      </c>
      <c r="G33" s="19">
        <v>39</v>
      </c>
      <c r="H33" s="19">
        <v>31</v>
      </c>
      <c r="I33" s="29">
        <v>65</v>
      </c>
      <c r="J33" s="18" t="s">
        <v>806</v>
      </c>
      <c r="K33" s="18" t="s">
        <v>578</v>
      </c>
      <c r="L33" s="18" t="s">
        <v>579</v>
      </c>
      <c r="M33" s="18">
        <v>9401239641</v>
      </c>
      <c r="N33" s="18" t="s">
        <v>636</v>
      </c>
      <c r="O33" s="18">
        <v>9401323341</v>
      </c>
      <c r="P33" s="21" t="s">
        <v>1612</v>
      </c>
      <c r="Q33" s="18" t="s">
        <v>94</v>
      </c>
      <c r="R33" s="18">
        <v>130</v>
      </c>
      <c r="S33" s="18" t="s">
        <v>412</v>
      </c>
      <c r="T33" s="18"/>
    </row>
    <row r="34" spans="1:20">
      <c r="A34" s="10">
        <v>30</v>
      </c>
      <c r="B34" s="17" t="s">
        <v>72</v>
      </c>
      <c r="C34" s="18" t="s">
        <v>807</v>
      </c>
      <c r="D34" s="18" t="s">
        <v>74</v>
      </c>
      <c r="E34" s="19" t="s">
        <v>808</v>
      </c>
      <c r="F34" s="18" t="s">
        <v>76</v>
      </c>
      <c r="G34" s="19">
        <v>36</v>
      </c>
      <c r="H34" s="19">
        <v>43</v>
      </c>
      <c r="I34" s="29">
        <v>74</v>
      </c>
      <c r="J34" s="18" t="s">
        <v>809</v>
      </c>
      <c r="K34" s="18" t="s">
        <v>640</v>
      </c>
      <c r="L34" s="18" t="s">
        <v>641</v>
      </c>
      <c r="M34" s="18">
        <v>9954968500</v>
      </c>
      <c r="N34" s="18" t="s">
        <v>642</v>
      </c>
      <c r="O34" s="18">
        <v>8402973045</v>
      </c>
      <c r="P34" s="21" t="s">
        <v>1612</v>
      </c>
      <c r="Q34" s="18" t="s">
        <v>94</v>
      </c>
      <c r="R34" s="18">
        <v>140</v>
      </c>
      <c r="S34" s="18" t="s">
        <v>412</v>
      </c>
      <c r="T34" s="18"/>
    </row>
    <row r="35" spans="1:20">
      <c r="A35" s="10">
        <v>31</v>
      </c>
      <c r="B35" s="17" t="s">
        <v>72</v>
      </c>
      <c r="C35" s="18" t="s">
        <v>810</v>
      </c>
      <c r="D35" s="18" t="s">
        <v>74</v>
      </c>
      <c r="E35" s="19" t="s">
        <v>811</v>
      </c>
      <c r="F35" s="18" t="s">
        <v>76</v>
      </c>
      <c r="G35" s="19">
        <v>45</v>
      </c>
      <c r="H35" s="19">
        <v>30</v>
      </c>
      <c r="I35" s="29">
        <v>70</v>
      </c>
      <c r="J35" s="18" t="s">
        <v>812</v>
      </c>
      <c r="K35" s="18" t="s">
        <v>640</v>
      </c>
      <c r="L35" s="18" t="s">
        <v>641</v>
      </c>
      <c r="M35" s="18">
        <v>9954968500</v>
      </c>
      <c r="N35" s="18" t="s">
        <v>646</v>
      </c>
      <c r="O35" s="18">
        <v>9088436134</v>
      </c>
      <c r="P35" s="21" t="s">
        <v>1613</v>
      </c>
      <c r="Q35" s="18" t="s">
        <v>152</v>
      </c>
      <c r="R35" s="18">
        <v>155</v>
      </c>
      <c r="S35" s="18" t="s">
        <v>412</v>
      </c>
      <c r="T35" s="18"/>
    </row>
    <row r="36" spans="1:20" ht="33">
      <c r="A36" s="10">
        <v>32</v>
      </c>
      <c r="B36" s="17" t="s">
        <v>72</v>
      </c>
      <c r="C36" s="18" t="s">
        <v>813</v>
      </c>
      <c r="D36" s="18" t="s">
        <v>74</v>
      </c>
      <c r="E36" s="19" t="s">
        <v>814</v>
      </c>
      <c r="F36" s="18" t="s">
        <v>76</v>
      </c>
      <c r="G36" s="19">
        <v>17</v>
      </c>
      <c r="H36" s="19">
        <v>24</v>
      </c>
      <c r="I36" s="29">
        <v>36</v>
      </c>
      <c r="J36" s="18" t="s">
        <v>815</v>
      </c>
      <c r="K36" s="18" t="s">
        <v>640</v>
      </c>
      <c r="L36" s="18" t="s">
        <v>641</v>
      </c>
      <c r="M36" s="18">
        <v>9954968500</v>
      </c>
      <c r="N36" s="18" t="s">
        <v>650</v>
      </c>
      <c r="O36" s="18">
        <v>9954810882</v>
      </c>
      <c r="P36" s="21" t="s">
        <v>1613</v>
      </c>
      <c r="Q36" s="18" t="s">
        <v>152</v>
      </c>
      <c r="R36" s="18">
        <v>20</v>
      </c>
      <c r="S36" s="18" t="s">
        <v>412</v>
      </c>
      <c r="T36" s="18"/>
    </row>
    <row r="37" spans="1:20" ht="33">
      <c r="A37" s="10">
        <v>33</v>
      </c>
      <c r="B37" s="17" t="s">
        <v>72</v>
      </c>
      <c r="C37" s="18" t="s">
        <v>816</v>
      </c>
      <c r="D37" s="18" t="s">
        <v>74</v>
      </c>
      <c r="E37" s="19" t="s">
        <v>817</v>
      </c>
      <c r="F37" s="18" t="s">
        <v>76</v>
      </c>
      <c r="G37" s="19">
        <v>26</v>
      </c>
      <c r="H37" s="19">
        <v>18</v>
      </c>
      <c r="I37" s="29">
        <v>39</v>
      </c>
      <c r="J37" s="18" t="s">
        <v>818</v>
      </c>
      <c r="K37" s="18" t="s">
        <v>640</v>
      </c>
      <c r="L37" s="18" t="s">
        <v>641</v>
      </c>
      <c r="M37" s="18">
        <v>9954968500</v>
      </c>
      <c r="N37" s="18" t="s">
        <v>654</v>
      </c>
      <c r="O37" s="18">
        <v>9577100071</v>
      </c>
      <c r="P37" s="21" t="s">
        <v>1614</v>
      </c>
      <c r="Q37" s="18" t="s">
        <v>156</v>
      </c>
      <c r="R37" s="18">
        <v>40</v>
      </c>
      <c r="S37" s="18" t="s">
        <v>412</v>
      </c>
      <c r="T37" s="18"/>
    </row>
    <row r="38" spans="1:20" ht="33">
      <c r="A38" s="10">
        <v>34</v>
      </c>
      <c r="B38" s="17" t="s">
        <v>72</v>
      </c>
      <c r="C38" s="18" t="s">
        <v>819</v>
      </c>
      <c r="D38" s="18" t="s">
        <v>74</v>
      </c>
      <c r="E38" s="19" t="s">
        <v>820</v>
      </c>
      <c r="F38" s="18" t="s">
        <v>97</v>
      </c>
      <c r="G38" s="19">
        <v>62</v>
      </c>
      <c r="H38" s="19">
        <v>76</v>
      </c>
      <c r="I38" s="29">
        <v>133</v>
      </c>
      <c r="J38" s="18" t="s">
        <v>821</v>
      </c>
      <c r="K38" s="18" t="s">
        <v>640</v>
      </c>
      <c r="L38" s="18" t="s">
        <v>641</v>
      </c>
      <c r="M38" s="18">
        <v>9954968500</v>
      </c>
      <c r="N38" s="18" t="s">
        <v>658</v>
      </c>
      <c r="O38" s="18">
        <v>9859442259</v>
      </c>
      <c r="P38" s="21" t="s">
        <v>1615</v>
      </c>
      <c r="Q38" s="18" t="s">
        <v>162</v>
      </c>
      <c r="R38" s="18">
        <v>38</v>
      </c>
      <c r="S38" s="18" t="s">
        <v>412</v>
      </c>
      <c r="T38" s="18"/>
    </row>
    <row r="39" spans="1:20" ht="49.5">
      <c r="A39" s="10">
        <v>35</v>
      </c>
      <c r="B39" s="17" t="s">
        <v>72</v>
      </c>
      <c r="C39" s="18" t="s">
        <v>822</v>
      </c>
      <c r="D39" s="18" t="s">
        <v>74</v>
      </c>
      <c r="E39" s="19" t="s">
        <v>823</v>
      </c>
      <c r="F39" s="18" t="s">
        <v>76</v>
      </c>
      <c r="G39" s="19">
        <v>16</v>
      </c>
      <c r="H39" s="19">
        <v>19</v>
      </c>
      <c r="I39" s="29">
        <v>30</v>
      </c>
      <c r="J39" s="18" t="s">
        <v>824</v>
      </c>
      <c r="K39" s="18" t="s">
        <v>126</v>
      </c>
      <c r="L39" s="18" t="s">
        <v>127</v>
      </c>
      <c r="M39" s="18">
        <v>8822594216</v>
      </c>
      <c r="N39" s="18" t="s">
        <v>662</v>
      </c>
      <c r="O39" s="18">
        <v>9854723816</v>
      </c>
      <c r="P39" s="21" t="s">
        <v>1614</v>
      </c>
      <c r="Q39" s="18" t="s">
        <v>156</v>
      </c>
      <c r="R39" s="18">
        <v>90</v>
      </c>
      <c r="S39" s="18" t="s">
        <v>412</v>
      </c>
      <c r="T39" s="18"/>
    </row>
    <row r="40" spans="1:20" ht="49.5">
      <c r="A40" s="10">
        <v>36</v>
      </c>
      <c r="B40" s="17" t="s">
        <v>72</v>
      </c>
      <c r="C40" s="18" t="s">
        <v>825</v>
      </c>
      <c r="D40" s="18" t="s">
        <v>74</v>
      </c>
      <c r="E40" s="19" t="s">
        <v>826</v>
      </c>
      <c r="F40" s="18" t="s">
        <v>76</v>
      </c>
      <c r="G40" s="19">
        <v>12</v>
      </c>
      <c r="H40" s="19">
        <v>14</v>
      </c>
      <c r="I40" s="29">
        <v>21</v>
      </c>
      <c r="J40" s="18" t="s">
        <v>827</v>
      </c>
      <c r="K40" s="18" t="s">
        <v>126</v>
      </c>
      <c r="L40" s="18" t="s">
        <v>127</v>
      </c>
      <c r="M40" s="18">
        <v>8822594216</v>
      </c>
      <c r="N40" s="18" t="s">
        <v>666</v>
      </c>
      <c r="O40" s="18">
        <v>9613180102</v>
      </c>
      <c r="P40" s="21" t="s">
        <v>1614</v>
      </c>
      <c r="Q40" s="18" t="s">
        <v>156</v>
      </c>
      <c r="R40" s="18">
        <v>40</v>
      </c>
      <c r="S40" s="18" t="s">
        <v>412</v>
      </c>
      <c r="T40" s="18"/>
    </row>
    <row r="41" spans="1:20" ht="49.5">
      <c r="A41" s="10">
        <v>37</v>
      </c>
      <c r="B41" s="17" t="s">
        <v>72</v>
      </c>
      <c r="C41" s="18" t="s">
        <v>828</v>
      </c>
      <c r="D41" s="18" t="s">
        <v>74</v>
      </c>
      <c r="E41" s="19" t="s">
        <v>829</v>
      </c>
      <c r="F41" s="18" t="s">
        <v>76</v>
      </c>
      <c r="G41" s="19">
        <v>24</v>
      </c>
      <c r="H41" s="19">
        <v>22</v>
      </c>
      <c r="I41" s="29">
        <v>41</v>
      </c>
      <c r="J41" s="18" t="s">
        <v>830</v>
      </c>
      <c r="K41" s="18" t="s">
        <v>126</v>
      </c>
      <c r="L41" s="18" t="s">
        <v>127</v>
      </c>
      <c r="M41" s="18">
        <v>8822594216</v>
      </c>
      <c r="N41" s="18" t="s">
        <v>670</v>
      </c>
      <c r="O41" s="18">
        <v>8752803310</v>
      </c>
      <c r="P41" s="21" t="s">
        <v>1616</v>
      </c>
      <c r="Q41" s="18" t="s">
        <v>116</v>
      </c>
      <c r="R41" s="18">
        <v>57</v>
      </c>
      <c r="S41" s="18" t="s">
        <v>412</v>
      </c>
      <c r="T41" s="18"/>
    </row>
    <row r="42" spans="1:20" ht="33">
      <c r="A42" s="10">
        <v>38</v>
      </c>
      <c r="B42" s="17" t="s">
        <v>72</v>
      </c>
      <c r="C42" s="18" t="s">
        <v>831</v>
      </c>
      <c r="D42" s="18" t="s">
        <v>74</v>
      </c>
      <c r="E42" s="19" t="s">
        <v>832</v>
      </c>
      <c r="F42" s="18" t="s">
        <v>76</v>
      </c>
      <c r="G42" s="19">
        <v>14</v>
      </c>
      <c r="H42" s="19">
        <v>16</v>
      </c>
      <c r="I42" s="29">
        <v>25</v>
      </c>
      <c r="J42" s="18" t="s">
        <v>833</v>
      </c>
      <c r="K42" s="18" t="s">
        <v>126</v>
      </c>
      <c r="L42" s="18" t="s">
        <v>127</v>
      </c>
      <c r="M42" s="18">
        <v>8822594216</v>
      </c>
      <c r="N42" s="18" t="s">
        <v>675</v>
      </c>
      <c r="O42" s="18">
        <v>9854836133</v>
      </c>
      <c r="P42" s="21" t="s">
        <v>1617</v>
      </c>
      <c r="Q42" s="18" t="s">
        <v>129</v>
      </c>
      <c r="R42" s="18">
        <v>55</v>
      </c>
      <c r="S42" s="18" t="s">
        <v>412</v>
      </c>
      <c r="T42" s="18"/>
    </row>
    <row r="43" spans="1:20" ht="33">
      <c r="A43" s="10">
        <v>39</v>
      </c>
      <c r="B43" s="17" t="s">
        <v>72</v>
      </c>
      <c r="C43" s="18" t="s">
        <v>834</v>
      </c>
      <c r="D43" s="18" t="s">
        <v>74</v>
      </c>
      <c r="E43" s="19" t="s">
        <v>835</v>
      </c>
      <c r="F43" s="18" t="s">
        <v>76</v>
      </c>
      <c r="G43" s="19">
        <v>43</v>
      </c>
      <c r="H43" s="19">
        <v>38</v>
      </c>
      <c r="I43" s="29">
        <v>76</v>
      </c>
      <c r="J43" s="18" t="s">
        <v>836</v>
      </c>
      <c r="K43" s="18" t="s">
        <v>126</v>
      </c>
      <c r="L43" s="18" t="s">
        <v>127</v>
      </c>
      <c r="M43" s="18">
        <v>8822594216</v>
      </c>
      <c r="N43" s="18" t="s">
        <v>128</v>
      </c>
      <c r="O43" s="18">
        <v>9854980712</v>
      </c>
      <c r="P43" s="21" t="s">
        <v>1616</v>
      </c>
      <c r="Q43" s="18" t="s">
        <v>116</v>
      </c>
      <c r="R43" s="18">
        <v>58</v>
      </c>
      <c r="S43" s="18" t="s">
        <v>412</v>
      </c>
      <c r="T43" s="18"/>
    </row>
    <row r="44" spans="1:20">
      <c r="A44" s="10">
        <v>40</v>
      </c>
      <c r="B44" s="17" t="s">
        <v>72</v>
      </c>
      <c r="C44" s="18" t="s">
        <v>837</v>
      </c>
      <c r="D44" s="18" t="s">
        <v>74</v>
      </c>
      <c r="E44" s="19" t="s">
        <v>838</v>
      </c>
      <c r="F44" s="18" t="s">
        <v>76</v>
      </c>
      <c r="G44" s="19">
        <v>52</v>
      </c>
      <c r="H44" s="19">
        <v>46</v>
      </c>
      <c r="I44" s="29">
        <v>93</v>
      </c>
      <c r="J44" s="18" t="s">
        <v>839</v>
      </c>
      <c r="K44" s="18" t="s">
        <v>126</v>
      </c>
      <c r="L44" s="18" t="s">
        <v>127</v>
      </c>
      <c r="M44" s="18">
        <v>8822594216</v>
      </c>
      <c r="N44" s="18" t="s">
        <v>679</v>
      </c>
      <c r="O44" s="18">
        <v>9577820243</v>
      </c>
      <c r="P44" s="21" t="s">
        <v>1617</v>
      </c>
      <c r="Q44" s="18" t="s">
        <v>129</v>
      </c>
      <c r="R44" s="18">
        <v>42</v>
      </c>
      <c r="S44" s="18" t="s">
        <v>412</v>
      </c>
      <c r="T44" s="18"/>
    </row>
    <row r="45" spans="1:20" ht="33">
      <c r="A45" s="10">
        <v>41</v>
      </c>
      <c r="B45" s="17" t="s">
        <v>72</v>
      </c>
      <c r="C45" s="18" t="s">
        <v>840</v>
      </c>
      <c r="D45" s="18" t="s">
        <v>74</v>
      </c>
      <c r="E45" s="19" t="s">
        <v>841</v>
      </c>
      <c r="F45" s="18" t="s">
        <v>97</v>
      </c>
      <c r="G45" s="19">
        <v>34</v>
      </c>
      <c r="H45" s="19">
        <v>19</v>
      </c>
      <c r="I45" s="29">
        <v>48</v>
      </c>
      <c r="J45" s="18" t="s">
        <v>842</v>
      </c>
      <c r="K45" s="18" t="s">
        <v>126</v>
      </c>
      <c r="L45" s="18" t="s">
        <v>127</v>
      </c>
      <c r="M45" s="18">
        <v>8822594216</v>
      </c>
      <c r="N45" s="18" t="s">
        <v>684</v>
      </c>
      <c r="O45" s="18">
        <v>7399662406</v>
      </c>
      <c r="P45" s="21" t="s">
        <v>1618</v>
      </c>
      <c r="Q45" s="18" t="s">
        <v>94</v>
      </c>
      <c r="R45" s="18">
        <v>90</v>
      </c>
      <c r="S45" s="18" t="s">
        <v>412</v>
      </c>
      <c r="T45" s="18"/>
    </row>
    <row r="46" spans="1:20" ht="33">
      <c r="A46" s="10">
        <v>42</v>
      </c>
      <c r="B46" s="17" t="s">
        <v>72</v>
      </c>
      <c r="C46" s="18" t="s">
        <v>843</v>
      </c>
      <c r="D46" s="18" t="s">
        <v>74</v>
      </c>
      <c r="E46" s="19" t="s">
        <v>844</v>
      </c>
      <c r="F46" s="18" t="s">
        <v>76</v>
      </c>
      <c r="G46" s="19">
        <v>32</v>
      </c>
      <c r="H46" s="19">
        <v>26</v>
      </c>
      <c r="I46" s="29">
        <v>53</v>
      </c>
      <c r="J46" s="18" t="s">
        <v>845</v>
      </c>
      <c r="K46" s="18" t="s">
        <v>688</v>
      </c>
      <c r="L46" s="18" t="s">
        <v>689</v>
      </c>
      <c r="M46" s="18">
        <v>9577143085</v>
      </c>
      <c r="N46" s="18" t="s">
        <v>690</v>
      </c>
      <c r="O46" s="18">
        <v>9613212013</v>
      </c>
      <c r="P46" s="21" t="s">
        <v>1618</v>
      </c>
      <c r="Q46" s="18" t="s">
        <v>94</v>
      </c>
      <c r="R46" s="18">
        <v>89</v>
      </c>
      <c r="S46" s="18" t="s">
        <v>412</v>
      </c>
      <c r="T46" s="18"/>
    </row>
    <row r="47" spans="1:20" ht="33">
      <c r="A47" s="10">
        <v>43</v>
      </c>
      <c r="B47" s="17" t="s">
        <v>72</v>
      </c>
      <c r="C47" s="18" t="s">
        <v>846</v>
      </c>
      <c r="D47" s="18" t="s">
        <v>74</v>
      </c>
      <c r="E47" s="19" t="s">
        <v>847</v>
      </c>
      <c r="F47" s="18" t="s">
        <v>76</v>
      </c>
      <c r="G47" s="19">
        <v>76</v>
      </c>
      <c r="H47" s="19">
        <v>66</v>
      </c>
      <c r="I47" s="29">
        <v>137</v>
      </c>
      <c r="J47" s="18" t="s">
        <v>848</v>
      </c>
      <c r="K47" s="18" t="s">
        <v>688</v>
      </c>
      <c r="L47" s="18" t="s">
        <v>689</v>
      </c>
      <c r="M47" s="18">
        <v>9577143085</v>
      </c>
      <c r="N47" s="18" t="s">
        <v>694</v>
      </c>
      <c r="O47" s="18">
        <v>9401767518</v>
      </c>
      <c r="P47" s="21" t="s">
        <v>1619</v>
      </c>
      <c r="Q47" s="18" t="s">
        <v>152</v>
      </c>
      <c r="R47" s="18">
        <v>96</v>
      </c>
      <c r="S47" s="18" t="s">
        <v>412</v>
      </c>
      <c r="T47" s="18"/>
    </row>
    <row r="48" spans="1:20" ht="33">
      <c r="A48" s="10">
        <v>44</v>
      </c>
      <c r="B48" s="17" t="s">
        <v>72</v>
      </c>
      <c r="C48" s="18" t="s">
        <v>849</v>
      </c>
      <c r="D48" s="18" t="s">
        <v>197</v>
      </c>
      <c r="E48" s="19">
        <v>45</v>
      </c>
      <c r="F48" s="18" t="s">
        <v>198</v>
      </c>
      <c r="G48" s="19">
        <v>13</v>
      </c>
      <c r="H48" s="19">
        <v>12</v>
      </c>
      <c r="I48" s="29">
        <v>20</v>
      </c>
      <c r="J48" s="18"/>
      <c r="K48" s="18" t="s">
        <v>578</v>
      </c>
      <c r="L48" s="18" t="s">
        <v>579</v>
      </c>
      <c r="M48" s="18">
        <v>9401239641</v>
      </c>
      <c r="N48" s="18" t="s">
        <v>632</v>
      </c>
      <c r="O48" s="18">
        <v>8876621608</v>
      </c>
      <c r="P48" s="21" t="s">
        <v>1595</v>
      </c>
      <c r="Q48" s="18" t="s">
        <v>94</v>
      </c>
      <c r="R48" s="18">
        <v>88</v>
      </c>
      <c r="S48" s="18" t="s">
        <v>412</v>
      </c>
      <c r="T48" s="18"/>
    </row>
    <row r="49" spans="1:20" ht="33">
      <c r="A49" s="10">
        <v>45</v>
      </c>
      <c r="B49" s="17" t="s">
        <v>72</v>
      </c>
      <c r="C49" s="18" t="s">
        <v>850</v>
      </c>
      <c r="D49" s="18" t="s">
        <v>197</v>
      </c>
      <c r="E49" s="19">
        <v>46</v>
      </c>
      <c r="F49" s="18" t="s">
        <v>198</v>
      </c>
      <c r="G49" s="19">
        <v>15</v>
      </c>
      <c r="H49" s="19">
        <v>19</v>
      </c>
      <c r="I49" s="29">
        <v>29</v>
      </c>
      <c r="J49" s="18"/>
      <c r="K49" s="18" t="s">
        <v>578</v>
      </c>
      <c r="L49" s="18" t="s">
        <v>579</v>
      </c>
      <c r="M49" s="18">
        <v>9401239641</v>
      </c>
      <c r="N49" s="18" t="s">
        <v>636</v>
      </c>
      <c r="O49" s="18">
        <v>9401323341</v>
      </c>
      <c r="P49" s="21" t="s">
        <v>1596</v>
      </c>
      <c r="Q49" s="18" t="s">
        <v>152</v>
      </c>
      <c r="R49" s="18">
        <v>54</v>
      </c>
      <c r="S49" s="18" t="s">
        <v>412</v>
      </c>
      <c r="T49" s="18"/>
    </row>
    <row r="50" spans="1:20">
      <c r="A50" s="10">
        <v>46</v>
      </c>
      <c r="B50" s="17" t="s">
        <v>72</v>
      </c>
      <c r="C50" s="18" t="s">
        <v>851</v>
      </c>
      <c r="D50" s="18" t="s">
        <v>197</v>
      </c>
      <c r="E50" s="19">
        <v>47</v>
      </c>
      <c r="F50" s="18" t="s">
        <v>198</v>
      </c>
      <c r="G50" s="19">
        <v>12</v>
      </c>
      <c r="H50" s="19">
        <v>18</v>
      </c>
      <c r="I50" s="29">
        <v>25</v>
      </c>
      <c r="J50" s="18"/>
      <c r="K50" s="18" t="s">
        <v>640</v>
      </c>
      <c r="L50" s="18" t="s">
        <v>641</v>
      </c>
      <c r="M50" s="18">
        <v>9954968500</v>
      </c>
      <c r="N50" s="18" t="s">
        <v>642</v>
      </c>
      <c r="O50" s="18">
        <v>8402973045</v>
      </c>
      <c r="P50" s="21" t="s">
        <v>1597</v>
      </c>
      <c r="Q50" s="18" t="s">
        <v>156</v>
      </c>
      <c r="R50" s="18">
        <v>86</v>
      </c>
      <c r="S50" s="18" t="s">
        <v>412</v>
      </c>
      <c r="T50" s="18"/>
    </row>
    <row r="51" spans="1:20">
      <c r="A51" s="10">
        <v>47</v>
      </c>
      <c r="B51" s="17" t="s">
        <v>72</v>
      </c>
      <c r="C51" s="18" t="s">
        <v>852</v>
      </c>
      <c r="D51" s="18" t="s">
        <v>197</v>
      </c>
      <c r="E51" s="19">
        <v>48</v>
      </c>
      <c r="F51" s="18" t="s">
        <v>198</v>
      </c>
      <c r="G51" s="19">
        <v>25</v>
      </c>
      <c r="H51" s="19">
        <v>29</v>
      </c>
      <c r="I51" s="29">
        <v>49</v>
      </c>
      <c r="J51" s="18"/>
      <c r="K51" s="18" t="s">
        <v>640</v>
      </c>
      <c r="L51" s="18" t="s">
        <v>641</v>
      </c>
      <c r="M51" s="18">
        <v>9954968500</v>
      </c>
      <c r="N51" s="18" t="s">
        <v>646</v>
      </c>
      <c r="O51" s="18">
        <v>9088436134</v>
      </c>
      <c r="P51" s="21" t="s">
        <v>1598</v>
      </c>
      <c r="Q51" s="18" t="s">
        <v>162</v>
      </c>
      <c r="R51" s="18">
        <v>96</v>
      </c>
      <c r="S51" s="18" t="s">
        <v>412</v>
      </c>
      <c r="T51" s="18"/>
    </row>
    <row r="52" spans="1:20" ht="33">
      <c r="A52" s="10">
        <v>48</v>
      </c>
      <c r="B52" s="17" t="s">
        <v>72</v>
      </c>
      <c r="C52" s="18" t="s">
        <v>853</v>
      </c>
      <c r="D52" s="18" t="s">
        <v>197</v>
      </c>
      <c r="E52" s="19">
        <v>59</v>
      </c>
      <c r="F52" s="18" t="s">
        <v>198</v>
      </c>
      <c r="G52" s="19">
        <v>21</v>
      </c>
      <c r="H52" s="19">
        <v>24</v>
      </c>
      <c r="I52" s="29">
        <v>40</v>
      </c>
      <c r="J52" s="18"/>
      <c r="K52" s="18" t="s">
        <v>640</v>
      </c>
      <c r="L52" s="18" t="s">
        <v>641</v>
      </c>
      <c r="M52" s="18">
        <v>9954968500</v>
      </c>
      <c r="N52" s="18" t="s">
        <v>650</v>
      </c>
      <c r="O52" s="18">
        <v>9954810882</v>
      </c>
      <c r="P52" s="21" t="s">
        <v>1599</v>
      </c>
      <c r="Q52" s="18" t="s">
        <v>116</v>
      </c>
      <c r="R52" s="18">
        <v>98</v>
      </c>
      <c r="S52" s="18" t="s">
        <v>412</v>
      </c>
      <c r="T52" s="18"/>
    </row>
    <row r="53" spans="1:20" ht="33">
      <c r="A53" s="10">
        <v>49</v>
      </c>
      <c r="B53" s="17" t="s">
        <v>72</v>
      </c>
      <c r="C53" s="18" t="s">
        <v>854</v>
      </c>
      <c r="D53" s="18" t="s">
        <v>197</v>
      </c>
      <c r="E53" s="19">
        <v>62</v>
      </c>
      <c r="F53" s="18" t="s">
        <v>198</v>
      </c>
      <c r="G53" s="19">
        <v>20</v>
      </c>
      <c r="H53" s="19">
        <v>13</v>
      </c>
      <c r="I53" s="29">
        <v>28</v>
      </c>
      <c r="J53" s="18"/>
      <c r="K53" s="18" t="s">
        <v>640</v>
      </c>
      <c r="L53" s="18" t="s">
        <v>641</v>
      </c>
      <c r="M53" s="18">
        <v>9954968500</v>
      </c>
      <c r="N53" s="18" t="s">
        <v>654</v>
      </c>
      <c r="O53" s="18">
        <v>9577100071</v>
      </c>
      <c r="P53" s="21" t="s">
        <v>1600</v>
      </c>
      <c r="Q53" s="18" t="s">
        <v>129</v>
      </c>
      <c r="R53" s="18">
        <v>91</v>
      </c>
      <c r="S53" s="18" t="s">
        <v>412</v>
      </c>
      <c r="T53" s="18"/>
    </row>
    <row r="54" spans="1:20" ht="33">
      <c r="A54" s="10">
        <v>50</v>
      </c>
      <c r="B54" s="17" t="s">
        <v>72</v>
      </c>
      <c r="C54" s="18" t="s">
        <v>851</v>
      </c>
      <c r="D54" s="18" t="s">
        <v>197</v>
      </c>
      <c r="E54" s="19">
        <v>63</v>
      </c>
      <c r="F54" s="18" t="s">
        <v>198</v>
      </c>
      <c r="G54" s="19">
        <v>17</v>
      </c>
      <c r="H54" s="19">
        <v>22</v>
      </c>
      <c r="I54" s="29">
        <v>34</v>
      </c>
      <c r="J54" s="18"/>
      <c r="K54" s="18" t="s">
        <v>640</v>
      </c>
      <c r="L54" s="18" t="s">
        <v>641</v>
      </c>
      <c r="M54" s="18">
        <v>9954968500</v>
      </c>
      <c r="N54" s="18" t="s">
        <v>658</v>
      </c>
      <c r="O54" s="18">
        <v>9859442259</v>
      </c>
      <c r="P54" s="21" t="s">
        <v>1601</v>
      </c>
      <c r="Q54" s="18" t="s">
        <v>94</v>
      </c>
      <c r="R54" s="18">
        <v>70</v>
      </c>
      <c r="S54" s="18" t="s">
        <v>412</v>
      </c>
      <c r="T54" s="18"/>
    </row>
    <row r="55" spans="1:20" ht="49.5">
      <c r="A55" s="10">
        <v>51</v>
      </c>
      <c r="B55" s="17" t="s">
        <v>72</v>
      </c>
      <c r="C55" s="18" t="s">
        <v>855</v>
      </c>
      <c r="D55" s="18" t="s">
        <v>197</v>
      </c>
      <c r="E55" s="19">
        <v>155</v>
      </c>
      <c r="F55" s="18" t="s">
        <v>198</v>
      </c>
      <c r="G55" s="19">
        <v>28</v>
      </c>
      <c r="H55" s="19">
        <v>27</v>
      </c>
      <c r="I55" s="29">
        <v>50</v>
      </c>
      <c r="J55" s="18"/>
      <c r="K55" s="18" t="s">
        <v>126</v>
      </c>
      <c r="L55" s="18" t="s">
        <v>127</v>
      </c>
      <c r="M55" s="18">
        <v>8822594216</v>
      </c>
      <c r="N55" s="18" t="s">
        <v>662</v>
      </c>
      <c r="O55" s="18">
        <v>9854723816</v>
      </c>
      <c r="P55" s="21" t="s">
        <v>1602</v>
      </c>
      <c r="Q55" s="18" t="s">
        <v>152</v>
      </c>
      <c r="R55" s="18">
        <v>72</v>
      </c>
      <c r="S55" s="18" t="s">
        <v>412</v>
      </c>
      <c r="T55" s="18"/>
    </row>
    <row r="56" spans="1:20" ht="49.5">
      <c r="A56" s="10">
        <v>52</v>
      </c>
      <c r="B56" s="17" t="s">
        <v>72</v>
      </c>
      <c r="C56" s="18" t="s">
        <v>856</v>
      </c>
      <c r="D56" s="18" t="s">
        <v>197</v>
      </c>
      <c r="E56" s="19">
        <v>201</v>
      </c>
      <c r="F56" s="18" t="s">
        <v>198</v>
      </c>
      <c r="G56" s="19">
        <v>26</v>
      </c>
      <c r="H56" s="19">
        <v>25</v>
      </c>
      <c r="I56" s="29">
        <v>46</v>
      </c>
      <c r="J56" s="18"/>
      <c r="K56" s="18" t="s">
        <v>126</v>
      </c>
      <c r="L56" s="18" t="s">
        <v>127</v>
      </c>
      <c r="M56" s="18">
        <v>8822594216</v>
      </c>
      <c r="N56" s="18" t="s">
        <v>666</v>
      </c>
      <c r="O56" s="18">
        <v>9613180102</v>
      </c>
      <c r="P56" s="21" t="s">
        <v>1603</v>
      </c>
      <c r="Q56" s="18" t="s">
        <v>156</v>
      </c>
      <c r="R56" s="18">
        <v>75</v>
      </c>
      <c r="S56" s="18" t="s">
        <v>412</v>
      </c>
      <c r="T56" s="18"/>
    </row>
    <row r="57" spans="1:20" ht="49.5">
      <c r="A57" s="10">
        <v>53</v>
      </c>
      <c r="B57" s="17" t="s">
        <v>72</v>
      </c>
      <c r="C57" s="18" t="s">
        <v>857</v>
      </c>
      <c r="D57" s="18" t="s">
        <v>197</v>
      </c>
      <c r="E57" s="19">
        <v>202</v>
      </c>
      <c r="F57" s="18" t="s">
        <v>198</v>
      </c>
      <c r="G57" s="19">
        <v>25</v>
      </c>
      <c r="H57" s="19">
        <v>25</v>
      </c>
      <c r="I57" s="29">
        <v>45</v>
      </c>
      <c r="J57" s="18"/>
      <c r="K57" s="18" t="s">
        <v>126</v>
      </c>
      <c r="L57" s="18" t="s">
        <v>127</v>
      </c>
      <c r="M57" s="18">
        <v>8822594216</v>
      </c>
      <c r="N57" s="18" t="s">
        <v>670</v>
      </c>
      <c r="O57" s="18">
        <v>8752803310</v>
      </c>
      <c r="P57" s="21" t="s">
        <v>1604</v>
      </c>
      <c r="Q57" s="18" t="s">
        <v>162</v>
      </c>
      <c r="R57" s="18">
        <v>60</v>
      </c>
      <c r="S57" s="18" t="s">
        <v>412</v>
      </c>
      <c r="T57" s="18"/>
    </row>
    <row r="58" spans="1:20" ht="33">
      <c r="A58" s="10">
        <v>54</v>
      </c>
      <c r="B58" s="17" t="s">
        <v>72</v>
      </c>
      <c r="C58" s="18" t="s">
        <v>858</v>
      </c>
      <c r="D58" s="18" t="s">
        <v>197</v>
      </c>
      <c r="E58" s="19">
        <v>224</v>
      </c>
      <c r="F58" s="18" t="s">
        <v>198</v>
      </c>
      <c r="G58" s="19">
        <v>18</v>
      </c>
      <c r="H58" s="19">
        <v>17</v>
      </c>
      <c r="I58" s="29">
        <v>30</v>
      </c>
      <c r="J58" s="18"/>
      <c r="K58" s="18" t="s">
        <v>126</v>
      </c>
      <c r="L58" s="18" t="s">
        <v>127</v>
      </c>
      <c r="M58" s="18">
        <v>8822594216</v>
      </c>
      <c r="N58" s="18" t="s">
        <v>675</v>
      </c>
      <c r="O58" s="18">
        <v>9854836133</v>
      </c>
      <c r="P58" s="21" t="s">
        <v>1605</v>
      </c>
      <c r="Q58" s="18" t="s">
        <v>116</v>
      </c>
      <c r="R58" s="18">
        <v>62</v>
      </c>
      <c r="S58" s="18" t="s">
        <v>412</v>
      </c>
      <c r="T58" s="18"/>
    </row>
    <row r="59" spans="1:20">
      <c r="A59" s="10">
        <v>55</v>
      </c>
      <c r="B59" s="17" t="s">
        <v>72</v>
      </c>
      <c r="C59" s="18" t="s">
        <v>571</v>
      </c>
      <c r="D59" s="18" t="s">
        <v>197</v>
      </c>
      <c r="E59" s="19">
        <v>225</v>
      </c>
      <c r="F59" s="18" t="s">
        <v>198</v>
      </c>
      <c r="G59" s="19">
        <v>18</v>
      </c>
      <c r="H59" s="19">
        <v>19</v>
      </c>
      <c r="I59" s="29">
        <v>32</v>
      </c>
      <c r="J59" s="18"/>
      <c r="K59" s="18" t="s">
        <v>126</v>
      </c>
      <c r="L59" s="18" t="s">
        <v>127</v>
      </c>
      <c r="M59" s="18">
        <v>8822594216</v>
      </c>
      <c r="N59" s="18" t="s">
        <v>128</v>
      </c>
      <c r="O59" s="18">
        <v>9854980712</v>
      </c>
      <c r="P59" s="21" t="s">
        <v>1606</v>
      </c>
      <c r="Q59" s="18" t="s">
        <v>129</v>
      </c>
      <c r="R59" s="18">
        <v>65</v>
      </c>
      <c r="S59" s="18" t="s">
        <v>412</v>
      </c>
      <c r="T59" s="18"/>
    </row>
    <row r="60" spans="1:20">
      <c r="A60" s="10">
        <v>56</v>
      </c>
      <c r="B60" s="17" t="s">
        <v>72</v>
      </c>
      <c r="C60" s="18" t="s">
        <v>859</v>
      </c>
      <c r="D60" s="18" t="s">
        <v>197</v>
      </c>
      <c r="E60" s="19">
        <v>277</v>
      </c>
      <c r="F60" s="18" t="s">
        <v>198</v>
      </c>
      <c r="G60" s="19">
        <v>11</v>
      </c>
      <c r="H60" s="19">
        <v>11</v>
      </c>
      <c r="I60" s="29">
        <v>17</v>
      </c>
      <c r="J60" s="18"/>
      <c r="K60" s="18" t="s">
        <v>126</v>
      </c>
      <c r="L60" s="18" t="s">
        <v>127</v>
      </c>
      <c r="M60" s="18">
        <v>8822594216</v>
      </c>
      <c r="N60" s="18" t="s">
        <v>679</v>
      </c>
      <c r="O60" s="18">
        <v>9577820243</v>
      </c>
      <c r="P60" s="21" t="s">
        <v>1607</v>
      </c>
      <c r="Q60" s="18" t="s">
        <v>94</v>
      </c>
      <c r="R60" s="18">
        <v>68</v>
      </c>
      <c r="S60" s="18" t="s">
        <v>412</v>
      </c>
      <c r="T60" s="18"/>
    </row>
    <row r="61" spans="1:20" ht="33">
      <c r="A61" s="10">
        <v>57</v>
      </c>
      <c r="B61" s="17" t="s">
        <v>72</v>
      </c>
      <c r="C61" s="18" t="s">
        <v>854</v>
      </c>
      <c r="D61" s="18" t="s">
        <v>197</v>
      </c>
      <c r="E61" s="19">
        <v>281</v>
      </c>
      <c r="F61" s="18" t="s">
        <v>198</v>
      </c>
      <c r="G61" s="19">
        <v>11</v>
      </c>
      <c r="H61" s="19">
        <v>9</v>
      </c>
      <c r="I61" s="29">
        <v>15</v>
      </c>
      <c r="J61" s="18"/>
      <c r="K61" s="18" t="s">
        <v>126</v>
      </c>
      <c r="L61" s="18" t="s">
        <v>127</v>
      </c>
      <c r="M61" s="18">
        <v>8822594216</v>
      </c>
      <c r="N61" s="18" t="s">
        <v>684</v>
      </c>
      <c r="O61" s="18">
        <v>7399662406</v>
      </c>
      <c r="P61" s="21" t="s">
        <v>1608</v>
      </c>
      <c r="Q61" s="18" t="s">
        <v>152</v>
      </c>
      <c r="R61" s="18">
        <v>72</v>
      </c>
      <c r="S61" s="18" t="s">
        <v>412</v>
      </c>
      <c r="T61" s="18"/>
    </row>
    <row r="62" spans="1:20" ht="33">
      <c r="A62" s="10">
        <v>58</v>
      </c>
      <c r="B62" s="17" t="s">
        <v>72</v>
      </c>
      <c r="C62" s="18" t="s">
        <v>855</v>
      </c>
      <c r="D62" s="18" t="s">
        <v>197</v>
      </c>
      <c r="E62" s="19">
        <v>282</v>
      </c>
      <c r="F62" s="18" t="s">
        <v>198</v>
      </c>
      <c r="G62" s="19">
        <v>10</v>
      </c>
      <c r="H62" s="19">
        <v>11</v>
      </c>
      <c r="I62" s="29">
        <v>16</v>
      </c>
      <c r="J62" s="18"/>
      <c r="K62" s="18" t="s">
        <v>688</v>
      </c>
      <c r="L62" s="18" t="s">
        <v>689</v>
      </c>
      <c r="M62" s="18">
        <v>9577143085</v>
      </c>
      <c r="N62" s="18" t="s">
        <v>690</v>
      </c>
      <c r="O62" s="18">
        <v>9613212013</v>
      </c>
      <c r="P62" s="21" t="s">
        <v>1620</v>
      </c>
      <c r="Q62" s="18" t="s">
        <v>156</v>
      </c>
      <c r="R62" s="18">
        <v>78</v>
      </c>
      <c r="S62" s="18" t="s">
        <v>412</v>
      </c>
      <c r="T62" s="18"/>
    </row>
    <row r="63" spans="1:20" ht="33">
      <c r="A63" s="10">
        <v>59</v>
      </c>
      <c r="B63" s="17" t="s">
        <v>72</v>
      </c>
      <c r="C63" s="18" t="s">
        <v>860</v>
      </c>
      <c r="D63" s="18" t="s">
        <v>197</v>
      </c>
      <c r="E63" s="19">
        <v>283</v>
      </c>
      <c r="F63" s="18" t="s">
        <v>198</v>
      </c>
      <c r="G63" s="19">
        <v>25</v>
      </c>
      <c r="H63" s="19">
        <v>29</v>
      </c>
      <c r="I63" s="29">
        <v>49</v>
      </c>
      <c r="J63" s="18"/>
      <c r="K63" s="18" t="s">
        <v>688</v>
      </c>
      <c r="L63" s="18" t="s">
        <v>689</v>
      </c>
      <c r="M63" s="18">
        <v>9577143085</v>
      </c>
      <c r="N63" s="18" t="s">
        <v>694</v>
      </c>
      <c r="O63" s="18">
        <v>9401767518</v>
      </c>
      <c r="P63" s="21" t="s">
        <v>1609</v>
      </c>
      <c r="Q63" s="18" t="s">
        <v>162</v>
      </c>
      <c r="R63" s="18">
        <v>69</v>
      </c>
      <c r="S63" s="18" t="s">
        <v>412</v>
      </c>
      <c r="T63" s="18"/>
    </row>
    <row r="64" spans="1:20" ht="33">
      <c r="A64" s="10">
        <v>60</v>
      </c>
      <c r="B64" s="17" t="s">
        <v>72</v>
      </c>
      <c r="C64" s="18" t="s">
        <v>861</v>
      </c>
      <c r="D64" s="18" t="s">
        <v>197</v>
      </c>
      <c r="E64" s="19">
        <v>284</v>
      </c>
      <c r="F64" s="18" t="s">
        <v>198</v>
      </c>
      <c r="G64" s="19">
        <v>21</v>
      </c>
      <c r="H64" s="19">
        <v>24</v>
      </c>
      <c r="I64" s="29">
        <v>40</v>
      </c>
      <c r="J64" s="18"/>
      <c r="K64" s="18" t="s">
        <v>688</v>
      </c>
      <c r="L64" s="18" t="s">
        <v>689</v>
      </c>
      <c r="M64" s="18">
        <v>9577143085</v>
      </c>
      <c r="N64" s="18" t="s">
        <v>698</v>
      </c>
      <c r="O64" s="18">
        <v>9864894808</v>
      </c>
      <c r="P64" s="21" t="s">
        <v>1610</v>
      </c>
      <c r="Q64" s="18" t="s">
        <v>116</v>
      </c>
      <c r="R64" s="18">
        <v>73</v>
      </c>
      <c r="S64" s="18" t="s">
        <v>412</v>
      </c>
      <c r="T64" s="18"/>
    </row>
    <row r="65" spans="1:20" ht="33">
      <c r="A65" s="10">
        <v>61</v>
      </c>
      <c r="B65" s="17" t="s">
        <v>72</v>
      </c>
      <c r="C65" s="18" t="s">
        <v>862</v>
      </c>
      <c r="D65" s="18" t="s">
        <v>197</v>
      </c>
      <c r="E65" s="19">
        <v>61</v>
      </c>
      <c r="F65" s="18" t="s">
        <v>198</v>
      </c>
      <c r="G65" s="19">
        <v>20</v>
      </c>
      <c r="H65" s="19">
        <v>13</v>
      </c>
      <c r="I65" s="29">
        <v>28</v>
      </c>
      <c r="J65" s="18"/>
      <c r="K65" s="18" t="s">
        <v>702</v>
      </c>
      <c r="L65" s="18" t="s">
        <v>703</v>
      </c>
      <c r="M65" s="18">
        <v>9401431707</v>
      </c>
      <c r="N65" s="18" t="s">
        <v>704</v>
      </c>
      <c r="O65" s="18">
        <v>9859023436</v>
      </c>
      <c r="P65" s="21" t="s">
        <v>1611</v>
      </c>
      <c r="Q65" s="18" t="s">
        <v>129</v>
      </c>
      <c r="R65" s="18">
        <v>67</v>
      </c>
      <c r="S65" s="18" t="s">
        <v>412</v>
      </c>
      <c r="T65" s="18"/>
    </row>
    <row r="66" spans="1:20" ht="33">
      <c r="A66" s="10">
        <v>62</v>
      </c>
      <c r="B66" s="17" t="s">
        <v>72</v>
      </c>
      <c r="C66" s="18" t="s">
        <v>863</v>
      </c>
      <c r="D66" s="18" t="s">
        <v>197</v>
      </c>
      <c r="E66" s="19">
        <v>83</v>
      </c>
      <c r="F66" s="18" t="s">
        <v>198</v>
      </c>
      <c r="G66" s="19">
        <v>17</v>
      </c>
      <c r="H66" s="19">
        <v>22</v>
      </c>
      <c r="I66" s="29">
        <v>34</v>
      </c>
      <c r="J66" s="18"/>
      <c r="K66" s="18" t="s">
        <v>702</v>
      </c>
      <c r="L66" s="18" t="s">
        <v>703</v>
      </c>
      <c r="M66" s="18">
        <v>9401431707</v>
      </c>
      <c r="N66" s="18" t="s">
        <v>708</v>
      </c>
      <c r="O66" s="18">
        <v>8721031911</v>
      </c>
      <c r="P66" s="21" t="s">
        <v>1612</v>
      </c>
      <c r="Q66" s="18" t="s">
        <v>94</v>
      </c>
      <c r="R66" s="18">
        <v>15</v>
      </c>
      <c r="S66" s="18" t="s">
        <v>412</v>
      </c>
      <c r="T66" s="18"/>
    </row>
    <row r="67" spans="1:20" ht="33">
      <c r="A67" s="10">
        <v>63</v>
      </c>
      <c r="B67" s="17" t="s">
        <v>72</v>
      </c>
      <c r="C67" s="18" t="s">
        <v>864</v>
      </c>
      <c r="D67" s="18" t="s">
        <v>197</v>
      </c>
      <c r="E67" s="19">
        <v>84</v>
      </c>
      <c r="F67" s="18" t="s">
        <v>198</v>
      </c>
      <c r="G67" s="19">
        <v>28</v>
      </c>
      <c r="H67" s="19">
        <v>27</v>
      </c>
      <c r="I67" s="29">
        <v>50</v>
      </c>
      <c r="J67" s="18"/>
      <c r="K67" s="18" t="s">
        <v>702</v>
      </c>
      <c r="L67" s="18" t="s">
        <v>703</v>
      </c>
      <c r="M67" s="18">
        <v>9401431707</v>
      </c>
      <c r="N67" s="18" t="s">
        <v>712</v>
      </c>
      <c r="O67" s="18">
        <v>9435660703</v>
      </c>
      <c r="P67" s="21" t="s">
        <v>1613</v>
      </c>
      <c r="Q67" s="18" t="s">
        <v>152</v>
      </c>
      <c r="R67" s="18">
        <v>20</v>
      </c>
      <c r="S67" s="18" t="s">
        <v>412</v>
      </c>
      <c r="T67" s="18"/>
    </row>
    <row r="68" spans="1:20">
      <c r="A68" s="10">
        <v>64</v>
      </c>
      <c r="B68" s="17" t="s">
        <v>72</v>
      </c>
      <c r="C68" s="18" t="s">
        <v>865</v>
      </c>
      <c r="D68" s="18" t="s">
        <v>197</v>
      </c>
      <c r="E68" s="19">
        <v>85</v>
      </c>
      <c r="F68" s="18" t="s">
        <v>198</v>
      </c>
      <c r="G68" s="19">
        <v>26</v>
      </c>
      <c r="H68" s="19">
        <v>25</v>
      </c>
      <c r="I68" s="29">
        <v>46</v>
      </c>
      <c r="J68" s="18"/>
      <c r="K68" s="18" t="s">
        <v>238</v>
      </c>
      <c r="L68" s="18" t="s">
        <v>239</v>
      </c>
      <c r="M68" s="18">
        <v>8812930749</v>
      </c>
      <c r="N68" s="18" t="s">
        <v>240</v>
      </c>
      <c r="O68" s="18">
        <v>9401665131</v>
      </c>
      <c r="P68" s="21" t="s">
        <v>1614</v>
      </c>
      <c r="Q68" s="18" t="s">
        <v>156</v>
      </c>
      <c r="R68" s="18">
        <v>33</v>
      </c>
      <c r="S68" s="18" t="s">
        <v>412</v>
      </c>
      <c r="T68" s="18"/>
    </row>
    <row r="69" spans="1:20">
      <c r="A69" s="10">
        <v>65</v>
      </c>
      <c r="B69" s="17" t="s">
        <v>72</v>
      </c>
      <c r="C69" s="18" t="s">
        <v>866</v>
      </c>
      <c r="D69" s="18" t="s">
        <v>197</v>
      </c>
      <c r="E69" s="19">
        <v>86</v>
      </c>
      <c r="F69" s="18" t="s">
        <v>198</v>
      </c>
      <c r="G69" s="19">
        <v>20</v>
      </c>
      <c r="H69" s="19">
        <v>23</v>
      </c>
      <c r="I69" s="29">
        <v>38</v>
      </c>
      <c r="J69" s="18"/>
      <c r="K69" s="18" t="s">
        <v>238</v>
      </c>
      <c r="L69" s="18" t="s">
        <v>239</v>
      </c>
      <c r="M69" s="18">
        <v>8812930749</v>
      </c>
      <c r="N69" s="18" t="s">
        <v>244</v>
      </c>
      <c r="O69" s="18">
        <v>9613010217</v>
      </c>
      <c r="P69" s="21" t="s">
        <v>1615</v>
      </c>
      <c r="Q69" s="18" t="s">
        <v>162</v>
      </c>
      <c r="R69" s="18">
        <v>38</v>
      </c>
      <c r="S69" s="18" t="s">
        <v>412</v>
      </c>
      <c r="T69" s="18"/>
    </row>
    <row r="70" spans="1:20">
      <c r="A70" s="10">
        <v>66</v>
      </c>
      <c r="B70" s="17" t="s">
        <v>72</v>
      </c>
      <c r="C70" s="18" t="s">
        <v>867</v>
      </c>
      <c r="D70" s="18" t="s">
        <v>197</v>
      </c>
      <c r="E70" s="19">
        <v>87</v>
      </c>
      <c r="F70" s="18" t="s">
        <v>198</v>
      </c>
      <c r="G70" s="19">
        <v>16</v>
      </c>
      <c r="H70" s="19">
        <v>18</v>
      </c>
      <c r="I70" s="29">
        <v>29</v>
      </c>
      <c r="J70" s="18"/>
      <c r="K70" s="18" t="s">
        <v>238</v>
      </c>
      <c r="L70" s="18" t="s">
        <v>239</v>
      </c>
      <c r="M70" s="18">
        <v>8812930749</v>
      </c>
      <c r="N70" s="18" t="s">
        <v>248</v>
      </c>
      <c r="O70" s="18">
        <v>9613572332</v>
      </c>
      <c r="P70" s="21" t="s">
        <v>1616</v>
      </c>
      <c r="Q70" s="18" t="s">
        <v>116</v>
      </c>
      <c r="R70" s="18">
        <v>42</v>
      </c>
      <c r="S70" s="18" t="s">
        <v>412</v>
      </c>
      <c r="T70" s="18"/>
    </row>
    <row r="71" spans="1:20">
      <c r="A71" s="10">
        <v>67</v>
      </c>
      <c r="B71" s="17" t="s">
        <v>72</v>
      </c>
      <c r="C71" s="18" t="s">
        <v>868</v>
      </c>
      <c r="D71" s="18" t="s">
        <v>197</v>
      </c>
      <c r="E71" s="19">
        <v>88</v>
      </c>
      <c r="F71" s="18" t="s">
        <v>198</v>
      </c>
      <c r="G71" s="19">
        <v>18</v>
      </c>
      <c r="H71" s="19">
        <v>17</v>
      </c>
      <c r="I71" s="29">
        <v>30</v>
      </c>
      <c r="J71" s="18"/>
      <c r="K71" s="18" t="s">
        <v>238</v>
      </c>
      <c r="L71" s="18" t="s">
        <v>239</v>
      </c>
      <c r="M71" s="18">
        <v>8812930749</v>
      </c>
      <c r="N71" s="18" t="s">
        <v>252</v>
      </c>
      <c r="O71" s="18">
        <v>9435350826</v>
      </c>
      <c r="P71" s="21" t="s">
        <v>1617</v>
      </c>
      <c r="Q71" s="18" t="s">
        <v>129</v>
      </c>
      <c r="R71" s="18">
        <v>10</v>
      </c>
      <c r="S71" s="18" t="s">
        <v>412</v>
      </c>
      <c r="T71" s="18"/>
    </row>
    <row r="72" spans="1:20">
      <c r="A72" s="10">
        <v>68</v>
      </c>
      <c r="B72" s="17" t="s">
        <v>72</v>
      </c>
      <c r="C72" s="18" t="s">
        <v>869</v>
      </c>
      <c r="D72" s="18" t="s">
        <v>197</v>
      </c>
      <c r="E72" s="19">
        <v>89</v>
      </c>
      <c r="F72" s="18" t="s">
        <v>198</v>
      </c>
      <c r="G72" s="19">
        <v>13</v>
      </c>
      <c r="H72" s="19">
        <v>11</v>
      </c>
      <c r="I72" s="29">
        <v>19</v>
      </c>
      <c r="J72" s="18"/>
      <c r="K72" s="18" t="s">
        <v>238</v>
      </c>
      <c r="L72" s="18" t="s">
        <v>239</v>
      </c>
      <c r="M72" s="18">
        <v>8812930749</v>
      </c>
      <c r="N72" s="18" t="s">
        <v>256</v>
      </c>
      <c r="O72" s="18">
        <v>9577476664</v>
      </c>
      <c r="P72" s="21" t="s">
        <v>1618</v>
      </c>
      <c r="Q72" s="18" t="s">
        <v>94</v>
      </c>
      <c r="R72" s="18">
        <v>20</v>
      </c>
      <c r="S72" s="18" t="s">
        <v>412</v>
      </c>
      <c r="T72" s="18"/>
    </row>
    <row r="73" spans="1:20" ht="33">
      <c r="A73" s="10">
        <v>69</v>
      </c>
      <c r="B73" s="17" t="s">
        <v>72</v>
      </c>
      <c r="C73" s="18" t="s">
        <v>870</v>
      </c>
      <c r="D73" s="18" t="s">
        <v>197</v>
      </c>
      <c r="E73" s="19">
        <v>90</v>
      </c>
      <c r="F73" s="18" t="s">
        <v>198</v>
      </c>
      <c r="G73" s="19">
        <v>20</v>
      </c>
      <c r="H73" s="19">
        <v>14</v>
      </c>
      <c r="I73" s="29">
        <v>29</v>
      </c>
      <c r="J73" s="18"/>
      <c r="K73" s="18" t="s">
        <v>238</v>
      </c>
      <c r="L73" s="18" t="s">
        <v>239</v>
      </c>
      <c r="M73" s="18">
        <v>8812930749</v>
      </c>
      <c r="N73" s="18" t="s">
        <v>260</v>
      </c>
      <c r="O73" s="18">
        <v>9577231978</v>
      </c>
      <c r="P73" s="21" t="s">
        <v>1619</v>
      </c>
      <c r="Q73" s="18" t="s">
        <v>152</v>
      </c>
      <c r="R73" s="18">
        <v>25</v>
      </c>
      <c r="S73" s="18" t="s">
        <v>412</v>
      </c>
      <c r="T73" s="18"/>
    </row>
    <row r="74" spans="1:20">
      <c r="A74" s="10">
        <v>70</v>
      </c>
      <c r="B74" s="17" t="s">
        <v>219</v>
      </c>
      <c r="C74" s="18" t="s">
        <v>871</v>
      </c>
      <c r="D74" s="18" t="s">
        <v>197</v>
      </c>
      <c r="E74" s="19">
        <v>66</v>
      </c>
      <c r="F74" s="18" t="s">
        <v>198</v>
      </c>
      <c r="G74" s="19">
        <v>25</v>
      </c>
      <c r="H74" s="19">
        <v>25</v>
      </c>
      <c r="I74" s="29">
        <v>45</v>
      </c>
      <c r="J74" s="18"/>
      <c r="K74" s="18" t="s">
        <v>409</v>
      </c>
      <c r="L74" s="18" t="s">
        <v>410</v>
      </c>
      <c r="M74" s="18">
        <v>9455130481</v>
      </c>
      <c r="N74" s="18" t="s">
        <v>872</v>
      </c>
      <c r="O74" s="18">
        <v>9613402532</v>
      </c>
      <c r="P74" s="21" t="s">
        <v>1595</v>
      </c>
      <c r="Q74" s="18" t="s">
        <v>94</v>
      </c>
      <c r="R74" s="18">
        <v>49</v>
      </c>
      <c r="S74" s="18" t="s">
        <v>412</v>
      </c>
      <c r="T74" s="18"/>
    </row>
    <row r="75" spans="1:20">
      <c r="A75" s="10">
        <v>71</v>
      </c>
      <c r="B75" s="17" t="s">
        <v>219</v>
      </c>
      <c r="C75" s="18" t="s">
        <v>873</v>
      </c>
      <c r="D75" s="18" t="s">
        <v>197</v>
      </c>
      <c r="E75" s="19">
        <v>67</v>
      </c>
      <c r="F75" s="18" t="s">
        <v>198</v>
      </c>
      <c r="G75" s="19">
        <v>20</v>
      </c>
      <c r="H75" s="19">
        <v>17</v>
      </c>
      <c r="I75" s="29">
        <v>32</v>
      </c>
      <c r="J75" s="18"/>
      <c r="K75" s="18" t="s">
        <v>874</v>
      </c>
      <c r="L75" s="18" t="s">
        <v>875</v>
      </c>
      <c r="M75" s="18">
        <v>9854291565</v>
      </c>
      <c r="N75" s="18" t="s">
        <v>876</v>
      </c>
      <c r="O75" s="18">
        <v>9401853380</v>
      </c>
      <c r="P75" s="21" t="s">
        <v>1595</v>
      </c>
      <c r="Q75" s="18" t="s">
        <v>94</v>
      </c>
      <c r="R75" s="18">
        <v>40</v>
      </c>
      <c r="S75" s="18" t="s">
        <v>412</v>
      </c>
      <c r="T75" s="18"/>
    </row>
    <row r="76" spans="1:20">
      <c r="A76" s="10">
        <v>72</v>
      </c>
      <c r="B76" s="17" t="s">
        <v>219</v>
      </c>
      <c r="C76" s="18" t="s">
        <v>877</v>
      </c>
      <c r="D76" s="18" t="s">
        <v>197</v>
      </c>
      <c r="E76" s="19">
        <v>68</v>
      </c>
      <c r="F76" s="18" t="s">
        <v>198</v>
      </c>
      <c r="G76" s="19">
        <v>23</v>
      </c>
      <c r="H76" s="19">
        <v>26</v>
      </c>
      <c r="I76" s="29">
        <v>44</v>
      </c>
      <c r="J76" s="18"/>
      <c r="K76" s="18" t="s">
        <v>874</v>
      </c>
      <c r="L76" s="18" t="s">
        <v>875</v>
      </c>
      <c r="M76" s="18">
        <v>9854291565</v>
      </c>
      <c r="N76" s="18" t="s">
        <v>878</v>
      </c>
      <c r="O76" s="18">
        <v>7399347406</v>
      </c>
      <c r="P76" s="21" t="s">
        <v>1595</v>
      </c>
      <c r="Q76" s="18" t="s">
        <v>94</v>
      </c>
      <c r="R76" s="18">
        <v>100</v>
      </c>
      <c r="S76" s="18" t="s">
        <v>412</v>
      </c>
      <c r="T76" s="18"/>
    </row>
    <row r="77" spans="1:20">
      <c r="A77" s="10">
        <v>73</v>
      </c>
      <c r="B77" s="17" t="s">
        <v>219</v>
      </c>
      <c r="C77" s="18" t="s">
        <v>879</v>
      </c>
      <c r="D77" s="18" t="s">
        <v>197</v>
      </c>
      <c r="E77" s="19">
        <v>69</v>
      </c>
      <c r="F77" s="18" t="s">
        <v>198</v>
      </c>
      <c r="G77" s="19">
        <v>27</v>
      </c>
      <c r="H77" s="19">
        <v>25</v>
      </c>
      <c r="I77" s="29">
        <v>47</v>
      </c>
      <c r="J77" s="18"/>
      <c r="K77" s="18" t="s">
        <v>874</v>
      </c>
      <c r="L77" s="18" t="s">
        <v>875</v>
      </c>
      <c r="M77" s="18">
        <v>9854291565</v>
      </c>
      <c r="N77" s="18" t="s">
        <v>880</v>
      </c>
      <c r="O77" s="18">
        <v>8486891441</v>
      </c>
      <c r="P77" s="21" t="s">
        <v>1596</v>
      </c>
      <c r="Q77" s="18" t="s">
        <v>152</v>
      </c>
      <c r="R77" s="18">
        <v>44</v>
      </c>
      <c r="S77" s="18" t="s">
        <v>412</v>
      </c>
      <c r="T77" s="18"/>
    </row>
    <row r="78" spans="1:20">
      <c r="A78" s="10">
        <v>74</v>
      </c>
      <c r="B78" s="17" t="s">
        <v>219</v>
      </c>
      <c r="C78" s="18" t="s">
        <v>881</v>
      </c>
      <c r="D78" s="18" t="s">
        <v>197</v>
      </c>
      <c r="E78" s="19">
        <v>70</v>
      </c>
      <c r="F78" s="18" t="s">
        <v>198</v>
      </c>
      <c r="G78" s="19">
        <v>24</v>
      </c>
      <c r="H78" s="19">
        <v>20</v>
      </c>
      <c r="I78" s="29">
        <v>39</v>
      </c>
      <c r="J78" s="18"/>
      <c r="K78" s="18" t="s">
        <v>874</v>
      </c>
      <c r="L78" s="18" t="s">
        <v>875</v>
      </c>
      <c r="M78" s="18">
        <v>9854291565</v>
      </c>
      <c r="N78" s="18" t="s">
        <v>882</v>
      </c>
      <c r="O78" s="18">
        <v>7576047215</v>
      </c>
      <c r="P78" s="21" t="s">
        <v>1596</v>
      </c>
      <c r="Q78" s="18" t="s">
        <v>152</v>
      </c>
      <c r="R78" s="18">
        <v>46</v>
      </c>
      <c r="S78" s="18" t="s">
        <v>412</v>
      </c>
      <c r="T78" s="18"/>
    </row>
    <row r="79" spans="1:20">
      <c r="A79" s="10">
        <v>75</v>
      </c>
      <c r="B79" s="17" t="s">
        <v>219</v>
      </c>
      <c r="C79" s="18" t="s">
        <v>883</v>
      </c>
      <c r="D79" s="18" t="s">
        <v>197</v>
      </c>
      <c r="E79" s="19">
        <v>71</v>
      </c>
      <c r="F79" s="18" t="s">
        <v>198</v>
      </c>
      <c r="G79" s="19">
        <v>18</v>
      </c>
      <c r="H79" s="19">
        <v>20</v>
      </c>
      <c r="I79" s="29">
        <v>33</v>
      </c>
      <c r="J79" s="18"/>
      <c r="K79" s="18" t="s">
        <v>874</v>
      </c>
      <c r="L79" s="18" t="s">
        <v>875</v>
      </c>
      <c r="M79" s="18">
        <v>9854291565</v>
      </c>
      <c r="N79" s="18" t="s">
        <v>884</v>
      </c>
      <c r="O79" s="18">
        <v>9401313959</v>
      </c>
      <c r="P79" s="21" t="s">
        <v>1596</v>
      </c>
      <c r="Q79" s="18" t="s">
        <v>152</v>
      </c>
      <c r="R79" s="18">
        <v>103</v>
      </c>
      <c r="S79" s="18" t="s">
        <v>412</v>
      </c>
      <c r="T79" s="18"/>
    </row>
    <row r="80" spans="1:20">
      <c r="A80" s="10">
        <v>76</v>
      </c>
      <c r="B80" s="17" t="s">
        <v>219</v>
      </c>
      <c r="C80" s="18" t="s">
        <v>885</v>
      </c>
      <c r="D80" s="18" t="s">
        <v>197</v>
      </c>
      <c r="E80" s="19">
        <v>72</v>
      </c>
      <c r="F80" s="18" t="s">
        <v>198</v>
      </c>
      <c r="G80" s="19">
        <v>27</v>
      </c>
      <c r="H80" s="19">
        <v>25</v>
      </c>
      <c r="I80" s="29">
        <v>47</v>
      </c>
      <c r="J80" s="18"/>
      <c r="K80" s="18" t="s">
        <v>886</v>
      </c>
      <c r="L80" s="18" t="s">
        <v>887</v>
      </c>
      <c r="M80" s="18">
        <v>9859234204</v>
      </c>
      <c r="N80" s="18" t="s">
        <v>888</v>
      </c>
      <c r="O80" s="18">
        <v>9854137967</v>
      </c>
      <c r="P80" s="21" t="s">
        <v>1597</v>
      </c>
      <c r="Q80" s="18" t="s">
        <v>156</v>
      </c>
      <c r="R80" s="18">
        <v>44</v>
      </c>
      <c r="S80" s="18" t="s">
        <v>412</v>
      </c>
      <c r="T80" s="18"/>
    </row>
    <row r="81" spans="1:20">
      <c r="A81" s="10">
        <v>77</v>
      </c>
      <c r="B81" s="17" t="s">
        <v>219</v>
      </c>
      <c r="C81" s="18" t="s">
        <v>889</v>
      </c>
      <c r="D81" s="18" t="s">
        <v>197</v>
      </c>
      <c r="E81" s="19">
        <v>73</v>
      </c>
      <c r="F81" s="18" t="s">
        <v>198</v>
      </c>
      <c r="G81" s="19">
        <v>26</v>
      </c>
      <c r="H81" s="19">
        <v>28</v>
      </c>
      <c r="I81" s="29">
        <v>49</v>
      </c>
      <c r="J81" s="18"/>
      <c r="K81" s="18" t="s">
        <v>886</v>
      </c>
      <c r="L81" s="18" t="s">
        <v>887</v>
      </c>
      <c r="M81" s="18">
        <v>9859234204</v>
      </c>
      <c r="N81" s="18" t="s">
        <v>890</v>
      </c>
      <c r="O81" s="18">
        <v>9854971143</v>
      </c>
      <c r="P81" s="21" t="s">
        <v>1597</v>
      </c>
      <c r="Q81" s="18" t="s">
        <v>156</v>
      </c>
      <c r="R81" s="18">
        <v>20</v>
      </c>
      <c r="S81" s="18" t="s">
        <v>412</v>
      </c>
      <c r="T81" s="18"/>
    </row>
    <row r="82" spans="1:20">
      <c r="A82" s="10">
        <v>78</v>
      </c>
      <c r="B82" s="17" t="s">
        <v>219</v>
      </c>
      <c r="C82" s="18" t="s">
        <v>891</v>
      </c>
      <c r="D82" s="18" t="s">
        <v>197</v>
      </c>
      <c r="E82" s="19">
        <v>160</v>
      </c>
      <c r="F82" s="18" t="s">
        <v>198</v>
      </c>
      <c r="G82" s="19">
        <v>16</v>
      </c>
      <c r="H82" s="19">
        <v>18</v>
      </c>
      <c r="I82" s="29">
        <v>29</v>
      </c>
      <c r="J82" s="18"/>
      <c r="K82" s="18" t="s">
        <v>149</v>
      </c>
      <c r="L82" s="18" t="s">
        <v>150</v>
      </c>
      <c r="M82" s="18">
        <v>9435290859</v>
      </c>
      <c r="N82" s="18" t="s">
        <v>550</v>
      </c>
      <c r="O82" s="18">
        <v>9859701170</v>
      </c>
      <c r="P82" s="21" t="s">
        <v>1597</v>
      </c>
      <c r="Q82" s="18" t="s">
        <v>156</v>
      </c>
      <c r="R82" s="18">
        <v>120</v>
      </c>
      <c r="S82" s="18" t="s">
        <v>412</v>
      </c>
      <c r="T82" s="18"/>
    </row>
    <row r="83" spans="1:20">
      <c r="A83" s="10">
        <v>79</v>
      </c>
      <c r="B83" s="17" t="s">
        <v>219</v>
      </c>
      <c r="C83" s="18" t="s">
        <v>892</v>
      </c>
      <c r="D83" s="18" t="s">
        <v>197</v>
      </c>
      <c r="E83" s="19">
        <v>161</v>
      </c>
      <c r="F83" s="18" t="s">
        <v>198</v>
      </c>
      <c r="G83" s="19">
        <v>25</v>
      </c>
      <c r="H83" s="19">
        <v>29</v>
      </c>
      <c r="I83" s="29">
        <v>49</v>
      </c>
      <c r="J83" s="18"/>
      <c r="K83" s="18" t="s">
        <v>149</v>
      </c>
      <c r="L83" s="18" t="s">
        <v>150</v>
      </c>
      <c r="M83" s="18">
        <v>9435290859</v>
      </c>
      <c r="N83" s="18" t="s">
        <v>893</v>
      </c>
      <c r="O83" s="18">
        <v>8723969679</v>
      </c>
      <c r="P83" s="21" t="s">
        <v>1598</v>
      </c>
      <c r="Q83" s="18" t="s">
        <v>162</v>
      </c>
      <c r="R83" s="18">
        <v>45</v>
      </c>
      <c r="S83" s="18" t="s">
        <v>412</v>
      </c>
      <c r="T83" s="18"/>
    </row>
    <row r="84" spans="1:20">
      <c r="A84" s="10">
        <v>80</v>
      </c>
      <c r="B84" s="17" t="s">
        <v>219</v>
      </c>
      <c r="C84" s="18" t="s">
        <v>894</v>
      </c>
      <c r="D84" s="18" t="s">
        <v>197</v>
      </c>
      <c r="E84" s="19">
        <v>212</v>
      </c>
      <c r="F84" s="18" t="s">
        <v>198</v>
      </c>
      <c r="G84" s="19">
        <v>21</v>
      </c>
      <c r="H84" s="19">
        <v>24</v>
      </c>
      <c r="I84" s="29">
        <v>40</v>
      </c>
      <c r="J84" s="18"/>
      <c r="K84" s="18" t="s">
        <v>149</v>
      </c>
      <c r="L84" s="18" t="s">
        <v>150</v>
      </c>
      <c r="M84" s="18">
        <v>9435290859</v>
      </c>
      <c r="N84" s="18" t="s">
        <v>151</v>
      </c>
      <c r="O84" s="18">
        <v>9957097561</v>
      </c>
      <c r="P84" s="21" t="s">
        <v>1598</v>
      </c>
      <c r="Q84" s="18" t="s">
        <v>162</v>
      </c>
      <c r="R84" s="18">
        <v>135</v>
      </c>
      <c r="S84" s="18" t="s">
        <v>412</v>
      </c>
      <c r="T84" s="18"/>
    </row>
    <row r="85" spans="1:20" ht="33">
      <c r="A85" s="10">
        <v>81</v>
      </c>
      <c r="B85" s="17" t="s">
        <v>219</v>
      </c>
      <c r="C85" s="18" t="s">
        <v>895</v>
      </c>
      <c r="D85" s="18" t="s">
        <v>197</v>
      </c>
      <c r="E85" s="19">
        <v>213</v>
      </c>
      <c r="F85" s="18" t="s">
        <v>198</v>
      </c>
      <c r="G85" s="19">
        <v>27</v>
      </c>
      <c r="H85" s="19">
        <v>25</v>
      </c>
      <c r="I85" s="29">
        <v>47</v>
      </c>
      <c r="J85" s="18"/>
      <c r="K85" s="18" t="s">
        <v>149</v>
      </c>
      <c r="L85" s="18" t="s">
        <v>150</v>
      </c>
      <c r="M85" s="18">
        <v>9435290859</v>
      </c>
      <c r="N85" s="18" t="s">
        <v>896</v>
      </c>
      <c r="O85" s="18">
        <v>7896292513</v>
      </c>
      <c r="P85" s="21" t="s">
        <v>1598</v>
      </c>
      <c r="Q85" s="18" t="s">
        <v>162</v>
      </c>
      <c r="R85" s="18">
        <v>110</v>
      </c>
      <c r="S85" s="18" t="s">
        <v>412</v>
      </c>
      <c r="T85" s="18"/>
    </row>
    <row r="86" spans="1:20" ht="33">
      <c r="A86" s="10">
        <v>82</v>
      </c>
      <c r="B86" s="17" t="s">
        <v>219</v>
      </c>
      <c r="C86" s="18" t="s">
        <v>897</v>
      </c>
      <c r="D86" s="18" t="s">
        <v>197</v>
      </c>
      <c r="E86" s="19">
        <v>298</v>
      </c>
      <c r="F86" s="18" t="s">
        <v>198</v>
      </c>
      <c r="G86" s="19">
        <v>24</v>
      </c>
      <c r="H86" s="19">
        <v>20</v>
      </c>
      <c r="I86" s="29">
        <v>39</v>
      </c>
      <c r="J86" s="18"/>
      <c r="K86" s="18" t="s">
        <v>84</v>
      </c>
      <c r="L86" s="18" t="s">
        <v>85</v>
      </c>
      <c r="M86" s="18">
        <v>9401453068</v>
      </c>
      <c r="N86" s="18" t="s">
        <v>898</v>
      </c>
      <c r="O86" s="18">
        <v>9954550330</v>
      </c>
      <c r="P86" s="21" t="s">
        <v>1599</v>
      </c>
      <c r="Q86" s="18" t="s">
        <v>116</v>
      </c>
      <c r="R86" s="18">
        <v>122</v>
      </c>
      <c r="S86" s="18" t="s">
        <v>412</v>
      </c>
      <c r="T86" s="18"/>
    </row>
    <row r="87" spans="1:20">
      <c r="A87" s="10">
        <v>83</v>
      </c>
      <c r="B87" s="17" t="s">
        <v>219</v>
      </c>
      <c r="C87" s="18" t="s">
        <v>899</v>
      </c>
      <c r="D87" s="18" t="s">
        <v>197</v>
      </c>
      <c r="E87" s="19">
        <v>299</v>
      </c>
      <c r="F87" s="18" t="s">
        <v>198</v>
      </c>
      <c r="G87" s="19">
        <v>18</v>
      </c>
      <c r="H87" s="19">
        <v>20</v>
      </c>
      <c r="I87" s="29">
        <v>33</v>
      </c>
      <c r="J87" s="18"/>
      <c r="K87" s="18" t="s">
        <v>84</v>
      </c>
      <c r="L87" s="18" t="s">
        <v>85</v>
      </c>
      <c r="M87" s="18">
        <v>9401453068</v>
      </c>
      <c r="N87" s="18" t="s">
        <v>900</v>
      </c>
      <c r="O87" s="18">
        <v>9678901871</v>
      </c>
      <c r="P87" s="21" t="s">
        <v>1599</v>
      </c>
      <c r="Q87" s="18" t="s">
        <v>116</v>
      </c>
      <c r="R87" s="18">
        <v>58</v>
      </c>
      <c r="S87" s="18" t="s">
        <v>412</v>
      </c>
      <c r="T87" s="18"/>
    </row>
    <row r="88" spans="1:20">
      <c r="A88" s="10">
        <v>84</v>
      </c>
      <c r="B88" s="17" t="s">
        <v>219</v>
      </c>
      <c r="C88" s="18" t="s">
        <v>901</v>
      </c>
      <c r="D88" s="18" t="s">
        <v>197</v>
      </c>
      <c r="E88" s="19">
        <v>203</v>
      </c>
      <c r="F88" s="18" t="s">
        <v>198</v>
      </c>
      <c r="G88" s="19">
        <v>27</v>
      </c>
      <c r="H88" s="19">
        <v>25</v>
      </c>
      <c r="I88" s="29">
        <v>47</v>
      </c>
      <c r="J88" s="18"/>
      <c r="K88" s="18" t="s">
        <v>84</v>
      </c>
      <c r="L88" s="18" t="s">
        <v>85</v>
      </c>
      <c r="M88" s="18">
        <v>9401453068</v>
      </c>
      <c r="N88" s="18" t="s">
        <v>86</v>
      </c>
      <c r="O88" s="18">
        <v>8011122349</v>
      </c>
      <c r="P88" s="21" t="s">
        <v>1599</v>
      </c>
      <c r="Q88" s="18" t="s">
        <v>116</v>
      </c>
      <c r="R88" s="18">
        <v>60</v>
      </c>
      <c r="S88" s="18" t="s">
        <v>412</v>
      </c>
      <c r="T88" s="18"/>
    </row>
    <row r="89" spans="1:20" ht="33">
      <c r="A89" s="10">
        <v>85</v>
      </c>
      <c r="B89" s="17" t="s">
        <v>219</v>
      </c>
      <c r="C89" s="18" t="s">
        <v>902</v>
      </c>
      <c r="D89" s="18" t="s">
        <v>197</v>
      </c>
      <c r="E89" s="19">
        <v>204</v>
      </c>
      <c r="F89" s="18" t="s">
        <v>198</v>
      </c>
      <c r="G89" s="19">
        <v>26</v>
      </c>
      <c r="H89" s="19">
        <v>28</v>
      </c>
      <c r="I89" s="29">
        <v>49</v>
      </c>
      <c r="J89" s="18"/>
      <c r="K89" s="18" t="s">
        <v>84</v>
      </c>
      <c r="L89" s="18" t="s">
        <v>85</v>
      </c>
      <c r="M89" s="18">
        <v>9401453068</v>
      </c>
      <c r="N89" s="18" t="s">
        <v>903</v>
      </c>
      <c r="O89" s="18">
        <v>9577004644</v>
      </c>
      <c r="P89" s="21" t="s">
        <v>1600</v>
      </c>
      <c r="Q89" s="18" t="s">
        <v>129</v>
      </c>
      <c r="R89" s="18">
        <v>52</v>
      </c>
      <c r="S89" s="18" t="s">
        <v>412</v>
      </c>
      <c r="T89" s="18"/>
    </row>
    <row r="90" spans="1:20">
      <c r="A90" s="10">
        <v>86</v>
      </c>
      <c r="B90" s="17" t="s">
        <v>219</v>
      </c>
      <c r="C90" s="18" t="s">
        <v>904</v>
      </c>
      <c r="D90" s="18" t="s">
        <v>197</v>
      </c>
      <c r="E90" s="19">
        <v>243</v>
      </c>
      <c r="F90" s="18" t="s">
        <v>198</v>
      </c>
      <c r="G90" s="19">
        <v>16</v>
      </c>
      <c r="H90" s="19">
        <v>18</v>
      </c>
      <c r="I90" s="29">
        <v>29</v>
      </c>
      <c r="J90" s="18"/>
      <c r="K90" s="18" t="s">
        <v>84</v>
      </c>
      <c r="L90" s="18" t="s">
        <v>905</v>
      </c>
      <c r="M90" s="18">
        <v>8752075965</v>
      </c>
      <c r="N90" s="18" t="s">
        <v>906</v>
      </c>
      <c r="O90" s="18">
        <v>8724981544</v>
      </c>
      <c r="P90" s="21" t="s">
        <v>1600</v>
      </c>
      <c r="Q90" s="18" t="s">
        <v>129</v>
      </c>
      <c r="R90" s="18">
        <v>48</v>
      </c>
      <c r="S90" s="18" t="s">
        <v>412</v>
      </c>
      <c r="T90" s="18"/>
    </row>
    <row r="91" spans="1:20" ht="33">
      <c r="A91" s="10">
        <v>87</v>
      </c>
      <c r="B91" s="17" t="s">
        <v>219</v>
      </c>
      <c r="C91" s="18" t="s">
        <v>907</v>
      </c>
      <c r="D91" s="18" t="s">
        <v>197</v>
      </c>
      <c r="E91" s="19">
        <v>244</v>
      </c>
      <c r="F91" s="18" t="s">
        <v>198</v>
      </c>
      <c r="G91" s="19">
        <v>25</v>
      </c>
      <c r="H91" s="19">
        <v>29</v>
      </c>
      <c r="I91" s="29">
        <v>49</v>
      </c>
      <c r="J91" s="18"/>
      <c r="K91" s="18" t="s">
        <v>84</v>
      </c>
      <c r="L91" s="18" t="s">
        <v>905</v>
      </c>
      <c r="M91" s="18">
        <v>8752075965</v>
      </c>
      <c r="N91" s="18" t="s">
        <v>908</v>
      </c>
      <c r="O91" s="18">
        <v>9859047441</v>
      </c>
      <c r="P91" s="21" t="s">
        <v>1600</v>
      </c>
      <c r="Q91" s="18" t="s">
        <v>129</v>
      </c>
      <c r="R91" s="18">
        <v>56</v>
      </c>
      <c r="S91" s="18" t="s">
        <v>412</v>
      </c>
      <c r="T91" s="18"/>
    </row>
    <row r="92" spans="1:20" ht="33">
      <c r="A92" s="10">
        <v>88</v>
      </c>
      <c r="B92" s="17" t="s">
        <v>219</v>
      </c>
      <c r="C92" s="18" t="s">
        <v>909</v>
      </c>
      <c r="D92" s="18" t="s">
        <v>197</v>
      </c>
      <c r="E92" s="19">
        <v>245</v>
      </c>
      <c r="F92" s="18" t="s">
        <v>198</v>
      </c>
      <c r="G92" s="19">
        <v>21</v>
      </c>
      <c r="H92" s="19">
        <v>24</v>
      </c>
      <c r="I92" s="29">
        <v>40</v>
      </c>
      <c r="J92" s="18"/>
      <c r="K92" s="18" t="s">
        <v>84</v>
      </c>
      <c r="L92" s="18" t="s">
        <v>905</v>
      </c>
      <c r="M92" s="18">
        <v>8752075965</v>
      </c>
      <c r="N92" s="18" t="s">
        <v>910</v>
      </c>
      <c r="O92" s="18">
        <v>9859046709</v>
      </c>
      <c r="P92" s="21" t="s">
        <v>1601</v>
      </c>
      <c r="Q92" s="18" t="s">
        <v>94</v>
      </c>
      <c r="R92" s="18">
        <v>66</v>
      </c>
      <c r="S92" s="18" t="s">
        <v>412</v>
      </c>
      <c r="T92" s="18"/>
    </row>
    <row r="93" spans="1:20" ht="33">
      <c r="A93" s="10">
        <v>89</v>
      </c>
      <c r="B93" s="17" t="s">
        <v>219</v>
      </c>
      <c r="C93" s="18" t="s">
        <v>911</v>
      </c>
      <c r="D93" s="18" t="s">
        <v>197</v>
      </c>
      <c r="E93" s="19">
        <v>246</v>
      </c>
      <c r="F93" s="18" t="s">
        <v>198</v>
      </c>
      <c r="G93" s="19">
        <v>20</v>
      </c>
      <c r="H93" s="19">
        <v>13</v>
      </c>
      <c r="I93" s="29">
        <v>28</v>
      </c>
      <c r="J93" s="18"/>
      <c r="K93" s="18" t="s">
        <v>912</v>
      </c>
      <c r="L93" s="18" t="s">
        <v>913</v>
      </c>
      <c r="M93" s="18">
        <v>9435911909</v>
      </c>
      <c r="N93" s="18" t="s">
        <v>914</v>
      </c>
      <c r="O93" s="18">
        <v>9954687074</v>
      </c>
      <c r="P93" s="21" t="s">
        <v>1601</v>
      </c>
      <c r="Q93" s="18" t="s">
        <v>94</v>
      </c>
      <c r="R93" s="18">
        <v>60</v>
      </c>
      <c r="S93" s="18" t="s">
        <v>412</v>
      </c>
      <c r="T93" s="18"/>
    </row>
    <row r="94" spans="1:20">
      <c r="A94" s="10">
        <v>90</v>
      </c>
      <c r="B94" s="17" t="s">
        <v>219</v>
      </c>
      <c r="C94" s="18" t="s">
        <v>915</v>
      </c>
      <c r="D94" s="18" t="s">
        <v>197</v>
      </c>
      <c r="E94" s="19">
        <v>247</v>
      </c>
      <c r="F94" s="18" t="s">
        <v>198</v>
      </c>
      <c r="G94" s="19">
        <v>17</v>
      </c>
      <c r="H94" s="19">
        <v>22</v>
      </c>
      <c r="I94" s="29">
        <v>34</v>
      </c>
      <c r="J94" s="18"/>
      <c r="K94" s="18" t="s">
        <v>912</v>
      </c>
      <c r="L94" s="18" t="s">
        <v>913</v>
      </c>
      <c r="M94" s="18">
        <v>9435911909</v>
      </c>
      <c r="N94" s="18" t="s">
        <v>916</v>
      </c>
      <c r="O94" s="18">
        <v>8812030075</v>
      </c>
      <c r="P94" s="21" t="s">
        <v>1601</v>
      </c>
      <c r="Q94" s="18" t="s">
        <v>94</v>
      </c>
      <c r="R94" s="18">
        <v>50</v>
      </c>
      <c r="S94" s="18" t="s">
        <v>412</v>
      </c>
      <c r="T94" s="18"/>
    </row>
    <row r="95" spans="1:20">
      <c r="A95" s="10">
        <v>91</v>
      </c>
      <c r="B95" s="17" t="s">
        <v>219</v>
      </c>
      <c r="C95" s="18" t="s">
        <v>917</v>
      </c>
      <c r="D95" s="18" t="s">
        <v>197</v>
      </c>
      <c r="E95" s="19">
        <v>278</v>
      </c>
      <c r="F95" s="18" t="s">
        <v>198</v>
      </c>
      <c r="G95" s="19">
        <v>28</v>
      </c>
      <c r="H95" s="19">
        <v>27</v>
      </c>
      <c r="I95" s="29">
        <v>50</v>
      </c>
      <c r="J95" s="18"/>
      <c r="K95" s="18" t="s">
        <v>912</v>
      </c>
      <c r="L95" s="18" t="s">
        <v>913</v>
      </c>
      <c r="M95" s="18">
        <v>9435911909</v>
      </c>
      <c r="N95" s="18" t="s">
        <v>918</v>
      </c>
      <c r="O95" s="18">
        <v>9954792539</v>
      </c>
      <c r="P95" s="21" t="s">
        <v>1602</v>
      </c>
      <c r="Q95" s="18" t="s">
        <v>152</v>
      </c>
      <c r="R95" s="18">
        <v>59</v>
      </c>
      <c r="S95" s="18" t="s">
        <v>412</v>
      </c>
      <c r="T95" s="18"/>
    </row>
    <row r="96" spans="1:20">
      <c r="A96" s="10">
        <v>92</v>
      </c>
      <c r="B96" s="17" t="s">
        <v>219</v>
      </c>
      <c r="C96" s="18" t="s">
        <v>919</v>
      </c>
      <c r="D96" s="18" t="s">
        <v>197</v>
      </c>
      <c r="E96" s="19">
        <v>249</v>
      </c>
      <c r="F96" s="18" t="s">
        <v>198</v>
      </c>
      <c r="G96" s="19">
        <v>26</v>
      </c>
      <c r="H96" s="19">
        <v>25</v>
      </c>
      <c r="I96" s="29">
        <v>46</v>
      </c>
      <c r="J96" s="18"/>
      <c r="K96" s="18" t="s">
        <v>920</v>
      </c>
      <c r="L96" s="18" t="s">
        <v>921</v>
      </c>
      <c r="M96" s="18">
        <v>9401453106</v>
      </c>
      <c r="N96" s="18" t="s">
        <v>922</v>
      </c>
      <c r="O96" s="18">
        <v>8011775001</v>
      </c>
      <c r="P96" s="21" t="s">
        <v>1602</v>
      </c>
      <c r="Q96" s="18" t="s">
        <v>152</v>
      </c>
      <c r="R96" s="18">
        <v>45</v>
      </c>
      <c r="S96" s="18" t="s">
        <v>412</v>
      </c>
      <c r="T96" s="18"/>
    </row>
    <row r="97" spans="1:20" ht="33">
      <c r="A97" s="10">
        <v>93</v>
      </c>
      <c r="B97" s="17" t="s">
        <v>219</v>
      </c>
      <c r="C97" s="18" t="s">
        <v>911</v>
      </c>
      <c r="D97" s="18" t="s">
        <v>197</v>
      </c>
      <c r="E97" s="19">
        <v>250</v>
      </c>
      <c r="F97" s="18" t="s">
        <v>198</v>
      </c>
      <c r="G97" s="19">
        <v>20</v>
      </c>
      <c r="H97" s="19">
        <v>23</v>
      </c>
      <c r="I97" s="29">
        <v>38</v>
      </c>
      <c r="J97" s="18"/>
      <c r="K97" s="18" t="s">
        <v>920</v>
      </c>
      <c r="L97" s="18" t="s">
        <v>921</v>
      </c>
      <c r="M97" s="18">
        <v>9401453106</v>
      </c>
      <c r="N97" s="18" t="s">
        <v>923</v>
      </c>
      <c r="O97" s="18">
        <v>9957808731</v>
      </c>
      <c r="P97" s="21" t="s">
        <v>1602</v>
      </c>
      <c r="Q97" s="18" t="s">
        <v>152</v>
      </c>
      <c r="R97" s="18">
        <v>48</v>
      </c>
      <c r="S97" s="18" t="s">
        <v>412</v>
      </c>
      <c r="T97" s="18"/>
    </row>
    <row r="98" spans="1:20">
      <c r="A98" s="10">
        <v>94</v>
      </c>
      <c r="B98" s="17" t="s">
        <v>219</v>
      </c>
      <c r="C98" s="18" t="s">
        <v>902</v>
      </c>
      <c r="D98" s="18" t="s">
        <v>197</v>
      </c>
      <c r="E98" s="19">
        <v>251</v>
      </c>
      <c r="F98" s="18" t="s">
        <v>198</v>
      </c>
      <c r="G98" s="19">
        <v>16</v>
      </c>
      <c r="H98" s="19">
        <v>18</v>
      </c>
      <c r="I98" s="29">
        <v>29</v>
      </c>
      <c r="J98" s="18"/>
      <c r="K98" s="18" t="s">
        <v>920</v>
      </c>
      <c r="L98" s="18" t="s">
        <v>921</v>
      </c>
      <c r="M98" s="18">
        <v>9401453106</v>
      </c>
      <c r="N98" s="18" t="s">
        <v>924</v>
      </c>
      <c r="O98" s="18">
        <v>9957672327</v>
      </c>
      <c r="P98" s="21" t="s">
        <v>1603</v>
      </c>
      <c r="Q98" s="18" t="s">
        <v>156</v>
      </c>
      <c r="R98" s="18">
        <v>47</v>
      </c>
      <c r="S98" s="18" t="s">
        <v>412</v>
      </c>
      <c r="T98" s="18"/>
    </row>
    <row r="99" spans="1:20">
      <c r="A99" s="10">
        <v>95</v>
      </c>
      <c r="B99" s="17" t="s">
        <v>219</v>
      </c>
      <c r="C99" s="18" t="s">
        <v>925</v>
      </c>
      <c r="D99" s="18" t="s">
        <v>197</v>
      </c>
      <c r="E99" s="19">
        <v>304</v>
      </c>
      <c r="F99" s="18" t="s">
        <v>198</v>
      </c>
      <c r="G99" s="19">
        <v>18</v>
      </c>
      <c r="H99" s="19">
        <v>17</v>
      </c>
      <c r="I99" s="29">
        <v>30</v>
      </c>
      <c r="J99" s="18"/>
      <c r="K99" s="18" t="s">
        <v>920</v>
      </c>
      <c r="L99" s="18" t="s">
        <v>921</v>
      </c>
      <c r="M99" s="18">
        <v>9401453106</v>
      </c>
      <c r="N99" s="18" t="s">
        <v>926</v>
      </c>
      <c r="O99" s="18">
        <v>8011204650</v>
      </c>
      <c r="P99" s="21" t="s">
        <v>1603</v>
      </c>
      <c r="Q99" s="18" t="s">
        <v>156</v>
      </c>
      <c r="R99" s="18">
        <v>53</v>
      </c>
      <c r="S99" s="18" t="s">
        <v>412</v>
      </c>
      <c r="T99" s="18"/>
    </row>
    <row r="100" spans="1:20">
      <c r="A100" s="10">
        <v>96</v>
      </c>
      <c r="B100" s="17" t="s">
        <v>219</v>
      </c>
      <c r="C100" s="18" t="s">
        <v>927</v>
      </c>
      <c r="D100" s="18" t="s">
        <v>197</v>
      </c>
      <c r="E100" s="19">
        <v>207</v>
      </c>
      <c r="F100" s="18" t="s">
        <v>198</v>
      </c>
      <c r="G100" s="19">
        <v>23</v>
      </c>
      <c r="H100" s="19">
        <v>16</v>
      </c>
      <c r="I100" s="29">
        <v>34</v>
      </c>
      <c r="J100" s="18"/>
      <c r="K100" s="18" t="s">
        <v>920</v>
      </c>
      <c r="L100" s="18" t="s">
        <v>928</v>
      </c>
      <c r="M100" s="18">
        <v>9954641179</v>
      </c>
      <c r="N100" s="18" t="s">
        <v>929</v>
      </c>
      <c r="O100" s="18">
        <v>9957855495</v>
      </c>
      <c r="P100" s="21" t="s">
        <v>1603</v>
      </c>
      <c r="Q100" s="18" t="s">
        <v>156</v>
      </c>
      <c r="R100" s="18">
        <v>30</v>
      </c>
      <c r="S100" s="18" t="s">
        <v>412</v>
      </c>
      <c r="T100" s="18"/>
    </row>
    <row r="101" spans="1:20">
      <c r="A101" s="10">
        <v>97</v>
      </c>
      <c r="B101" s="17" t="s">
        <v>219</v>
      </c>
      <c r="C101" s="18" t="s">
        <v>930</v>
      </c>
      <c r="D101" s="18" t="s">
        <v>197</v>
      </c>
      <c r="E101" s="19">
        <v>208</v>
      </c>
      <c r="F101" s="18" t="s">
        <v>198</v>
      </c>
      <c r="G101" s="19">
        <v>19</v>
      </c>
      <c r="H101" s="19">
        <v>18</v>
      </c>
      <c r="I101" s="29">
        <v>32</v>
      </c>
      <c r="J101" s="18"/>
      <c r="K101" s="18" t="s">
        <v>920</v>
      </c>
      <c r="L101" s="18" t="s">
        <v>928</v>
      </c>
      <c r="M101" s="18">
        <v>9954641179</v>
      </c>
      <c r="N101" s="18" t="s">
        <v>931</v>
      </c>
      <c r="O101" s="18">
        <v>8473084653</v>
      </c>
      <c r="P101" s="21" t="s">
        <v>1604</v>
      </c>
      <c r="Q101" s="18" t="s">
        <v>162</v>
      </c>
      <c r="R101" s="18">
        <v>40</v>
      </c>
      <c r="S101" s="18" t="s">
        <v>412</v>
      </c>
      <c r="T101" s="18"/>
    </row>
    <row r="102" spans="1:20" ht="33">
      <c r="A102" s="10">
        <v>98</v>
      </c>
      <c r="B102" s="17" t="s">
        <v>219</v>
      </c>
      <c r="C102" s="18" t="s">
        <v>932</v>
      </c>
      <c r="D102" s="18" t="s">
        <v>197</v>
      </c>
      <c r="E102" s="19">
        <v>261</v>
      </c>
      <c r="F102" s="18" t="s">
        <v>198</v>
      </c>
      <c r="G102" s="19">
        <v>19</v>
      </c>
      <c r="H102" s="19">
        <v>29</v>
      </c>
      <c r="I102" s="29">
        <v>43</v>
      </c>
      <c r="J102" s="18"/>
      <c r="K102" s="18" t="s">
        <v>920</v>
      </c>
      <c r="L102" s="18" t="s">
        <v>928</v>
      </c>
      <c r="M102" s="18">
        <v>9954641179</v>
      </c>
      <c r="N102" s="18" t="s">
        <v>933</v>
      </c>
      <c r="O102" s="18">
        <v>7896862755</v>
      </c>
      <c r="P102" s="21" t="s">
        <v>1604</v>
      </c>
      <c r="Q102" s="18" t="s">
        <v>162</v>
      </c>
      <c r="R102" s="18">
        <v>30</v>
      </c>
      <c r="S102" s="18" t="s">
        <v>412</v>
      </c>
      <c r="T102" s="18"/>
    </row>
    <row r="103" spans="1:20">
      <c r="A103" s="10">
        <v>99</v>
      </c>
      <c r="B103" s="17" t="s">
        <v>219</v>
      </c>
      <c r="C103" s="18" t="s">
        <v>934</v>
      </c>
      <c r="D103" s="18" t="s">
        <v>197</v>
      </c>
      <c r="E103" s="19">
        <v>262</v>
      </c>
      <c r="F103" s="18" t="s">
        <v>198</v>
      </c>
      <c r="G103" s="19">
        <v>18</v>
      </c>
      <c r="H103" s="19">
        <v>19</v>
      </c>
      <c r="I103" s="29">
        <v>32</v>
      </c>
      <c r="J103" s="18"/>
      <c r="K103" s="18" t="s">
        <v>935</v>
      </c>
      <c r="L103" s="18" t="s">
        <v>936</v>
      </c>
      <c r="M103" s="18">
        <v>9435522816</v>
      </c>
      <c r="N103" s="18" t="s">
        <v>937</v>
      </c>
      <c r="O103" s="18">
        <v>9577647848</v>
      </c>
      <c r="P103" s="21" t="s">
        <v>1604</v>
      </c>
      <c r="Q103" s="18" t="s">
        <v>162</v>
      </c>
      <c r="R103" s="18">
        <v>45</v>
      </c>
      <c r="S103" s="18" t="s">
        <v>412</v>
      </c>
      <c r="T103" s="18"/>
    </row>
    <row r="104" spans="1:20" ht="33">
      <c r="A104" s="10">
        <v>100</v>
      </c>
      <c r="B104" s="17" t="s">
        <v>219</v>
      </c>
      <c r="C104" s="18" t="s">
        <v>938</v>
      </c>
      <c r="D104" s="18" t="s">
        <v>197</v>
      </c>
      <c r="E104" s="19">
        <v>263</v>
      </c>
      <c r="F104" s="18" t="s">
        <v>198</v>
      </c>
      <c r="G104" s="19">
        <v>26</v>
      </c>
      <c r="H104" s="19">
        <v>29</v>
      </c>
      <c r="I104" s="29">
        <v>50</v>
      </c>
      <c r="J104" s="18"/>
      <c r="K104" s="18" t="s">
        <v>935</v>
      </c>
      <c r="L104" s="18" t="s">
        <v>936</v>
      </c>
      <c r="M104" s="18">
        <v>9435522816</v>
      </c>
      <c r="N104" s="18" t="s">
        <v>939</v>
      </c>
      <c r="O104" s="18">
        <v>9613785054</v>
      </c>
      <c r="P104" s="21" t="s">
        <v>1605</v>
      </c>
      <c r="Q104" s="18" t="s">
        <v>116</v>
      </c>
      <c r="R104" s="18">
        <v>110</v>
      </c>
      <c r="S104" s="18" t="s">
        <v>412</v>
      </c>
      <c r="T104" s="18"/>
    </row>
    <row r="105" spans="1:20">
      <c r="A105" s="10">
        <v>101</v>
      </c>
      <c r="B105" s="17" t="s">
        <v>219</v>
      </c>
      <c r="C105" s="18" t="s">
        <v>940</v>
      </c>
      <c r="D105" s="18" t="s">
        <v>197</v>
      </c>
      <c r="E105" s="19">
        <v>264</v>
      </c>
      <c r="F105" s="18" t="s">
        <v>198</v>
      </c>
      <c r="G105" s="19">
        <v>28</v>
      </c>
      <c r="H105" s="19">
        <v>26</v>
      </c>
      <c r="I105" s="29">
        <v>49</v>
      </c>
      <c r="J105" s="18"/>
      <c r="K105" s="18" t="s">
        <v>935</v>
      </c>
      <c r="L105" s="18" t="s">
        <v>936</v>
      </c>
      <c r="M105" s="18">
        <v>9435522816</v>
      </c>
      <c r="N105" s="18" t="s">
        <v>358</v>
      </c>
      <c r="O105" s="18">
        <v>9707544676</v>
      </c>
      <c r="P105" s="21" t="s">
        <v>1605</v>
      </c>
      <c r="Q105" s="18" t="s">
        <v>116</v>
      </c>
      <c r="R105" s="18">
        <v>115</v>
      </c>
      <c r="S105" s="18" t="s">
        <v>412</v>
      </c>
      <c r="T105" s="18"/>
    </row>
    <row r="106" spans="1:20" ht="33">
      <c r="A106" s="10">
        <v>102</v>
      </c>
      <c r="B106" s="17" t="s">
        <v>219</v>
      </c>
      <c r="C106" s="18" t="s">
        <v>941</v>
      </c>
      <c r="D106" s="18" t="s">
        <v>197</v>
      </c>
      <c r="E106" s="19">
        <v>265</v>
      </c>
      <c r="F106" s="18" t="s">
        <v>198</v>
      </c>
      <c r="G106" s="19">
        <v>13</v>
      </c>
      <c r="H106" s="19">
        <v>12</v>
      </c>
      <c r="I106" s="29">
        <v>20</v>
      </c>
      <c r="J106" s="18"/>
      <c r="K106" s="18" t="s">
        <v>935</v>
      </c>
      <c r="L106" s="18" t="s">
        <v>936</v>
      </c>
      <c r="M106" s="18">
        <v>9435522816</v>
      </c>
      <c r="N106" s="18" t="s">
        <v>942</v>
      </c>
      <c r="O106" s="18">
        <v>9854545252</v>
      </c>
      <c r="P106" s="21" t="s">
        <v>1605</v>
      </c>
      <c r="Q106" s="18" t="s">
        <v>116</v>
      </c>
      <c r="R106" s="18">
        <v>98</v>
      </c>
      <c r="S106" s="18" t="s">
        <v>412</v>
      </c>
      <c r="T106" s="18"/>
    </row>
    <row r="107" spans="1:20" ht="33">
      <c r="A107" s="10">
        <v>103</v>
      </c>
      <c r="B107" s="17" t="s">
        <v>219</v>
      </c>
      <c r="C107" s="18" t="s">
        <v>943</v>
      </c>
      <c r="D107" s="18" t="s">
        <v>197</v>
      </c>
      <c r="E107" s="19">
        <v>266</v>
      </c>
      <c r="F107" s="18" t="s">
        <v>198</v>
      </c>
      <c r="G107" s="19">
        <v>16</v>
      </c>
      <c r="H107" s="19">
        <v>13</v>
      </c>
      <c r="I107" s="29">
        <v>24</v>
      </c>
      <c r="J107" s="18"/>
      <c r="K107" s="18" t="s">
        <v>944</v>
      </c>
      <c r="L107" s="18" t="s">
        <v>945</v>
      </c>
      <c r="M107" s="18">
        <v>9401689835</v>
      </c>
      <c r="N107" s="18" t="s">
        <v>946</v>
      </c>
      <c r="O107" s="18">
        <v>9706300441</v>
      </c>
      <c r="P107" s="21" t="s">
        <v>1606</v>
      </c>
      <c r="Q107" s="18" t="s">
        <v>129</v>
      </c>
      <c r="R107" s="18">
        <v>130</v>
      </c>
      <c r="S107" s="18" t="s">
        <v>412</v>
      </c>
      <c r="T107" s="18"/>
    </row>
    <row r="108" spans="1:20">
      <c r="A108" s="10">
        <v>104</v>
      </c>
      <c r="B108" s="17" t="s">
        <v>219</v>
      </c>
      <c r="C108" s="18" t="s">
        <v>947</v>
      </c>
      <c r="D108" s="18" t="s">
        <v>197</v>
      </c>
      <c r="E108" s="19">
        <v>267</v>
      </c>
      <c r="F108" s="18" t="s">
        <v>198</v>
      </c>
      <c r="G108" s="19">
        <v>24</v>
      </c>
      <c r="H108" s="19">
        <v>20</v>
      </c>
      <c r="I108" s="29">
        <v>39</v>
      </c>
      <c r="J108" s="18"/>
      <c r="K108" s="18" t="s">
        <v>944</v>
      </c>
      <c r="L108" s="18" t="s">
        <v>948</v>
      </c>
      <c r="M108" s="18">
        <v>9954208053</v>
      </c>
      <c r="N108" s="18" t="s">
        <v>949</v>
      </c>
      <c r="O108" s="18">
        <v>9706452035</v>
      </c>
      <c r="P108" s="21" t="s">
        <v>1606</v>
      </c>
      <c r="Q108" s="18" t="s">
        <v>129</v>
      </c>
      <c r="R108" s="18">
        <v>140</v>
      </c>
      <c r="S108" s="18" t="s">
        <v>412</v>
      </c>
      <c r="T108" s="18"/>
    </row>
    <row r="109" spans="1:20">
      <c r="A109" s="10">
        <v>105</v>
      </c>
      <c r="B109" s="17" t="s">
        <v>219</v>
      </c>
      <c r="C109" s="18" t="s">
        <v>950</v>
      </c>
      <c r="D109" s="18" t="s">
        <v>197</v>
      </c>
      <c r="E109" s="19">
        <v>268</v>
      </c>
      <c r="F109" s="18" t="s">
        <v>198</v>
      </c>
      <c r="G109" s="19">
        <v>18</v>
      </c>
      <c r="H109" s="19">
        <v>20</v>
      </c>
      <c r="I109" s="29">
        <v>33</v>
      </c>
      <c r="J109" s="18"/>
      <c r="K109" s="18" t="s">
        <v>944</v>
      </c>
      <c r="L109" s="18" t="s">
        <v>948</v>
      </c>
      <c r="M109" s="18">
        <v>9954208053</v>
      </c>
      <c r="N109" s="18" t="s">
        <v>951</v>
      </c>
      <c r="O109" s="18">
        <v>9577564220</v>
      </c>
      <c r="P109" s="21" t="s">
        <v>1606</v>
      </c>
      <c r="Q109" s="18" t="s">
        <v>129</v>
      </c>
      <c r="R109" s="18">
        <v>155</v>
      </c>
      <c r="S109" s="18" t="s">
        <v>412</v>
      </c>
      <c r="T109" s="18"/>
    </row>
    <row r="110" spans="1:20">
      <c r="A110" s="10">
        <v>106</v>
      </c>
      <c r="B110" s="17" t="s">
        <v>219</v>
      </c>
      <c r="C110" s="18" t="s">
        <v>952</v>
      </c>
      <c r="D110" s="18" t="s">
        <v>197</v>
      </c>
      <c r="E110" s="19">
        <v>269</v>
      </c>
      <c r="F110" s="18" t="s">
        <v>198</v>
      </c>
      <c r="G110" s="19">
        <v>27</v>
      </c>
      <c r="H110" s="19">
        <v>25</v>
      </c>
      <c r="I110" s="29">
        <v>47</v>
      </c>
      <c r="J110" s="18"/>
      <c r="K110" s="18" t="s">
        <v>944</v>
      </c>
      <c r="L110" s="18" t="s">
        <v>948</v>
      </c>
      <c r="M110" s="18">
        <v>9954208053</v>
      </c>
      <c r="N110" s="18" t="s">
        <v>953</v>
      </c>
      <c r="O110" s="18">
        <v>8721015049</v>
      </c>
      <c r="P110" s="21" t="s">
        <v>1607</v>
      </c>
      <c r="Q110" s="18" t="s">
        <v>94</v>
      </c>
      <c r="R110" s="18">
        <v>20</v>
      </c>
      <c r="S110" s="18" t="s">
        <v>412</v>
      </c>
      <c r="T110" s="18"/>
    </row>
    <row r="111" spans="1:20" ht="33">
      <c r="A111" s="10">
        <v>107</v>
      </c>
      <c r="B111" s="17" t="s">
        <v>219</v>
      </c>
      <c r="C111" s="18" t="s">
        <v>954</v>
      </c>
      <c r="D111" s="18" t="s">
        <v>197</v>
      </c>
      <c r="E111" s="19">
        <v>44</v>
      </c>
      <c r="F111" s="18" t="s">
        <v>198</v>
      </c>
      <c r="G111" s="19">
        <v>23</v>
      </c>
      <c r="H111" s="19">
        <v>22</v>
      </c>
      <c r="I111" s="29">
        <v>40</v>
      </c>
      <c r="J111" s="18"/>
      <c r="K111" s="18" t="s">
        <v>944</v>
      </c>
      <c r="L111" s="18" t="s">
        <v>945</v>
      </c>
      <c r="M111" s="18">
        <v>9401689835</v>
      </c>
      <c r="N111" s="18" t="s">
        <v>955</v>
      </c>
      <c r="O111" s="18">
        <v>9613785245</v>
      </c>
      <c r="P111" s="21" t="s">
        <v>1607</v>
      </c>
      <c r="Q111" s="18" t="s">
        <v>94</v>
      </c>
      <c r="R111" s="18">
        <v>40</v>
      </c>
      <c r="S111" s="18" t="s">
        <v>412</v>
      </c>
      <c r="T111" s="18"/>
    </row>
    <row r="112" spans="1:20" ht="33">
      <c r="A112" s="10">
        <v>108</v>
      </c>
      <c r="B112" s="17" t="s">
        <v>219</v>
      </c>
      <c r="C112" s="18" t="s">
        <v>956</v>
      </c>
      <c r="D112" s="18" t="s">
        <v>74</v>
      </c>
      <c r="E112" s="19" t="s">
        <v>957</v>
      </c>
      <c r="F112" s="18" t="s">
        <v>76</v>
      </c>
      <c r="G112" s="19">
        <v>67</v>
      </c>
      <c r="H112" s="19">
        <v>68</v>
      </c>
      <c r="I112" s="29">
        <v>130</v>
      </c>
      <c r="J112" s="18" t="s">
        <v>958</v>
      </c>
      <c r="K112" s="18" t="s">
        <v>517</v>
      </c>
      <c r="L112" s="18" t="s">
        <v>518</v>
      </c>
      <c r="M112" s="18">
        <v>9401978539</v>
      </c>
      <c r="N112" s="18" t="s">
        <v>519</v>
      </c>
      <c r="O112" s="18">
        <v>9613603453</v>
      </c>
      <c r="P112" s="21" t="s">
        <v>1608</v>
      </c>
      <c r="Q112" s="18" t="s">
        <v>152</v>
      </c>
      <c r="R112" s="18">
        <v>48</v>
      </c>
      <c r="S112" s="18" t="s">
        <v>412</v>
      </c>
      <c r="T112" s="18"/>
    </row>
    <row r="113" spans="1:20">
      <c r="A113" s="10">
        <v>109</v>
      </c>
      <c r="B113" s="17" t="s">
        <v>219</v>
      </c>
      <c r="C113" s="18" t="s">
        <v>959</v>
      </c>
      <c r="D113" s="18" t="s">
        <v>74</v>
      </c>
      <c r="E113" s="19">
        <v>18210621401</v>
      </c>
      <c r="F113" s="18" t="s">
        <v>485</v>
      </c>
      <c r="G113" s="19">
        <v>68</v>
      </c>
      <c r="H113" s="19">
        <v>78</v>
      </c>
      <c r="I113" s="29">
        <v>141</v>
      </c>
      <c r="J113" s="18" t="s">
        <v>960</v>
      </c>
      <c r="K113" s="18" t="s">
        <v>517</v>
      </c>
      <c r="L113" s="18" t="s">
        <v>518</v>
      </c>
      <c r="M113" s="18">
        <v>9401978539</v>
      </c>
      <c r="N113" s="18" t="s">
        <v>523</v>
      </c>
      <c r="O113" s="18">
        <v>9613964574</v>
      </c>
      <c r="P113" s="21" t="s">
        <v>1620</v>
      </c>
      <c r="Q113" s="18" t="s">
        <v>156</v>
      </c>
      <c r="R113" s="18">
        <v>47</v>
      </c>
      <c r="S113" s="18" t="s">
        <v>412</v>
      </c>
      <c r="T113" s="18"/>
    </row>
    <row r="114" spans="1:20" ht="33">
      <c r="A114" s="10">
        <v>110</v>
      </c>
      <c r="B114" s="17" t="s">
        <v>219</v>
      </c>
      <c r="C114" s="18" t="s">
        <v>961</v>
      </c>
      <c r="D114" s="18" t="s">
        <v>74</v>
      </c>
      <c r="E114" s="19" t="s">
        <v>962</v>
      </c>
      <c r="F114" s="18" t="s">
        <v>76</v>
      </c>
      <c r="G114" s="19">
        <v>12</v>
      </c>
      <c r="H114" s="19">
        <v>10</v>
      </c>
      <c r="I114" s="29">
        <v>17</v>
      </c>
      <c r="J114" s="18" t="s">
        <v>963</v>
      </c>
      <c r="K114" s="18" t="s">
        <v>517</v>
      </c>
      <c r="L114" s="18" t="s">
        <v>518</v>
      </c>
      <c r="M114" s="18">
        <v>9401978539</v>
      </c>
      <c r="N114" s="18" t="s">
        <v>527</v>
      </c>
      <c r="O114" s="18">
        <v>8471827590</v>
      </c>
      <c r="P114" s="21" t="s">
        <v>1609</v>
      </c>
      <c r="Q114" s="18" t="s">
        <v>162</v>
      </c>
      <c r="R114" s="18">
        <v>53</v>
      </c>
      <c r="S114" s="18" t="s">
        <v>412</v>
      </c>
      <c r="T114" s="18"/>
    </row>
    <row r="115" spans="1:20">
      <c r="A115" s="10">
        <v>111</v>
      </c>
      <c r="B115" s="17" t="s">
        <v>219</v>
      </c>
      <c r="C115" s="18" t="s">
        <v>964</v>
      </c>
      <c r="D115" s="18" t="s">
        <v>74</v>
      </c>
      <c r="E115" s="19" t="s">
        <v>965</v>
      </c>
      <c r="F115" s="18" t="s">
        <v>76</v>
      </c>
      <c r="G115" s="19">
        <v>82</v>
      </c>
      <c r="H115" s="19">
        <v>92</v>
      </c>
      <c r="I115" s="29">
        <v>169</v>
      </c>
      <c r="J115" s="18" t="s">
        <v>966</v>
      </c>
      <c r="K115" s="18" t="s">
        <v>517</v>
      </c>
      <c r="L115" s="18" t="s">
        <v>518</v>
      </c>
      <c r="M115" s="18">
        <v>9401978539</v>
      </c>
      <c r="N115" s="18" t="s">
        <v>716</v>
      </c>
      <c r="O115" s="18">
        <v>88120229842</v>
      </c>
      <c r="P115" s="21" t="s">
        <v>1621</v>
      </c>
      <c r="Q115" s="18" t="s">
        <v>116</v>
      </c>
      <c r="R115" s="18">
        <v>130</v>
      </c>
      <c r="S115" s="18" t="s">
        <v>412</v>
      </c>
      <c r="T115" s="18"/>
    </row>
    <row r="116" spans="1:20">
      <c r="A116" s="10">
        <v>112</v>
      </c>
      <c r="B116" s="17" t="s">
        <v>219</v>
      </c>
      <c r="C116" s="18" t="s">
        <v>967</v>
      </c>
      <c r="D116" s="18" t="s">
        <v>74</v>
      </c>
      <c r="E116" s="19" t="s">
        <v>968</v>
      </c>
      <c r="F116" s="18" t="s">
        <v>76</v>
      </c>
      <c r="G116" s="19">
        <v>23</v>
      </c>
      <c r="H116" s="19">
        <v>24</v>
      </c>
      <c r="I116" s="29">
        <v>42</v>
      </c>
      <c r="J116" s="18" t="s">
        <v>969</v>
      </c>
      <c r="K116" s="18" t="s">
        <v>517</v>
      </c>
      <c r="L116" s="18" t="s">
        <v>518</v>
      </c>
      <c r="M116" s="18">
        <v>9401978539</v>
      </c>
      <c r="N116" s="18" t="s">
        <v>720</v>
      </c>
      <c r="O116" s="18">
        <v>9706807214</v>
      </c>
      <c r="P116" s="21" t="s">
        <v>1609</v>
      </c>
      <c r="Q116" s="18" t="s">
        <v>162</v>
      </c>
      <c r="R116" s="18">
        <v>125</v>
      </c>
      <c r="S116" s="18" t="s">
        <v>412</v>
      </c>
      <c r="T116" s="18"/>
    </row>
    <row r="117" spans="1:20" ht="33">
      <c r="A117" s="10">
        <v>113</v>
      </c>
      <c r="B117" s="17" t="s">
        <v>219</v>
      </c>
      <c r="C117" s="18" t="s">
        <v>970</v>
      </c>
      <c r="D117" s="18" t="s">
        <v>74</v>
      </c>
      <c r="E117" s="19" t="s">
        <v>971</v>
      </c>
      <c r="F117" s="18" t="s">
        <v>76</v>
      </c>
      <c r="G117" s="19">
        <v>57</v>
      </c>
      <c r="H117" s="19">
        <v>58</v>
      </c>
      <c r="I117" s="29">
        <v>110</v>
      </c>
      <c r="J117" s="18" t="s">
        <v>972</v>
      </c>
      <c r="K117" s="18" t="s">
        <v>517</v>
      </c>
      <c r="L117" s="18" t="s">
        <v>518</v>
      </c>
      <c r="M117" s="18">
        <v>9401978539</v>
      </c>
      <c r="N117" s="18" t="s">
        <v>724</v>
      </c>
      <c r="O117" s="18">
        <v>970624029</v>
      </c>
      <c r="P117" s="21" t="s">
        <v>1611</v>
      </c>
      <c r="Q117" s="18" t="s">
        <v>129</v>
      </c>
      <c r="R117" s="18">
        <v>126</v>
      </c>
      <c r="S117" s="18" t="s">
        <v>412</v>
      </c>
      <c r="T117" s="18"/>
    </row>
    <row r="118" spans="1:20" ht="49.5">
      <c r="A118" s="10">
        <v>114</v>
      </c>
      <c r="B118" s="17" t="s">
        <v>219</v>
      </c>
      <c r="C118" s="18" t="s">
        <v>973</v>
      </c>
      <c r="D118" s="18" t="s">
        <v>74</v>
      </c>
      <c r="E118" s="19" t="s">
        <v>974</v>
      </c>
      <c r="F118" s="18" t="s">
        <v>76</v>
      </c>
      <c r="G118" s="19">
        <v>180</v>
      </c>
      <c r="H118" s="19">
        <v>154</v>
      </c>
      <c r="I118" s="29">
        <v>329</v>
      </c>
      <c r="J118" s="18" t="s">
        <v>975</v>
      </c>
      <c r="K118" s="18" t="s">
        <v>517</v>
      </c>
      <c r="L118" s="18" t="s">
        <v>518</v>
      </c>
      <c r="M118" s="18">
        <v>9401978539</v>
      </c>
      <c r="N118" s="18" t="s">
        <v>728</v>
      </c>
      <c r="O118" s="18">
        <v>9613706227</v>
      </c>
      <c r="P118" s="21" t="s">
        <v>1622</v>
      </c>
      <c r="Q118" s="18" t="s">
        <v>976</v>
      </c>
      <c r="R118" s="18">
        <v>56</v>
      </c>
      <c r="S118" s="18" t="s">
        <v>412</v>
      </c>
      <c r="T118" s="18"/>
    </row>
    <row r="119" spans="1:20" ht="33">
      <c r="A119" s="10">
        <v>115</v>
      </c>
      <c r="B119" s="17" t="s">
        <v>219</v>
      </c>
      <c r="C119" s="18" t="s">
        <v>977</v>
      </c>
      <c r="D119" s="18" t="s">
        <v>74</v>
      </c>
      <c r="E119" s="19" t="s">
        <v>978</v>
      </c>
      <c r="F119" s="18" t="s">
        <v>76</v>
      </c>
      <c r="G119" s="19">
        <v>44</v>
      </c>
      <c r="H119" s="19">
        <v>36</v>
      </c>
      <c r="I119" s="29">
        <v>75</v>
      </c>
      <c r="J119" s="18" t="s">
        <v>979</v>
      </c>
      <c r="K119" s="18" t="s">
        <v>732</v>
      </c>
      <c r="L119" s="18" t="s">
        <v>733</v>
      </c>
      <c r="M119" s="18">
        <v>9401453090</v>
      </c>
      <c r="N119" s="18" t="s">
        <v>734</v>
      </c>
      <c r="O119" s="18">
        <v>9854809711</v>
      </c>
      <c r="P119" s="21" t="s">
        <v>1615</v>
      </c>
      <c r="Q119" s="18" t="s">
        <v>162</v>
      </c>
      <c r="R119" s="18">
        <v>66</v>
      </c>
      <c r="S119" s="18" t="s">
        <v>412</v>
      </c>
      <c r="T119" s="18"/>
    </row>
    <row r="120" spans="1:20">
      <c r="A120" s="10">
        <v>116</v>
      </c>
      <c r="B120" s="17" t="s">
        <v>219</v>
      </c>
      <c r="C120" s="18" t="s">
        <v>980</v>
      </c>
      <c r="D120" s="18" t="s">
        <v>74</v>
      </c>
      <c r="E120" s="19" t="s">
        <v>981</v>
      </c>
      <c r="F120" s="18" t="s">
        <v>97</v>
      </c>
      <c r="G120" s="19">
        <v>66</v>
      </c>
      <c r="H120" s="19">
        <v>62</v>
      </c>
      <c r="I120" s="29">
        <v>123</v>
      </c>
      <c r="J120" s="18" t="s">
        <v>982</v>
      </c>
      <c r="K120" s="18" t="s">
        <v>732</v>
      </c>
      <c r="L120" s="18" t="s">
        <v>733</v>
      </c>
      <c r="M120" s="18">
        <v>9401453090</v>
      </c>
      <c r="N120" s="18" t="s">
        <v>738</v>
      </c>
      <c r="O120" s="18">
        <v>9401158545</v>
      </c>
      <c r="P120" s="21" t="s">
        <v>1616</v>
      </c>
      <c r="Q120" s="18" t="s">
        <v>116</v>
      </c>
      <c r="R120" s="18">
        <v>60</v>
      </c>
      <c r="S120" s="18" t="s">
        <v>412</v>
      </c>
      <c r="T120" s="18"/>
    </row>
    <row r="121" spans="1:20" ht="33">
      <c r="A121" s="10">
        <v>117</v>
      </c>
      <c r="B121" s="17" t="s">
        <v>219</v>
      </c>
      <c r="C121" s="18" t="s">
        <v>983</v>
      </c>
      <c r="D121" s="18" t="s">
        <v>74</v>
      </c>
      <c r="E121" s="19" t="s">
        <v>984</v>
      </c>
      <c r="F121" s="18" t="s">
        <v>76</v>
      </c>
      <c r="G121" s="19">
        <v>32</v>
      </c>
      <c r="H121" s="19">
        <v>25</v>
      </c>
      <c r="I121" s="29">
        <v>52</v>
      </c>
      <c r="J121" s="18" t="s">
        <v>985</v>
      </c>
      <c r="K121" s="18" t="s">
        <v>91</v>
      </c>
      <c r="L121" s="18" t="s">
        <v>92</v>
      </c>
      <c r="M121" s="18">
        <v>9435906894</v>
      </c>
      <c r="N121" s="18" t="s">
        <v>93</v>
      </c>
      <c r="O121" s="18">
        <v>9613175958</v>
      </c>
      <c r="P121" s="21" t="s">
        <v>1617</v>
      </c>
      <c r="Q121" s="18" t="s">
        <v>129</v>
      </c>
      <c r="R121" s="18">
        <v>50</v>
      </c>
      <c r="S121" s="18" t="s">
        <v>412</v>
      </c>
      <c r="T121" s="18"/>
    </row>
    <row r="122" spans="1:20" ht="33">
      <c r="A122" s="10">
        <v>118</v>
      </c>
      <c r="B122" s="17" t="s">
        <v>219</v>
      </c>
      <c r="C122" s="18" t="s">
        <v>986</v>
      </c>
      <c r="D122" s="18" t="s">
        <v>74</v>
      </c>
      <c r="E122" s="19" t="s">
        <v>987</v>
      </c>
      <c r="F122" s="18" t="s">
        <v>76</v>
      </c>
      <c r="G122" s="19">
        <v>16</v>
      </c>
      <c r="H122" s="19">
        <v>14</v>
      </c>
      <c r="I122" s="29">
        <v>25</v>
      </c>
      <c r="J122" s="18" t="s">
        <v>988</v>
      </c>
      <c r="K122" s="18" t="s">
        <v>91</v>
      </c>
      <c r="L122" s="18" t="s">
        <v>529</v>
      </c>
      <c r="M122" s="18">
        <v>9954341074</v>
      </c>
      <c r="N122" s="18" t="s">
        <v>530</v>
      </c>
      <c r="O122" s="18">
        <v>9859208542</v>
      </c>
      <c r="P122" s="21" t="s">
        <v>1617</v>
      </c>
      <c r="Q122" s="18" t="s">
        <v>129</v>
      </c>
      <c r="R122" s="18">
        <v>59</v>
      </c>
      <c r="S122" s="18" t="s">
        <v>412</v>
      </c>
      <c r="T122" s="18"/>
    </row>
    <row r="123" spans="1:20">
      <c r="A123" s="10">
        <v>119</v>
      </c>
      <c r="B123" s="17" t="s">
        <v>219</v>
      </c>
      <c r="C123" s="18" t="s">
        <v>989</v>
      </c>
      <c r="D123" s="18" t="s">
        <v>74</v>
      </c>
      <c r="E123" s="19" t="s">
        <v>990</v>
      </c>
      <c r="F123" s="18" t="s">
        <v>76</v>
      </c>
      <c r="G123" s="19">
        <v>18</v>
      </c>
      <c r="H123" s="19">
        <v>32</v>
      </c>
      <c r="I123" s="29">
        <v>45</v>
      </c>
      <c r="J123" s="18" t="s">
        <v>991</v>
      </c>
      <c r="K123" s="18" t="s">
        <v>91</v>
      </c>
      <c r="L123" s="18" t="s">
        <v>529</v>
      </c>
      <c r="M123" s="18">
        <v>9954341074</v>
      </c>
      <c r="N123" s="18" t="s">
        <v>532</v>
      </c>
      <c r="O123" s="18">
        <v>7399206312</v>
      </c>
      <c r="P123" s="21" t="s">
        <v>1618</v>
      </c>
      <c r="Q123" s="18" t="s">
        <v>94</v>
      </c>
      <c r="R123" s="18">
        <v>50</v>
      </c>
      <c r="S123" s="18" t="s">
        <v>412</v>
      </c>
      <c r="T123" s="18"/>
    </row>
    <row r="124" spans="1:20">
      <c r="A124" s="10">
        <v>120</v>
      </c>
      <c r="B124" s="17" t="s">
        <v>219</v>
      </c>
      <c r="C124" s="18" t="s">
        <v>992</v>
      </c>
      <c r="D124" s="18" t="s">
        <v>74</v>
      </c>
      <c r="E124" s="19" t="s">
        <v>993</v>
      </c>
      <c r="F124" s="18" t="s">
        <v>485</v>
      </c>
      <c r="G124" s="19">
        <v>42</v>
      </c>
      <c r="H124" s="19">
        <v>46</v>
      </c>
      <c r="I124" s="29">
        <v>83</v>
      </c>
      <c r="J124" s="18" t="s">
        <v>994</v>
      </c>
      <c r="K124" s="18" t="s">
        <v>91</v>
      </c>
      <c r="L124" s="18" t="s">
        <v>92</v>
      </c>
      <c r="M124" s="18">
        <v>9435906894</v>
      </c>
      <c r="N124" s="18" t="s">
        <v>534</v>
      </c>
      <c r="O124" s="18">
        <v>9954234005</v>
      </c>
      <c r="P124" s="21" t="s">
        <v>1618</v>
      </c>
      <c r="Q124" s="18" t="s">
        <v>94</v>
      </c>
      <c r="R124" s="18">
        <v>59</v>
      </c>
      <c r="S124" s="18" t="s">
        <v>412</v>
      </c>
      <c r="T124" s="18"/>
    </row>
    <row r="125" spans="1:20" ht="33">
      <c r="A125" s="10">
        <v>121</v>
      </c>
      <c r="B125" s="17" t="s">
        <v>219</v>
      </c>
      <c r="C125" s="18" t="s">
        <v>995</v>
      </c>
      <c r="D125" s="18" t="s">
        <v>74</v>
      </c>
      <c r="E125" s="19" t="s">
        <v>996</v>
      </c>
      <c r="F125" s="18" t="s">
        <v>76</v>
      </c>
      <c r="G125" s="19">
        <v>21</v>
      </c>
      <c r="H125" s="19">
        <v>17</v>
      </c>
      <c r="I125" s="29">
        <v>33</v>
      </c>
      <c r="J125" s="18" t="s">
        <v>997</v>
      </c>
      <c r="K125" s="18" t="s">
        <v>536</v>
      </c>
      <c r="L125" s="18" t="s">
        <v>537</v>
      </c>
      <c r="M125" s="18">
        <v>8473084342</v>
      </c>
      <c r="N125" s="18" t="s">
        <v>538</v>
      </c>
      <c r="O125" s="18">
        <v>9401410688</v>
      </c>
      <c r="P125" s="21" t="s">
        <v>1619</v>
      </c>
      <c r="Q125" s="18" t="s">
        <v>152</v>
      </c>
      <c r="R125" s="18">
        <v>45</v>
      </c>
      <c r="S125" s="18" t="s">
        <v>412</v>
      </c>
      <c r="T125" s="18"/>
    </row>
    <row r="126" spans="1:20" ht="33">
      <c r="A126" s="10">
        <v>122</v>
      </c>
      <c r="B126" s="17" t="s">
        <v>219</v>
      </c>
      <c r="C126" s="18" t="s">
        <v>998</v>
      </c>
      <c r="D126" s="18" t="s">
        <v>74</v>
      </c>
      <c r="E126" s="19" t="s">
        <v>999</v>
      </c>
      <c r="F126" s="18" t="s">
        <v>76</v>
      </c>
      <c r="G126" s="19">
        <v>22</v>
      </c>
      <c r="H126" s="19">
        <v>24</v>
      </c>
      <c r="I126" s="29">
        <v>41</v>
      </c>
      <c r="J126" s="18" t="s">
        <v>1000</v>
      </c>
      <c r="K126" s="18" t="s">
        <v>536</v>
      </c>
      <c r="L126" s="18" t="s">
        <v>537</v>
      </c>
      <c r="M126" s="18">
        <v>8473084342</v>
      </c>
      <c r="N126" s="18" t="s">
        <v>540</v>
      </c>
      <c r="O126" s="18">
        <v>9957625755</v>
      </c>
      <c r="P126" s="21" t="s">
        <v>1619</v>
      </c>
      <c r="Q126" s="18" t="s">
        <v>152</v>
      </c>
      <c r="R126" s="18">
        <v>48</v>
      </c>
      <c r="S126" s="18" t="s">
        <v>412</v>
      </c>
      <c r="T126" s="18"/>
    </row>
    <row r="127" spans="1:20" ht="33">
      <c r="A127" s="10">
        <v>123</v>
      </c>
      <c r="B127" s="17" t="s">
        <v>219</v>
      </c>
      <c r="C127" s="18" t="s">
        <v>1001</v>
      </c>
      <c r="D127" s="18" t="s">
        <v>74</v>
      </c>
      <c r="E127" s="19" t="s">
        <v>1002</v>
      </c>
      <c r="F127" s="18" t="s">
        <v>76</v>
      </c>
      <c r="G127" s="19">
        <v>24</v>
      </c>
      <c r="H127" s="19">
        <v>36</v>
      </c>
      <c r="I127" s="29">
        <v>55</v>
      </c>
      <c r="J127" s="18" t="s">
        <v>1003</v>
      </c>
      <c r="K127" s="18" t="s">
        <v>536</v>
      </c>
      <c r="L127" s="18" t="s">
        <v>537</v>
      </c>
      <c r="M127" s="18">
        <v>8473084342</v>
      </c>
      <c r="N127" s="18" t="s">
        <v>542</v>
      </c>
      <c r="O127" s="18">
        <v>7896907027</v>
      </c>
      <c r="P127" s="21" t="s">
        <v>1619</v>
      </c>
      <c r="Q127" s="18" t="s">
        <v>152</v>
      </c>
      <c r="R127" s="18">
        <v>47</v>
      </c>
      <c r="S127" s="18" t="s">
        <v>412</v>
      </c>
      <c r="T127" s="18"/>
    </row>
    <row r="128" spans="1:20">
      <c r="A128" s="10">
        <v>124</v>
      </c>
      <c r="B128" s="17"/>
      <c r="C128" s="18"/>
      <c r="D128" s="18"/>
      <c r="E128" s="19"/>
      <c r="F128" s="18"/>
      <c r="G128" s="19"/>
      <c r="H128" s="19"/>
      <c r="I128" s="17">
        <f t="shared" ref="I128:I164" si="0">+G128+H128</f>
        <v>0</v>
      </c>
      <c r="J128" s="18"/>
      <c r="K128" s="18"/>
      <c r="L128" s="18"/>
      <c r="M128" s="18"/>
      <c r="N128" s="18"/>
      <c r="O128" s="18"/>
      <c r="P128" s="21"/>
      <c r="Q128" s="18"/>
      <c r="R128" s="18"/>
      <c r="S128" s="18"/>
      <c r="T128" s="18"/>
    </row>
    <row r="129" spans="1:20">
      <c r="A129" s="10">
        <v>125</v>
      </c>
      <c r="B129" s="17"/>
      <c r="C129" s="18"/>
      <c r="D129" s="18"/>
      <c r="E129" s="19"/>
      <c r="F129" s="18"/>
      <c r="G129" s="19"/>
      <c r="H129" s="19"/>
      <c r="I129" s="17">
        <f t="shared" si="0"/>
        <v>0</v>
      </c>
      <c r="J129" s="18"/>
      <c r="K129" s="18"/>
      <c r="L129" s="18"/>
      <c r="M129" s="18"/>
      <c r="N129" s="18"/>
      <c r="O129" s="18"/>
      <c r="P129" s="21"/>
      <c r="Q129" s="18"/>
      <c r="R129" s="18"/>
      <c r="S129" s="18"/>
      <c r="T129" s="18"/>
    </row>
    <row r="130" spans="1:20">
      <c r="A130" s="10">
        <v>126</v>
      </c>
      <c r="B130" s="17"/>
      <c r="C130" s="18"/>
      <c r="D130" s="18"/>
      <c r="E130" s="19"/>
      <c r="F130" s="18"/>
      <c r="G130" s="19"/>
      <c r="H130" s="19"/>
      <c r="I130" s="17">
        <f t="shared" si="0"/>
        <v>0</v>
      </c>
      <c r="J130" s="18"/>
      <c r="K130" s="18"/>
      <c r="L130" s="18"/>
      <c r="M130" s="18"/>
      <c r="N130" s="18"/>
      <c r="O130" s="18"/>
      <c r="P130" s="21"/>
      <c r="Q130" s="18"/>
      <c r="R130" s="18"/>
      <c r="S130" s="18"/>
      <c r="T130" s="18"/>
    </row>
    <row r="131" spans="1:20">
      <c r="A131" s="10">
        <v>127</v>
      </c>
      <c r="B131" s="17"/>
      <c r="C131" s="18"/>
      <c r="D131" s="18"/>
      <c r="E131" s="19"/>
      <c r="F131" s="18"/>
      <c r="G131" s="19"/>
      <c r="H131" s="19"/>
      <c r="I131" s="17">
        <f t="shared" si="0"/>
        <v>0</v>
      </c>
      <c r="J131" s="18"/>
      <c r="K131" s="18"/>
      <c r="L131" s="18"/>
      <c r="M131" s="18"/>
      <c r="N131" s="18"/>
      <c r="O131" s="18"/>
      <c r="P131" s="21"/>
      <c r="Q131" s="18"/>
      <c r="R131" s="18"/>
      <c r="S131" s="18"/>
      <c r="T131" s="18"/>
    </row>
    <row r="132" spans="1:20">
      <c r="A132" s="10">
        <v>128</v>
      </c>
      <c r="B132" s="17"/>
      <c r="C132" s="18"/>
      <c r="D132" s="18"/>
      <c r="E132" s="19"/>
      <c r="F132" s="18"/>
      <c r="G132" s="19"/>
      <c r="H132" s="19"/>
      <c r="I132" s="17">
        <f t="shared" si="0"/>
        <v>0</v>
      </c>
      <c r="J132" s="18"/>
      <c r="K132" s="18"/>
      <c r="L132" s="18"/>
      <c r="M132" s="18"/>
      <c r="N132" s="18"/>
      <c r="O132" s="18"/>
      <c r="P132" s="21"/>
      <c r="Q132" s="18"/>
      <c r="R132" s="18"/>
      <c r="S132" s="18"/>
      <c r="T132" s="18"/>
    </row>
    <row r="133" spans="1:20">
      <c r="A133" s="10">
        <v>129</v>
      </c>
      <c r="B133" s="17"/>
      <c r="C133" s="18"/>
      <c r="D133" s="18"/>
      <c r="E133" s="19"/>
      <c r="F133" s="18"/>
      <c r="G133" s="19"/>
      <c r="H133" s="19"/>
      <c r="I133" s="17">
        <f t="shared" si="0"/>
        <v>0</v>
      </c>
      <c r="J133" s="18"/>
      <c r="K133" s="18"/>
      <c r="L133" s="18"/>
      <c r="M133" s="18"/>
      <c r="N133" s="18"/>
      <c r="O133" s="18"/>
      <c r="P133" s="21"/>
      <c r="Q133" s="18"/>
      <c r="R133" s="18"/>
      <c r="S133" s="18"/>
      <c r="T133" s="18"/>
    </row>
    <row r="134" spans="1:20">
      <c r="A134" s="10">
        <v>130</v>
      </c>
      <c r="B134" s="17"/>
      <c r="C134" s="18"/>
      <c r="D134" s="18"/>
      <c r="E134" s="19"/>
      <c r="F134" s="18"/>
      <c r="G134" s="19"/>
      <c r="H134" s="19"/>
      <c r="I134" s="17">
        <f t="shared" si="0"/>
        <v>0</v>
      </c>
      <c r="J134" s="18"/>
      <c r="K134" s="18"/>
      <c r="L134" s="18"/>
      <c r="M134" s="18"/>
      <c r="N134" s="18"/>
      <c r="O134" s="18"/>
      <c r="P134" s="21"/>
      <c r="Q134" s="18"/>
      <c r="R134" s="18"/>
      <c r="S134" s="18"/>
      <c r="T134" s="18"/>
    </row>
    <row r="135" spans="1:20">
      <c r="A135" s="10">
        <v>131</v>
      </c>
      <c r="B135" s="17"/>
      <c r="C135" s="18"/>
      <c r="D135" s="18"/>
      <c r="E135" s="19"/>
      <c r="F135" s="18"/>
      <c r="G135" s="19"/>
      <c r="H135" s="19"/>
      <c r="I135" s="17">
        <f t="shared" si="0"/>
        <v>0</v>
      </c>
      <c r="J135" s="18"/>
      <c r="K135" s="18"/>
      <c r="L135" s="18"/>
      <c r="M135" s="18"/>
      <c r="N135" s="18"/>
      <c r="O135" s="18"/>
      <c r="P135" s="21"/>
      <c r="Q135" s="18"/>
      <c r="R135" s="18"/>
      <c r="S135" s="18"/>
      <c r="T135" s="18"/>
    </row>
    <row r="136" spans="1:20">
      <c r="A136" s="10">
        <v>132</v>
      </c>
      <c r="B136" s="17"/>
      <c r="C136" s="18"/>
      <c r="D136" s="18"/>
      <c r="E136" s="19"/>
      <c r="F136" s="18"/>
      <c r="G136" s="19"/>
      <c r="H136" s="19"/>
      <c r="I136" s="17">
        <f t="shared" si="0"/>
        <v>0</v>
      </c>
      <c r="J136" s="18"/>
      <c r="K136" s="18"/>
      <c r="L136" s="18"/>
      <c r="M136" s="18"/>
      <c r="N136" s="18"/>
      <c r="O136" s="18"/>
      <c r="P136" s="21"/>
      <c r="Q136" s="18"/>
      <c r="R136" s="18"/>
      <c r="S136" s="18"/>
      <c r="T136" s="18"/>
    </row>
    <row r="137" spans="1:20">
      <c r="A137" s="10">
        <v>133</v>
      </c>
      <c r="B137" s="17"/>
      <c r="C137" s="18"/>
      <c r="D137" s="18"/>
      <c r="E137" s="19"/>
      <c r="F137" s="18"/>
      <c r="G137" s="19"/>
      <c r="H137" s="19"/>
      <c r="I137" s="17">
        <f t="shared" si="0"/>
        <v>0</v>
      </c>
      <c r="J137" s="18"/>
      <c r="K137" s="18"/>
      <c r="L137" s="18"/>
      <c r="M137" s="18"/>
      <c r="N137" s="18"/>
      <c r="O137" s="18"/>
      <c r="P137" s="21"/>
      <c r="Q137" s="18"/>
      <c r="R137" s="18"/>
      <c r="S137" s="18"/>
      <c r="T137" s="18"/>
    </row>
    <row r="138" spans="1:20">
      <c r="A138" s="10">
        <v>134</v>
      </c>
      <c r="B138" s="17"/>
      <c r="C138" s="18"/>
      <c r="D138" s="18"/>
      <c r="E138" s="19"/>
      <c r="F138" s="18"/>
      <c r="G138" s="19"/>
      <c r="H138" s="19"/>
      <c r="I138" s="17">
        <f t="shared" si="0"/>
        <v>0</v>
      </c>
      <c r="J138" s="18"/>
      <c r="K138" s="18"/>
      <c r="L138" s="18"/>
      <c r="M138" s="18"/>
      <c r="N138" s="18"/>
      <c r="O138" s="18"/>
      <c r="P138" s="21"/>
      <c r="Q138" s="18"/>
      <c r="R138" s="18"/>
      <c r="S138" s="18"/>
      <c r="T138" s="18"/>
    </row>
    <row r="139" spans="1:20">
      <c r="A139" s="10">
        <v>135</v>
      </c>
      <c r="B139" s="17"/>
      <c r="C139" s="18"/>
      <c r="D139" s="18"/>
      <c r="E139" s="19"/>
      <c r="F139" s="18"/>
      <c r="G139" s="19"/>
      <c r="H139" s="19"/>
      <c r="I139" s="17">
        <f t="shared" si="0"/>
        <v>0</v>
      </c>
      <c r="J139" s="18"/>
      <c r="K139" s="18"/>
      <c r="L139" s="18"/>
      <c r="M139" s="18"/>
      <c r="N139" s="18"/>
      <c r="O139" s="18"/>
      <c r="P139" s="21"/>
      <c r="Q139" s="18"/>
      <c r="R139" s="18"/>
      <c r="S139" s="18"/>
      <c r="T139" s="18"/>
    </row>
    <row r="140" spans="1:20">
      <c r="A140" s="10">
        <v>136</v>
      </c>
      <c r="B140" s="17"/>
      <c r="C140" s="18"/>
      <c r="D140" s="18"/>
      <c r="E140" s="19"/>
      <c r="F140" s="18"/>
      <c r="G140" s="19"/>
      <c r="H140" s="19"/>
      <c r="I140" s="17">
        <f t="shared" si="0"/>
        <v>0</v>
      </c>
      <c r="J140" s="18"/>
      <c r="K140" s="18"/>
      <c r="L140" s="18"/>
      <c r="M140" s="18"/>
      <c r="N140" s="18"/>
      <c r="O140" s="18"/>
      <c r="P140" s="21"/>
      <c r="Q140" s="18"/>
      <c r="R140" s="18"/>
      <c r="S140" s="18"/>
      <c r="T140" s="18"/>
    </row>
    <row r="141" spans="1:20">
      <c r="A141" s="10">
        <v>137</v>
      </c>
      <c r="B141" s="17"/>
      <c r="C141" s="18"/>
      <c r="D141" s="18"/>
      <c r="E141" s="19"/>
      <c r="F141" s="18"/>
      <c r="G141" s="19"/>
      <c r="H141" s="19"/>
      <c r="I141" s="17">
        <f t="shared" si="0"/>
        <v>0</v>
      </c>
      <c r="J141" s="18"/>
      <c r="K141" s="18"/>
      <c r="L141" s="18"/>
      <c r="M141" s="18"/>
      <c r="N141" s="18"/>
      <c r="O141" s="18"/>
      <c r="P141" s="21"/>
      <c r="Q141" s="18"/>
      <c r="R141" s="18"/>
      <c r="S141" s="18"/>
      <c r="T141" s="18"/>
    </row>
    <row r="142" spans="1:20">
      <c r="A142" s="10">
        <v>138</v>
      </c>
      <c r="B142" s="17"/>
      <c r="C142" s="18"/>
      <c r="D142" s="18"/>
      <c r="E142" s="19"/>
      <c r="F142" s="18"/>
      <c r="G142" s="19"/>
      <c r="H142" s="19"/>
      <c r="I142" s="17">
        <f t="shared" si="0"/>
        <v>0</v>
      </c>
      <c r="J142" s="18"/>
      <c r="K142" s="18"/>
      <c r="L142" s="18"/>
      <c r="M142" s="18"/>
      <c r="N142" s="18"/>
      <c r="O142" s="18"/>
      <c r="P142" s="21"/>
      <c r="Q142" s="18"/>
      <c r="R142" s="18"/>
      <c r="S142" s="18"/>
      <c r="T142" s="18"/>
    </row>
    <row r="143" spans="1:20">
      <c r="A143" s="10">
        <v>139</v>
      </c>
      <c r="B143" s="17"/>
      <c r="C143" s="18"/>
      <c r="D143" s="18"/>
      <c r="E143" s="19"/>
      <c r="F143" s="18"/>
      <c r="G143" s="19"/>
      <c r="H143" s="19"/>
      <c r="I143" s="17">
        <f t="shared" si="0"/>
        <v>0</v>
      </c>
      <c r="J143" s="18"/>
      <c r="K143" s="18"/>
      <c r="L143" s="18"/>
      <c r="M143" s="18"/>
      <c r="N143" s="18"/>
      <c r="O143" s="18"/>
      <c r="P143" s="21"/>
      <c r="Q143" s="18"/>
      <c r="R143" s="18"/>
      <c r="S143" s="18"/>
      <c r="T143" s="18"/>
    </row>
    <row r="144" spans="1:20">
      <c r="A144" s="10">
        <v>140</v>
      </c>
      <c r="B144" s="17"/>
      <c r="C144" s="18"/>
      <c r="D144" s="18"/>
      <c r="E144" s="19"/>
      <c r="F144" s="18"/>
      <c r="G144" s="19"/>
      <c r="H144" s="19"/>
      <c r="I144" s="17">
        <f t="shared" si="0"/>
        <v>0</v>
      </c>
      <c r="J144" s="18"/>
      <c r="K144" s="18"/>
      <c r="L144" s="18"/>
      <c r="M144" s="18"/>
      <c r="N144" s="18"/>
      <c r="O144" s="18"/>
      <c r="P144" s="21"/>
      <c r="Q144" s="18"/>
      <c r="R144" s="18"/>
      <c r="S144" s="18"/>
      <c r="T144" s="18"/>
    </row>
    <row r="145" spans="1:20">
      <c r="A145" s="10">
        <v>141</v>
      </c>
      <c r="B145" s="17"/>
      <c r="C145" s="18"/>
      <c r="D145" s="18"/>
      <c r="E145" s="19"/>
      <c r="F145" s="18"/>
      <c r="G145" s="19"/>
      <c r="H145" s="19"/>
      <c r="I145" s="17">
        <f t="shared" si="0"/>
        <v>0</v>
      </c>
      <c r="J145" s="18"/>
      <c r="K145" s="18"/>
      <c r="L145" s="18"/>
      <c r="M145" s="18"/>
      <c r="N145" s="18"/>
      <c r="O145" s="18"/>
      <c r="P145" s="21"/>
      <c r="Q145" s="18"/>
      <c r="R145" s="18"/>
      <c r="S145" s="18"/>
      <c r="T145" s="18"/>
    </row>
    <row r="146" spans="1:20">
      <c r="A146" s="10">
        <v>142</v>
      </c>
      <c r="B146" s="17"/>
      <c r="C146" s="18"/>
      <c r="D146" s="18"/>
      <c r="E146" s="19"/>
      <c r="F146" s="18"/>
      <c r="G146" s="19"/>
      <c r="H146" s="19"/>
      <c r="I146" s="17">
        <f t="shared" si="0"/>
        <v>0</v>
      </c>
      <c r="J146" s="18"/>
      <c r="K146" s="18"/>
      <c r="L146" s="18"/>
      <c r="M146" s="18"/>
      <c r="N146" s="18"/>
      <c r="O146" s="18"/>
      <c r="P146" s="21"/>
      <c r="Q146" s="18"/>
      <c r="R146" s="18"/>
      <c r="S146" s="18"/>
      <c r="T146" s="18"/>
    </row>
    <row r="147" spans="1:20">
      <c r="A147" s="10">
        <v>143</v>
      </c>
      <c r="B147" s="17"/>
      <c r="C147" s="18"/>
      <c r="D147" s="18"/>
      <c r="E147" s="19"/>
      <c r="F147" s="18"/>
      <c r="G147" s="19"/>
      <c r="H147" s="19"/>
      <c r="I147" s="17">
        <f t="shared" si="0"/>
        <v>0</v>
      </c>
      <c r="J147" s="18"/>
      <c r="K147" s="18"/>
      <c r="L147" s="18"/>
      <c r="M147" s="18"/>
      <c r="N147" s="18"/>
      <c r="O147" s="18"/>
      <c r="P147" s="21"/>
      <c r="Q147" s="18"/>
      <c r="R147" s="18"/>
      <c r="S147" s="18"/>
      <c r="T147" s="18"/>
    </row>
    <row r="148" spans="1:20">
      <c r="A148" s="10">
        <v>144</v>
      </c>
      <c r="B148" s="17"/>
      <c r="C148" s="18"/>
      <c r="D148" s="18"/>
      <c r="E148" s="19"/>
      <c r="F148" s="18"/>
      <c r="G148" s="19"/>
      <c r="H148" s="19"/>
      <c r="I148" s="17">
        <f t="shared" si="0"/>
        <v>0</v>
      </c>
      <c r="J148" s="18"/>
      <c r="K148" s="18"/>
      <c r="L148" s="18"/>
      <c r="M148" s="18"/>
      <c r="N148" s="18"/>
      <c r="O148" s="18"/>
      <c r="P148" s="21"/>
      <c r="Q148" s="18"/>
      <c r="R148" s="18"/>
      <c r="S148" s="18"/>
      <c r="T148" s="18"/>
    </row>
    <row r="149" spans="1:20">
      <c r="A149" s="10">
        <v>145</v>
      </c>
      <c r="B149" s="17"/>
      <c r="C149" s="18"/>
      <c r="D149" s="18"/>
      <c r="E149" s="19"/>
      <c r="F149" s="18"/>
      <c r="G149" s="19"/>
      <c r="H149" s="19"/>
      <c r="I149" s="17">
        <f t="shared" si="0"/>
        <v>0</v>
      </c>
      <c r="J149" s="18"/>
      <c r="K149" s="18"/>
      <c r="L149" s="18"/>
      <c r="M149" s="18"/>
      <c r="N149" s="18"/>
      <c r="O149" s="18"/>
      <c r="P149" s="21"/>
      <c r="Q149" s="18"/>
      <c r="R149" s="18"/>
      <c r="S149" s="18"/>
      <c r="T149" s="18"/>
    </row>
    <row r="150" spans="1:20">
      <c r="A150" s="10">
        <v>146</v>
      </c>
      <c r="B150" s="17"/>
      <c r="C150" s="18"/>
      <c r="D150" s="18"/>
      <c r="E150" s="19"/>
      <c r="F150" s="18"/>
      <c r="G150" s="19"/>
      <c r="H150" s="19"/>
      <c r="I150" s="17">
        <f t="shared" si="0"/>
        <v>0</v>
      </c>
      <c r="J150" s="18"/>
      <c r="K150" s="18"/>
      <c r="L150" s="18"/>
      <c r="M150" s="18"/>
      <c r="N150" s="18"/>
      <c r="O150" s="18"/>
      <c r="P150" s="21"/>
      <c r="Q150" s="18"/>
      <c r="R150" s="18"/>
      <c r="S150" s="18"/>
      <c r="T150" s="18"/>
    </row>
    <row r="151" spans="1:20">
      <c r="A151" s="10">
        <v>147</v>
      </c>
      <c r="B151" s="17"/>
      <c r="C151" s="18"/>
      <c r="D151" s="18"/>
      <c r="E151" s="19"/>
      <c r="F151" s="18"/>
      <c r="G151" s="19"/>
      <c r="H151" s="19"/>
      <c r="I151" s="17">
        <f t="shared" si="0"/>
        <v>0</v>
      </c>
      <c r="J151" s="18"/>
      <c r="K151" s="18"/>
      <c r="L151" s="18"/>
      <c r="M151" s="18"/>
      <c r="N151" s="18"/>
      <c r="O151" s="18"/>
      <c r="P151" s="21"/>
      <c r="Q151" s="18"/>
      <c r="R151" s="18"/>
      <c r="S151" s="18"/>
      <c r="T151" s="18"/>
    </row>
    <row r="152" spans="1:20">
      <c r="A152" s="10">
        <v>148</v>
      </c>
      <c r="B152" s="17"/>
      <c r="C152" s="18"/>
      <c r="D152" s="18"/>
      <c r="E152" s="19"/>
      <c r="F152" s="18"/>
      <c r="G152" s="19"/>
      <c r="H152" s="19"/>
      <c r="I152" s="17">
        <f t="shared" si="0"/>
        <v>0</v>
      </c>
      <c r="J152" s="18"/>
      <c r="K152" s="18"/>
      <c r="L152" s="18"/>
      <c r="M152" s="18"/>
      <c r="N152" s="18"/>
      <c r="O152" s="18"/>
      <c r="P152" s="21"/>
      <c r="Q152" s="18"/>
      <c r="R152" s="18"/>
      <c r="S152" s="18"/>
      <c r="T152" s="18"/>
    </row>
    <row r="153" spans="1:20">
      <c r="A153" s="10">
        <v>149</v>
      </c>
      <c r="B153" s="17"/>
      <c r="C153" s="18"/>
      <c r="D153" s="18"/>
      <c r="E153" s="19"/>
      <c r="F153" s="18"/>
      <c r="G153" s="19"/>
      <c r="H153" s="19"/>
      <c r="I153" s="17">
        <f t="shared" si="0"/>
        <v>0</v>
      </c>
      <c r="J153" s="18"/>
      <c r="K153" s="18"/>
      <c r="L153" s="18"/>
      <c r="M153" s="18"/>
      <c r="N153" s="18"/>
      <c r="O153" s="18"/>
      <c r="P153" s="21"/>
      <c r="Q153" s="18"/>
      <c r="R153" s="18"/>
      <c r="S153" s="18"/>
      <c r="T153" s="18"/>
    </row>
    <row r="154" spans="1:20">
      <c r="A154" s="10">
        <v>150</v>
      </c>
      <c r="B154" s="17"/>
      <c r="C154" s="18"/>
      <c r="D154" s="18"/>
      <c r="E154" s="19"/>
      <c r="F154" s="18"/>
      <c r="G154" s="19"/>
      <c r="H154" s="19"/>
      <c r="I154" s="17">
        <f t="shared" si="0"/>
        <v>0</v>
      </c>
      <c r="J154" s="18"/>
      <c r="K154" s="18"/>
      <c r="L154" s="18"/>
      <c r="M154" s="18"/>
      <c r="N154" s="18"/>
      <c r="O154" s="18"/>
      <c r="P154" s="21"/>
      <c r="Q154" s="18"/>
      <c r="R154" s="18"/>
      <c r="S154" s="18"/>
      <c r="T154" s="18"/>
    </row>
    <row r="155" spans="1:20">
      <c r="A155" s="10">
        <v>151</v>
      </c>
      <c r="B155" s="17"/>
      <c r="C155" s="18"/>
      <c r="D155" s="18"/>
      <c r="E155" s="19"/>
      <c r="F155" s="18"/>
      <c r="G155" s="19"/>
      <c r="H155" s="19"/>
      <c r="I155" s="17">
        <f t="shared" si="0"/>
        <v>0</v>
      </c>
      <c r="J155" s="18"/>
      <c r="K155" s="18"/>
      <c r="L155" s="18"/>
      <c r="M155" s="18"/>
      <c r="N155" s="18"/>
      <c r="O155" s="18"/>
      <c r="P155" s="21"/>
      <c r="Q155" s="18"/>
      <c r="R155" s="18"/>
      <c r="S155" s="18"/>
      <c r="T155" s="18"/>
    </row>
    <row r="156" spans="1:20">
      <c r="A156" s="10">
        <v>152</v>
      </c>
      <c r="B156" s="17"/>
      <c r="C156" s="18"/>
      <c r="D156" s="18"/>
      <c r="E156" s="19"/>
      <c r="F156" s="18"/>
      <c r="G156" s="19"/>
      <c r="H156" s="19"/>
      <c r="I156" s="17">
        <f t="shared" si="0"/>
        <v>0</v>
      </c>
      <c r="J156" s="18"/>
      <c r="K156" s="18"/>
      <c r="L156" s="18"/>
      <c r="M156" s="18"/>
      <c r="N156" s="18"/>
      <c r="O156" s="18"/>
      <c r="P156" s="21"/>
      <c r="Q156" s="18"/>
      <c r="R156" s="18"/>
      <c r="S156" s="18"/>
      <c r="T156" s="18"/>
    </row>
    <row r="157" spans="1:20">
      <c r="A157" s="10">
        <v>153</v>
      </c>
      <c r="B157" s="17"/>
      <c r="C157" s="18"/>
      <c r="D157" s="18"/>
      <c r="E157" s="19"/>
      <c r="F157" s="18"/>
      <c r="G157" s="19"/>
      <c r="H157" s="19"/>
      <c r="I157" s="17">
        <f t="shared" si="0"/>
        <v>0</v>
      </c>
      <c r="J157" s="18"/>
      <c r="K157" s="18"/>
      <c r="L157" s="18"/>
      <c r="M157" s="18"/>
      <c r="N157" s="18"/>
      <c r="O157" s="18"/>
      <c r="P157" s="21"/>
      <c r="Q157" s="18"/>
      <c r="R157" s="18"/>
      <c r="S157" s="18"/>
      <c r="T157" s="18"/>
    </row>
    <row r="158" spans="1:20">
      <c r="A158" s="10">
        <v>154</v>
      </c>
      <c r="B158" s="17"/>
      <c r="C158" s="18"/>
      <c r="D158" s="18"/>
      <c r="E158" s="19"/>
      <c r="F158" s="18"/>
      <c r="G158" s="19"/>
      <c r="H158" s="19"/>
      <c r="I158" s="17">
        <f t="shared" si="0"/>
        <v>0</v>
      </c>
      <c r="J158" s="18"/>
      <c r="K158" s="18"/>
      <c r="L158" s="18"/>
      <c r="M158" s="18"/>
      <c r="N158" s="18"/>
      <c r="O158" s="18"/>
      <c r="P158" s="21"/>
      <c r="Q158" s="18"/>
      <c r="R158" s="18"/>
      <c r="S158" s="18"/>
      <c r="T158" s="18"/>
    </row>
    <row r="159" spans="1:20">
      <c r="A159" s="10">
        <v>155</v>
      </c>
      <c r="B159" s="17"/>
      <c r="C159" s="18"/>
      <c r="D159" s="18"/>
      <c r="E159" s="19"/>
      <c r="F159" s="18"/>
      <c r="G159" s="19"/>
      <c r="H159" s="19"/>
      <c r="I159" s="17">
        <f t="shared" si="0"/>
        <v>0</v>
      </c>
      <c r="J159" s="18"/>
      <c r="K159" s="18"/>
      <c r="L159" s="18"/>
      <c r="M159" s="18"/>
      <c r="N159" s="18"/>
      <c r="O159" s="18"/>
      <c r="P159" s="21"/>
      <c r="Q159" s="18"/>
      <c r="R159" s="18"/>
      <c r="S159" s="18"/>
      <c r="T159" s="18"/>
    </row>
    <row r="160" spans="1:20">
      <c r="A160" s="10">
        <v>156</v>
      </c>
      <c r="B160" s="17"/>
      <c r="C160" s="18"/>
      <c r="D160" s="18"/>
      <c r="E160" s="19"/>
      <c r="F160" s="18"/>
      <c r="G160" s="19"/>
      <c r="H160" s="19"/>
      <c r="I160" s="17">
        <f t="shared" si="0"/>
        <v>0</v>
      </c>
      <c r="J160" s="18"/>
      <c r="K160" s="18"/>
      <c r="L160" s="18"/>
      <c r="M160" s="18"/>
      <c r="N160" s="18"/>
      <c r="O160" s="18"/>
      <c r="P160" s="21"/>
      <c r="Q160" s="18"/>
      <c r="R160" s="18"/>
      <c r="S160" s="18"/>
      <c r="T160" s="18"/>
    </row>
    <row r="161" spans="1:20">
      <c r="A161" s="10">
        <v>157</v>
      </c>
      <c r="B161" s="17"/>
      <c r="C161" s="18"/>
      <c r="D161" s="18"/>
      <c r="E161" s="19"/>
      <c r="F161" s="18"/>
      <c r="G161" s="19"/>
      <c r="H161" s="19"/>
      <c r="I161" s="17">
        <f t="shared" si="0"/>
        <v>0</v>
      </c>
      <c r="J161" s="18"/>
      <c r="K161" s="18"/>
      <c r="L161" s="18"/>
      <c r="M161" s="18"/>
      <c r="N161" s="18"/>
      <c r="O161" s="18"/>
      <c r="P161" s="21"/>
      <c r="Q161" s="18"/>
      <c r="R161" s="18"/>
      <c r="S161" s="18"/>
      <c r="T161" s="18"/>
    </row>
    <row r="162" spans="1:20">
      <c r="A162" s="10">
        <v>158</v>
      </c>
      <c r="B162" s="17"/>
      <c r="C162" s="18"/>
      <c r="D162" s="18"/>
      <c r="E162" s="19"/>
      <c r="F162" s="18"/>
      <c r="G162" s="19"/>
      <c r="H162" s="19"/>
      <c r="I162" s="17">
        <f t="shared" si="0"/>
        <v>0</v>
      </c>
      <c r="J162" s="18"/>
      <c r="K162" s="18"/>
      <c r="L162" s="18"/>
      <c r="M162" s="18"/>
      <c r="N162" s="18"/>
      <c r="O162" s="18"/>
      <c r="P162" s="21"/>
      <c r="Q162" s="18"/>
      <c r="R162" s="18"/>
      <c r="S162" s="18"/>
      <c r="T162" s="18"/>
    </row>
    <row r="163" spans="1:20">
      <c r="A163" s="10">
        <v>159</v>
      </c>
      <c r="B163" s="17"/>
      <c r="C163" s="18"/>
      <c r="D163" s="18"/>
      <c r="E163" s="19"/>
      <c r="F163" s="18"/>
      <c r="G163" s="19"/>
      <c r="H163" s="19"/>
      <c r="I163" s="17">
        <f t="shared" si="0"/>
        <v>0</v>
      </c>
      <c r="J163" s="18"/>
      <c r="K163" s="18"/>
      <c r="L163" s="18"/>
      <c r="M163" s="18"/>
      <c r="N163" s="18"/>
      <c r="O163" s="18"/>
      <c r="P163" s="21"/>
      <c r="Q163" s="18"/>
      <c r="R163" s="18"/>
      <c r="S163" s="18"/>
      <c r="T163" s="18"/>
    </row>
    <row r="164" spans="1:20">
      <c r="A164" s="10">
        <v>160</v>
      </c>
      <c r="B164" s="17"/>
      <c r="C164" s="18"/>
      <c r="D164" s="18"/>
      <c r="E164" s="19"/>
      <c r="F164" s="18"/>
      <c r="G164" s="19"/>
      <c r="H164" s="19"/>
      <c r="I164" s="17">
        <f t="shared" si="0"/>
        <v>0</v>
      </c>
      <c r="J164" s="18"/>
      <c r="K164" s="18"/>
      <c r="L164" s="18"/>
      <c r="M164" s="18"/>
      <c r="N164" s="18"/>
      <c r="O164" s="18"/>
      <c r="P164" s="21"/>
      <c r="Q164" s="18"/>
      <c r="R164" s="18"/>
      <c r="S164" s="18"/>
      <c r="T164" s="18"/>
    </row>
    <row r="165" spans="1:20">
      <c r="A165" s="2" t="s">
        <v>71</v>
      </c>
      <c r="B165" s="2"/>
      <c r="C165" s="2">
        <f>COUNTIFS(C5:C164,"*")</f>
        <v>123</v>
      </c>
      <c r="D165" s="2"/>
      <c r="E165" s="23"/>
      <c r="F165" s="2"/>
      <c r="G165" s="2">
        <f>SUM(G5:G164)</f>
        <v>3442</v>
      </c>
      <c r="H165" s="2">
        <f>SUM(H5:H164)</f>
        <v>3413</v>
      </c>
      <c r="I165" s="2">
        <f>SUM(I5:I164)</f>
        <v>6240</v>
      </c>
      <c r="J165" s="2"/>
      <c r="K165" s="2"/>
      <c r="L165" s="2"/>
      <c r="M165" s="2"/>
      <c r="N165" s="2"/>
      <c r="O165" s="2"/>
      <c r="P165" s="24"/>
      <c r="Q165" s="2"/>
      <c r="R165" s="2"/>
      <c r="S165" s="2"/>
      <c r="T165" s="25"/>
    </row>
    <row r="166" spans="1:20">
      <c r="A166" s="26" t="s">
        <v>72</v>
      </c>
      <c r="B166" s="27">
        <f>COUNTIF(B$5:B$164,"Team 1")</f>
        <v>69</v>
      </c>
      <c r="C166" s="26" t="s">
        <v>197</v>
      </c>
      <c r="D166" s="27">
        <f>COUNTIF(D5:D164,"Anganwadi")</f>
        <v>64</v>
      </c>
    </row>
    <row r="167" spans="1:20">
      <c r="A167" s="26" t="s">
        <v>219</v>
      </c>
      <c r="B167" s="27">
        <f>COUNTIF(B$6:B$164,"Team 2")</f>
        <v>54</v>
      </c>
      <c r="C167" s="26" t="s">
        <v>74</v>
      </c>
      <c r="D167" s="27">
        <f>COUNTIF(D5:D164,"School")</f>
        <v>59</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T167"/>
  <sheetViews>
    <sheetView topLeftCell="A134" zoomScale="55" zoomScaleNormal="55" workbookViewId="0">
      <selection activeCell="F162" sqref="F16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28" customWidth="1"/>
    <col min="6" max="6" width="17" style="1" customWidth="1"/>
    <col min="7" max="7" width="6.140625" style="28" customWidth="1"/>
    <col min="8" max="8" width="6.28515625" style="2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c r="A2" s="99" t="s">
        <v>50</v>
      </c>
      <c r="B2" s="100"/>
      <c r="C2" s="100"/>
      <c r="D2" s="14" t="s">
        <v>1536</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ht="33">
      <c r="A5" s="10">
        <v>1</v>
      </c>
      <c r="B5" s="17" t="s">
        <v>72</v>
      </c>
      <c r="C5" s="18" t="s">
        <v>1004</v>
      </c>
      <c r="D5" s="18" t="s">
        <v>74</v>
      </c>
      <c r="E5" s="19" t="s">
        <v>1005</v>
      </c>
      <c r="F5" s="18" t="s">
        <v>76</v>
      </c>
      <c r="G5" s="19">
        <v>19</v>
      </c>
      <c r="H5" s="19">
        <v>30</v>
      </c>
      <c r="I5" s="29">
        <v>46</v>
      </c>
      <c r="J5" s="18" t="s">
        <v>1006</v>
      </c>
      <c r="K5" s="18" t="s">
        <v>688</v>
      </c>
      <c r="L5" s="18" t="s">
        <v>689</v>
      </c>
      <c r="M5" s="18">
        <v>9577143085</v>
      </c>
      <c r="N5" s="18" t="s">
        <v>698</v>
      </c>
      <c r="O5" s="18">
        <v>9864894808</v>
      </c>
      <c r="P5" s="21" t="s">
        <v>1623</v>
      </c>
      <c r="Q5" s="18" t="s">
        <v>116</v>
      </c>
      <c r="R5" s="18">
        <v>120</v>
      </c>
      <c r="S5" s="18" t="s">
        <v>412</v>
      </c>
      <c r="T5" s="18"/>
    </row>
    <row r="6" spans="1:20" ht="33">
      <c r="A6" s="10">
        <v>2</v>
      </c>
      <c r="B6" s="17" t="s">
        <v>72</v>
      </c>
      <c r="C6" s="18" t="s">
        <v>1007</v>
      </c>
      <c r="D6" s="18" t="s">
        <v>74</v>
      </c>
      <c r="E6" s="19" t="s">
        <v>1008</v>
      </c>
      <c r="F6" s="18" t="s">
        <v>76</v>
      </c>
      <c r="G6" s="19">
        <v>28</v>
      </c>
      <c r="H6" s="19">
        <v>27</v>
      </c>
      <c r="I6" s="29">
        <v>52</v>
      </c>
      <c r="J6" s="18" t="s">
        <v>1009</v>
      </c>
      <c r="K6" s="18" t="s">
        <v>702</v>
      </c>
      <c r="L6" s="18" t="s">
        <v>703</v>
      </c>
      <c r="M6" s="18">
        <v>9401431707</v>
      </c>
      <c r="N6" s="18" t="s">
        <v>704</v>
      </c>
      <c r="O6" s="18">
        <v>9859023436</v>
      </c>
      <c r="P6" s="21" t="s">
        <v>1623</v>
      </c>
      <c r="Q6" s="18" t="s">
        <v>116</v>
      </c>
      <c r="R6" s="18">
        <v>125</v>
      </c>
      <c r="S6" s="18" t="s">
        <v>412</v>
      </c>
      <c r="T6" s="18"/>
    </row>
    <row r="7" spans="1:20" ht="33">
      <c r="A7" s="10">
        <v>3</v>
      </c>
      <c r="B7" s="17" t="s">
        <v>72</v>
      </c>
      <c r="C7" s="18" t="s">
        <v>1010</v>
      </c>
      <c r="D7" s="18" t="s">
        <v>74</v>
      </c>
      <c r="E7" s="19" t="s">
        <v>1011</v>
      </c>
      <c r="F7" s="18" t="s">
        <v>76</v>
      </c>
      <c r="G7" s="19">
        <v>35</v>
      </c>
      <c r="H7" s="19">
        <v>25</v>
      </c>
      <c r="I7" s="29">
        <v>57</v>
      </c>
      <c r="J7" s="18" t="s">
        <v>1012</v>
      </c>
      <c r="K7" s="18" t="s">
        <v>702</v>
      </c>
      <c r="L7" s="18" t="s">
        <v>703</v>
      </c>
      <c r="M7" s="18">
        <v>9401431707</v>
      </c>
      <c r="N7" s="18" t="s">
        <v>708</v>
      </c>
      <c r="O7" s="18">
        <v>8721031911</v>
      </c>
      <c r="P7" s="21" t="s">
        <v>1624</v>
      </c>
      <c r="Q7" s="18" t="s">
        <v>129</v>
      </c>
      <c r="R7" s="18">
        <v>145</v>
      </c>
      <c r="S7" s="18" t="s">
        <v>412</v>
      </c>
      <c r="T7" s="18"/>
    </row>
    <row r="8" spans="1:20" ht="33">
      <c r="A8" s="10">
        <v>4</v>
      </c>
      <c r="B8" s="17" t="s">
        <v>72</v>
      </c>
      <c r="C8" s="18" t="s">
        <v>1013</v>
      </c>
      <c r="D8" s="18" t="s">
        <v>74</v>
      </c>
      <c r="E8" s="19" t="s">
        <v>1014</v>
      </c>
      <c r="F8" s="18" t="s">
        <v>76</v>
      </c>
      <c r="G8" s="19">
        <v>86</v>
      </c>
      <c r="H8" s="19">
        <v>76</v>
      </c>
      <c r="I8" s="29">
        <v>159</v>
      </c>
      <c r="J8" s="17" t="s">
        <v>1015</v>
      </c>
      <c r="K8" s="18" t="s">
        <v>702</v>
      </c>
      <c r="L8" s="18" t="s">
        <v>703</v>
      </c>
      <c r="M8" s="18">
        <v>9401431707</v>
      </c>
      <c r="N8" s="18" t="s">
        <v>712</v>
      </c>
      <c r="O8" s="18">
        <v>9435660703</v>
      </c>
      <c r="P8" s="21" t="s">
        <v>1625</v>
      </c>
      <c r="Q8" s="18" t="s">
        <v>389</v>
      </c>
      <c r="R8" s="18">
        <v>92</v>
      </c>
      <c r="S8" s="18" t="s">
        <v>412</v>
      </c>
      <c r="T8" s="18"/>
    </row>
    <row r="9" spans="1:20" ht="33">
      <c r="A9" s="10">
        <v>5</v>
      </c>
      <c r="B9" s="17" t="s">
        <v>72</v>
      </c>
      <c r="C9" s="18" t="s">
        <v>1016</v>
      </c>
      <c r="D9" s="18" t="s">
        <v>74</v>
      </c>
      <c r="E9" s="19" t="s">
        <v>1017</v>
      </c>
      <c r="F9" s="18" t="s">
        <v>97</v>
      </c>
      <c r="G9" s="19">
        <v>112</v>
      </c>
      <c r="H9" s="19">
        <v>118</v>
      </c>
      <c r="I9" s="29">
        <v>227</v>
      </c>
      <c r="J9" s="18" t="s">
        <v>1018</v>
      </c>
      <c r="K9" s="18" t="s">
        <v>238</v>
      </c>
      <c r="L9" s="18" t="s">
        <v>239</v>
      </c>
      <c r="M9" s="18">
        <v>8812930749</v>
      </c>
      <c r="N9" s="18" t="s">
        <v>240</v>
      </c>
      <c r="O9" s="18">
        <v>9401665131</v>
      </c>
      <c r="P9" s="21" t="s">
        <v>1626</v>
      </c>
      <c r="Q9" s="18" t="s">
        <v>1019</v>
      </c>
      <c r="R9" s="18">
        <v>98</v>
      </c>
      <c r="S9" s="18" t="s">
        <v>412</v>
      </c>
      <c r="T9" s="18"/>
    </row>
    <row r="10" spans="1:20">
      <c r="A10" s="10">
        <v>6</v>
      </c>
      <c r="B10" s="17" t="s">
        <v>72</v>
      </c>
      <c r="C10" s="18" t="s">
        <v>1020</v>
      </c>
      <c r="D10" s="18" t="s">
        <v>74</v>
      </c>
      <c r="E10" s="19" t="s">
        <v>1021</v>
      </c>
      <c r="F10" s="18" t="s">
        <v>76</v>
      </c>
      <c r="G10" s="19">
        <v>84</v>
      </c>
      <c r="H10" s="19">
        <v>52</v>
      </c>
      <c r="I10" s="29">
        <v>133</v>
      </c>
      <c r="J10" s="18" t="s">
        <v>1022</v>
      </c>
      <c r="K10" s="18" t="s">
        <v>238</v>
      </c>
      <c r="L10" s="18" t="s">
        <v>239</v>
      </c>
      <c r="M10" s="18">
        <v>8812930749</v>
      </c>
      <c r="N10" s="18" t="s">
        <v>244</v>
      </c>
      <c r="O10" s="18">
        <v>9613010217</v>
      </c>
      <c r="P10" s="21" t="s">
        <v>1627</v>
      </c>
      <c r="Q10" s="18" t="s">
        <v>162</v>
      </c>
      <c r="R10" s="18">
        <v>97</v>
      </c>
      <c r="S10" s="18" t="s">
        <v>412</v>
      </c>
      <c r="T10" s="18"/>
    </row>
    <row r="11" spans="1:20">
      <c r="A11" s="10">
        <v>7</v>
      </c>
      <c r="B11" s="17" t="s">
        <v>72</v>
      </c>
      <c r="C11" s="18" t="s">
        <v>1023</v>
      </c>
      <c r="D11" s="18" t="s">
        <v>74</v>
      </c>
      <c r="E11" s="19" t="s">
        <v>1024</v>
      </c>
      <c r="F11" s="18" t="s">
        <v>76</v>
      </c>
      <c r="G11" s="19">
        <v>41</v>
      </c>
      <c r="H11" s="19">
        <v>39</v>
      </c>
      <c r="I11" s="29">
        <v>77</v>
      </c>
      <c r="J11" s="18" t="s">
        <v>1025</v>
      </c>
      <c r="K11" s="18" t="s">
        <v>238</v>
      </c>
      <c r="L11" s="18" t="s">
        <v>239</v>
      </c>
      <c r="M11" s="18">
        <v>8812930749</v>
      </c>
      <c r="N11" s="18" t="s">
        <v>248</v>
      </c>
      <c r="O11" s="18">
        <v>9613572332</v>
      </c>
      <c r="P11" s="21" t="s">
        <v>1628</v>
      </c>
      <c r="Q11" s="18" t="s">
        <v>116</v>
      </c>
      <c r="R11" s="18">
        <v>88</v>
      </c>
      <c r="S11" s="18" t="s">
        <v>412</v>
      </c>
      <c r="T11" s="18"/>
    </row>
    <row r="12" spans="1:20">
      <c r="A12" s="10">
        <v>8</v>
      </c>
      <c r="B12" s="17" t="s">
        <v>72</v>
      </c>
      <c r="C12" s="18" t="s">
        <v>1026</v>
      </c>
      <c r="D12" s="18" t="s">
        <v>74</v>
      </c>
      <c r="E12" s="19" t="s">
        <v>1027</v>
      </c>
      <c r="F12" s="18" t="s">
        <v>76</v>
      </c>
      <c r="G12" s="19">
        <v>45</v>
      </c>
      <c r="H12" s="19">
        <v>34</v>
      </c>
      <c r="I12" s="29">
        <v>76</v>
      </c>
      <c r="J12" s="18" t="s">
        <v>1028</v>
      </c>
      <c r="K12" s="18" t="s">
        <v>238</v>
      </c>
      <c r="L12" s="18" t="s">
        <v>239</v>
      </c>
      <c r="M12" s="18">
        <v>8812930749</v>
      </c>
      <c r="N12" s="18" t="s">
        <v>252</v>
      </c>
      <c r="O12" s="18">
        <v>9435350826</v>
      </c>
      <c r="P12" s="21" t="s">
        <v>1629</v>
      </c>
      <c r="Q12" s="18" t="s">
        <v>129</v>
      </c>
      <c r="R12" s="18">
        <v>89</v>
      </c>
      <c r="S12" s="18" t="s">
        <v>412</v>
      </c>
      <c r="T12" s="18"/>
    </row>
    <row r="13" spans="1:20">
      <c r="A13" s="10">
        <v>9</v>
      </c>
      <c r="B13" s="17" t="s">
        <v>72</v>
      </c>
      <c r="C13" s="18" t="s">
        <v>1029</v>
      </c>
      <c r="D13" s="18" t="s">
        <v>74</v>
      </c>
      <c r="E13" s="19" t="s">
        <v>1030</v>
      </c>
      <c r="F13" s="18" t="s">
        <v>76</v>
      </c>
      <c r="G13" s="19">
        <v>82</v>
      </c>
      <c r="H13" s="19">
        <v>50</v>
      </c>
      <c r="I13" s="29">
        <v>129</v>
      </c>
      <c r="J13" s="18" t="s">
        <v>1031</v>
      </c>
      <c r="K13" s="18" t="s">
        <v>238</v>
      </c>
      <c r="L13" s="18" t="s">
        <v>239</v>
      </c>
      <c r="M13" s="18">
        <v>8812930749</v>
      </c>
      <c r="N13" s="18" t="s">
        <v>256</v>
      </c>
      <c r="O13" s="18">
        <v>9577476664</v>
      </c>
      <c r="P13" s="21" t="s">
        <v>1630</v>
      </c>
      <c r="Q13" s="18" t="s">
        <v>94</v>
      </c>
      <c r="R13" s="18">
        <v>87</v>
      </c>
      <c r="S13" s="18" t="s">
        <v>412</v>
      </c>
      <c r="T13" s="18"/>
    </row>
    <row r="14" spans="1:20" ht="33">
      <c r="A14" s="10">
        <v>10</v>
      </c>
      <c r="B14" s="17" t="s">
        <v>72</v>
      </c>
      <c r="C14" s="18" t="s">
        <v>1032</v>
      </c>
      <c r="D14" s="18" t="s">
        <v>74</v>
      </c>
      <c r="E14" s="19" t="s">
        <v>1033</v>
      </c>
      <c r="F14" s="18" t="s">
        <v>76</v>
      </c>
      <c r="G14" s="19">
        <v>36</v>
      </c>
      <c r="H14" s="19">
        <v>37</v>
      </c>
      <c r="I14" s="29">
        <v>70</v>
      </c>
      <c r="J14" s="18" t="s">
        <v>1034</v>
      </c>
      <c r="K14" s="18" t="s">
        <v>238</v>
      </c>
      <c r="L14" s="18" t="s">
        <v>239</v>
      </c>
      <c r="M14" s="18">
        <v>8812930749</v>
      </c>
      <c r="N14" s="18" t="s">
        <v>260</v>
      </c>
      <c r="O14" s="18">
        <v>9577231978</v>
      </c>
      <c r="P14" s="21" t="s">
        <v>1631</v>
      </c>
      <c r="Q14" s="18" t="s">
        <v>152</v>
      </c>
      <c r="R14" s="18">
        <v>83</v>
      </c>
      <c r="S14" s="18" t="s">
        <v>412</v>
      </c>
      <c r="T14" s="18"/>
    </row>
    <row r="15" spans="1:20">
      <c r="A15" s="10">
        <v>11</v>
      </c>
      <c r="B15" s="17" t="s">
        <v>72</v>
      </c>
      <c r="C15" s="18" t="s">
        <v>1035</v>
      </c>
      <c r="D15" s="18" t="s">
        <v>74</v>
      </c>
      <c r="E15" s="19" t="s">
        <v>1036</v>
      </c>
      <c r="F15" s="18" t="s">
        <v>76</v>
      </c>
      <c r="G15" s="19">
        <v>38</v>
      </c>
      <c r="H15" s="19">
        <v>36</v>
      </c>
      <c r="I15" s="29">
        <v>71</v>
      </c>
      <c r="J15" s="18" t="s">
        <v>1037</v>
      </c>
      <c r="K15" s="18" t="s">
        <v>264</v>
      </c>
      <c r="L15" s="18" t="s">
        <v>265</v>
      </c>
      <c r="M15" s="18">
        <v>9678823452</v>
      </c>
      <c r="N15" s="18" t="s">
        <v>266</v>
      </c>
      <c r="O15" s="18">
        <v>8811974334</v>
      </c>
      <c r="P15" s="21" t="s">
        <v>1631</v>
      </c>
      <c r="Q15" s="18" t="s">
        <v>152</v>
      </c>
      <c r="R15" s="18">
        <v>84</v>
      </c>
      <c r="S15" s="18" t="s">
        <v>412</v>
      </c>
      <c r="T15" s="18"/>
    </row>
    <row r="16" spans="1:20">
      <c r="A16" s="10">
        <v>12</v>
      </c>
      <c r="B16" s="17" t="s">
        <v>72</v>
      </c>
      <c r="C16" s="18" t="s">
        <v>1038</v>
      </c>
      <c r="D16" s="18" t="s">
        <v>74</v>
      </c>
      <c r="E16" s="19" t="s">
        <v>1039</v>
      </c>
      <c r="F16" s="18" t="s">
        <v>485</v>
      </c>
      <c r="G16" s="19">
        <v>28</v>
      </c>
      <c r="H16" s="19">
        <v>24</v>
      </c>
      <c r="I16" s="29">
        <v>49</v>
      </c>
      <c r="J16" s="18" t="s">
        <v>1040</v>
      </c>
      <c r="K16" s="18" t="s">
        <v>264</v>
      </c>
      <c r="L16" s="18" t="s">
        <v>265</v>
      </c>
      <c r="M16" s="18">
        <v>9678823452</v>
      </c>
      <c r="N16" s="18" t="s">
        <v>270</v>
      </c>
      <c r="O16" s="18">
        <v>7399583562</v>
      </c>
      <c r="P16" s="21" t="s">
        <v>1632</v>
      </c>
      <c r="Q16" s="18" t="s">
        <v>156</v>
      </c>
      <c r="R16" s="18">
        <v>99</v>
      </c>
      <c r="S16" s="18" t="s">
        <v>412</v>
      </c>
      <c r="T16" s="18"/>
    </row>
    <row r="17" spans="1:20">
      <c r="A17" s="10">
        <v>13</v>
      </c>
      <c r="B17" s="17" t="s">
        <v>72</v>
      </c>
      <c r="C17" s="18" t="s">
        <v>1041</v>
      </c>
      <c r="D17" s="18" t="s">
        <v>74</v>
      </c>
      <c r="E17" s="19" t="s">
        <v>1042</v>
      </c>
      <c r="F17" s="18" t="s">
        <v>76</v>
      </c>
      <c r="G17" s="19">
        <v>26</v>
      </c>
      <c r="H17" s="19">
        <v>24</v>
      </c>
      <c r="I17" s="29">
        <v>47</v>
      </c>
      <c r="J17" s="18" t="s">
        <v>1043</v>
      </c>
      <c r="K17" s="18" t="s">
        <v>264</v>
      </c>
      <c r="L17" s="18" t="s">
        <v>265</v>
      </c>
      <c r="M17" s="18">
        <v>9678823452</v>
      </c>
      <c r="N17" s="18" t="s">
        <v>274</v>
      </c>
      <c r="O17" s="18">
        <v>9577305166</v>
      </c>
      <c r="P17" s="21" t="s">
        <v>1632</v>
      </c>
      <c r="Q17" s="18" t="s">
        <v>156</v>
      </c>
      <c r="R17" s="18">
        <v>105</v>
      </c>
      <c r="S17" s="18" t="s">
        <v>412</v>
      </c>
      <c r="T17" s="18"/>
    </row>
    <row r="18" spans="1:20">
      <c r="A18" s="10">
        <v>14</v>
      </c>
      <c r="B18" s="17" t="s">
        <v>72</v>
      </c>
      <c r="C18" s="18" t="s">
        <v>1044</v>
      </c>
      <c r="D18" s="18" t="s">
        <v>74</v>
      </c>
      <c r="E18" s="19" t="s">
        <v>1045</v>
      </c>
      <c r="F18" s="18" t="s">
        <v>76</v>
      </c>
      <c r="G18" s="19">
        <v>24</v>
      </c>
      <c r="H18" s="19">
        <v>30</v>
      </c>
      <c r="I18" s="29">
        <v>51</v>
      </c>
      <c r="J18" s="18" t="s">
        <v>1046</v>
      </c>
      <c r="K18" s="18" t="s">
        <v>278</v>
      </c>
      <c r="L18" s="18" t="s">
        <v>279</v>
      </c>
      <c r="M18" s="18">
        <v>9401453071</v>
      </c>
      <c r="N18" s="18" t="s">
        <v>280</v>
      </c>
      <c r="O18" s="18">
        <v>9859928749</v>
      </c>
      <c r="P18" s="21" t="s">
        <v>1633</v>
      </c>
      <c r="Q18" s="18" t="s">
        <v>162</v>
      </c>
      <c r="R18" s="18">
        <v>111</v>
      </c>
      <c r="S18" s="18" t="s">
        <v>412</v>
      </c>
      <c r="T18" s="18"/>
    </row>
    <row r="19" spans="1:20">
      <c r="A19" s="10">
        <v>15</v>
      </c>
      <c r="B19" s="17" t="s">
        <v>72</v>
      </c>
      <c r="C19" s="18" t="s">
        <v>1047</v>
      </c>
      <c r="D19" s="18" t="s">
        <v>74</v>
      </c>
      <c r="E19" s="19" t="s">
        <v>1048</v>
      </c>
      <c r="F19" s="18" t="s">
        <v>76</v>
      </c>
      <c r="G19" s="19">
        <v>24</v>
      </c>
      <c r="H19" s="19">
        <v>34</v>
      </c>
      <c r="I19" s="29">
        <v>55</v>
      </c>
      <c r="J19" s="18" t="s">
        <v>1049</v>
      </c>
      <c r="K19" s="18" t="s">
        <v>278</v>
      </c>
      <c r="L19" s="18" t="s">
        <v>279</v>
      </c>
      <c r="M19" s="18">
        <v>9401453071</v>
      </c>
      <c r="N19" s="18" t="s">
        <v>284</v>
      </c>
      <c r="O19" s="18">
        <v>9854505098</v>
      </c>
      <c r="P19" s="21" t="s">
        <v>1633</v>
      </c>
      <c r="Q19" s="18" t="s">
        <v>162</v>
      </c>
      <c r="R19" s="18">
        <v>68</v>
      </c>
      <c r="S19" s="18" t="s">
        <v>412</v>
      </c>
      <c r="T19" s="18"/>
    </row>
    <row r="20" spans="1:20">
      <c r="A20" s="10">
        <v>16</v>
      </c>
      <c r="B20" s="17" t="s">
        <v>72</v>
      </c>
      <c r="C20" s="18" t="s">
        <v>1050</v>
      </c>
      <c r="D20" s="18" t="s">
        <v>197</v>
      </c>
      <c r="E20" s="19">
        <v>144</v>
      </c>
      <c r="F20" s="18" t="s">
        <v>198</v>
      </c>
      <c r="G20" s="19">
        <v>28</v>
      </c>
      <c r="H20" s="19">
        <v>27</v>
      </c>
      <c r="I20" s="29">
        <v>52</v>
      </c>
      <c r="J20" s="18"/>
      <c r="K20" s="18" t="s">
        <v>264</v>
      </c>
      <c r="L20" s="18" t="s">
        <v>265</v>
      </c>
      <c r="M20" s="18">
        <v>9678823452</v>
      </c>
      <c r="N20" s="18" t="s">
        <v>266</v>
      </c>
      <c r="O20" s="18">
        <v>8811974334</v>
      </c>
      <c r="P20" s="21" t="s">
        <v>1634</v>
      </c>
      <c r="Q20" s="18" t="s">
        <v>156</v>
      </c>
      <c r="R20" s="18">
        <v>45</v>
      </c>
      <c r="S20" s="18" t="s">
        <v>412</v>
      </c>
      <c r="T20" s="18"/>
    </row>
    <row r="21" spans="1:20">
      <c r="A21" s="10">
        <v>17</v>
      </c>
      <c r="B21" s="17" t="s">
        <v>72</v>
      </c>
      <c r="C21" s="18" t="s">
        <v>1051</v>
      </c>
      <c r="D21" s="18" t="s">
        <v>197</v>
      </c>
      <c r="E21" s="19">
        <v>157</v>
      </c>
      <c r="F21" s="18" t="s">
        <v>198</v>
      </c>
      <c r="G21" s="19">
        <v>19</v>
      </c>
      <c r="H21" s="19">
        <v>17</v>
      </c>
      <c r="I21" s="29">
        <v>33</v>
      </c>
      <c r="J21" s="18"/>
      <c r="K21" s="18" t="s">
        <v>264</v>
      </c>
      <c r="L21" s="18" t="s">
        <v>265</v>
      </c>
      <c r="M21" s="18">
        <v>9678823452</v>
      </c>
      <c r="N21" s="18" t="s">
        <v>270</v>
      </c>
      <c r="O21" s="18">
        <v>7399583562</v>
      </c>
      <c r="P21" s="21" t="s">
        <v>1634</v>
      </c>
      <c r="Q21" s="18" t="s">
        <v>156</v>
      </c>
      <c r="R21" s="18">
        <v>34</v>
      </c>
      <c r="S21" s="18" t="s">
        <v>412</v>
      </c>
      <c r="T21" s="18"/>
    </row>
    <row r="22" spans="1:20">
      <c r="A22" s="10">
        <v>18</v>
      </c>
      <c r="B22" s="17" t="s">
        <v>72</v>
      </c>
      <c r="C22" s="18" t="s">
        <v>1052</v>
      </c>
      <c r="D22" s="18" t="s">
        <v>197</v>
      </c>
      <c r="E22" s="19">
        <v>158</v>
      </c>
      <c r="F22" s="18" t="s">
        <v>198</v>
      </c>
      <c r="G22" s="19">
        <v>18</v>
      </c>
      <c r="H22" s="19">
        <v>16</v>
      </c>
      <c r="I22" s="29">
        <v>31</v>
      </c>
      <c r="J22" s="18"/>
      <c r="K22" s="18" t="s">
        <v>264</v>
      </c>
      <c r="L22" s="18" t="s">
        <v>265</v>
      </c>
      <c r="M22" s="18">
        <v>9678823452</v>
      </c>
      <c r="N22" s="18" t="s">
        <v>274</v>
      </c>
      <c r="O22" s="18">
        <v>9577305166</v>
      </c>
      <c r="P22" s="21" t="s">
        <v>1634</v>
      </c>
      <c r="Q22" s="18" t="s">
        <v>156</v>
      </c>
      <c r="R22" s="18">
        <v>30</v>
      </c>
      <c r="S22" s="18" t="s">
        <v>412</v>
      </c>
      <c r="T22" s="18"/>
    </row>
    <row r="23" spans="1:20">
      <c r="A23" s="10">
        <v>19</v>
      </c>
      <c r="B23" s="17" t="s">
        <v>72</v>
      </c>
      <c r="C23" s="18" t="s">
        <v>1053</v>
      </c>
      <c r="D23" s="18" t="s">
        <v>197</v>
      </c>
      <c r="E23" s="19">
        <v>191</v>
      </c>
      <c r="F23" s="18" t="s">
        <v>198</v>
      </c>
      <c r="G23" s="19">
        <v>21</v>
      </c>
      <c r="H23" s="19">
        <v>16</v>
      </c>
      <c r="I23" s="29">
        <v>34</v>
      </c>
      <c r="J23" s="18"/>
      <c r="K23" s="18" t="s">
        <v>278</v>
      </c>
      <c r="L23" s="18" t="s">
        <v>279</v>
      </c>
      <c r="M23" s="18">
        <v>9401453071</v>
      </c>
      <c r="N23" s="18" t="s">
        <v>280</v>
      </c>
      <c r="O23" s="18">
        <v>9859928749</v>
      </c>
      <c r="P23" s="21" t="s">
        <v>1635</v>
      </c>
      <c r="Q23" s="18" t="s">
        <v>162</v>
      </c>
      <c r="R23" s="18">
        <v>40</v>
      </c>
      <c r="S23" s="18" t="s">
        <v>412</v>
      </c>
      <c r="T23" s="18"/>
    </row>
    <row r="24" spans="1:20">
      <c r="A24" s="10">
        <v>20</v>
      </c>
      <c r="B24" s="17" t="s">
        <v>72</v>
      </c>
      <c r="C24" s="18" t="s">
        <v>1052</v>
      </c>
      <c r="D24" s="18" t="s">
        <v>197</v>
      </c>
      <c r="E24" s="19">
        <v>130</v>
      </c>
      <c r="F24" s="18" t="s">
        <v>198</v>
      </c>
      <c r="G24" s="19">
        <v>23</v>
      </c>
      <c r="H24" s="19">
        <v>18</v>
      </c>
      <c r="I24" s="29">
        <v>38</v>
      </c>
      <c r="J24" s="18"/>
      <c r="K24" s="18" t="s">
        <v>278</v>
      </c>
      <c r="L24" s="18" t="s">
        <v>279</v>
      </c>
      <c r="M24" s="18">
        <v>9401453071</v>
      </c>
      <c r="N24" s="18" t="s">
        <v>284</v>
      </c>
      <c r="O24" s="18">
        <v>9854505098</v>
      </c>
      <c r="P24" s="21" t="s">
        <v>1635</v>
      </c>
      <c r="Q24" s="18" t="s">
        <v>162</v>
      </c>
      <c r="R24" s="18">
        <v>30</v>
      </c>
      <c r="S24" s="18" t="s">
        <v>412</v>
      </c>
      <c r="T24" s="18"/>
    </row>
    <row r="25" spans="1:20">
      <c r="A25" s="10">
        <v>21</v>
      </c>
      <c r="B25" s="17" t="s">
        <v>72</v>
      </c>
      <c r="C25" s="18" t="s">
        <v>1054</v>
      </c>
      <c r="D25" s="18" t="s">
        <v>197</v>
      </c>
      <c r="E25" s="19">
        <v>75</v>
      </c>
      <c r="F25" s="18" t="s">
        <v>198</v>
      </c>
      <c r="G25" s="19">
        <v>22</v>
      </c>
      <c r="H25" s="19">
        <v>16</v>
      </c>
      <c r="I25" s="29">
        <v>35</v>
      </c>
      <c r="J25" s="18"/>
      <c r="K25" s="18" t="s">
        <v>278</v>
      </c>
      <c r="L25" s="18" t="s">
        <v>279</v>
      </c>
      <c r="M25" s="18">
        <v>9401453071</v>
      </c>
      <c r="N25" s="18" t="s">
        <v>288</v>
      </c>
      <c r="O25" s="18">
        <v>8752066374</v>
      </c>
      <c r="P25" s="21" t="s">
        <v>1635</v>
      </c>
      <c r="Q25" s="18" t="s">
        <v>162</v>
      </c>
      <c r="R25" s="18">
        <v>45</v>
      </c>
      <c r="S25" s="18" t="s">
        <v>412</v>
      </c>
      <c r="T25" s="18"/>
    </row>
    <row r="26" spans="1:20">
      <c r="A26" s="10">
        <v>22</v>
      </c>
      <c r="B26" s="17" t="s">
        <v>72</v>
      </c>
      <c r="C26" s="18" t="s">
        <v>1055</v>
      </c>
      <c r="D26" s="18" t="s">
        <v>197</v>
      </c>
      <c r="E26" s="19">
        <v>76</v>
      </c>
      <c r="F26" s="18" t="s">
        <v>198</v>
      </c>
      <c r="G26" s="19">
        <v>23</v>
      </c>
      <c r="H26" s="19">
        <v>23</v>
      </c>
      <c r="I26" s="29">
        <v>43</v>
      </c>
      <c r="J26" s="18"/>
      <c r="K26" s="18" t="s">
        <v>278</v>
      </c>
      <c r="L26" s="18" t="s">
        <v>279</v>
      </c>
      <c r="M26" s="18">
        <v>9401453071</v>
      </c>
      <c r="N26" s="18" t="s">
        <v>292</v>
      </c>
      <c r="O26" s="18">
        <v>9957145822</v>
      </c>
      <c r="P26" s="21" t="s">
        <v>1636</v>
      </c>
      <c r="Q26" s="18" t="s">
        <v>116</v>
      </c>
      <c r="R26" s="18">
        <v>110</v>
      </c>
      <c r="S26" s="18" t="s">
        <v>412</v>
      </c>
      <c r="T26" s="18"/>
    </row>
    <row r="27" spans="1:20">
      <c r="A27" s="10">
        <v>23</v>
      </c>
      <c r="B27" s="17" t="s">
        <v>72</v>
      </c>
      <c r="C27" s="18" t="s">
        <v>1056</v>
      </c>
      <c r="D27" s="18" t="s">
        <v>197</v>
      </c>
      <c r="E27" s="19">
        <v>77</v>
      </c>
      <c r="F27" s="18" t="s">
        <v>198</v>
      </c>
      <c r="G27" s="19">
        <v>18</v>
      </c>
      <c r="H27" s="19">
        <v>15</v>
      </c>
      <c r="I27" s="29">
        <v>30</v>
      </c>
      <c r="J27" s="18"/>
      <c r="K27" s="18" t="s">
        <v>278</v>
      </c>
      <c r="L27" s="18" t="s">
        <v>279</v>
      </c>
      <c r="M27" s="18">
        <v>9401453071</v>
      </c>
      <c r="N27" s="18" t="s">
        <v>297</v>
      </c>
      <c r="O27" s="18">
        <v>8753080702</v>
      </c>
      <c r="P27" s="21" t="s">
        <v>1636</v>
      </c>
      <c r="Q27" s="18" t="s">
        <v>116</v>
      </c>
      <c r="R27" s="18">
        <v>115</v>
      </c>
      <c r="S27" s="18" t="s">
        <v>412</v>
      </c>
      <c r="T27" s="18"/>
    </row>
    <row r="28" spans="1:20">
      <c r="A28" s="10">
        <v>24</v>
      </c>
      <c r="B28" s="17" t="s">
        <v>72</v>
      </c>
      <c r="C28" s="18" t="s">
        <v>1057</v>
      </c>
      <c r="D28" s="18" t="s">
        <v>197</v>
      </c>
      <c r="E28" s="19">
        <v>78</v>
      </c>
      <c r="F28" s="18" t="s">
        <v>198</v>
      </c>
      <c r="G28" s="19">
        <v>21</v>
      </c>
      <c r="H28" s="19">
        <v>24</v>
      </c>
      <c r="I28" s="29">
        <v>42</v>
      </c>
      <c r="J28" s="18"/>
      <c r="K28" s="18" t="s">
        <v>301</v>
      </c>
      <c r="L28" s="18" t="s">
        <v>302</v>
      </c>
      <c r="M28" s="18">
        <v>9401453072</v>
      </c>
      <c r="N28" s="18" t="s">
        <v>303</v>
      </c>
      <c r="O28" s="18">
        <v>9957383553</v>
      </c>
      <c r="P28" s="21" t="s">
        <v>1636</v>
      </c>
      <c r="Q28" s="18" t="s">
        <v>116</v>
      </c>
      <c r="R28" s="18">
        <v>98</v>
      </c>
      <c r="S28" s="18" t="s">
        <v>412</v>
      </c>
      <c r="T28" s="18"/>
    </row>
    <row r="29" spans="1:20">
      <c r="A29" s="10">
        <v>25</v>
      </c>
      <c r="B29" s="17" t="s">
        <v>72</v>
      </c>
      <c r="C29" s="18" t="s">
        <v>1058</v>
      </c>
      <c r="D29" s="18" t="s">
        <v>197</v>
      </c>
      <c r="E29" s="19">
        <v>79</v>
      </c>
      <c r="F29" s="18" t="s">
        <v>198</v>
      </c>
      <c r="G29" s="19">
        <v>25</v>
      </c>
      <c r="H29" s="19">
        <v>23</v>
      </c>
      <c r="I29" s="29">
        <v>45</v>
      </c>
      <c r="J29" s="18"/>
      <c r="K29" s="18" t="s">
        <v>301</v>
      </c>
      <c r="L29" s="18" t="s">
        <v>302</v>
      </c>
      <c r="M29" s="18">
        <v>9401453072</v>
      </c>
      <c r="N29" s="18" t="s">
        <v>307</v>
      </c>
      <c r="O29" s="18">
        <v>9613252645</v>
      </c>
      <c r="P29" s="21" t="s">
        <v>1637</v>
      </c>
      <c r="Q29" s="18" t="s">
        <v>129</v>
      </c>
      <c r="R29" s="18">
        <v>130</v>
      </c>
      <c r="S29" s="18" t="s">
        <v>412</v>
      </c>
      <c r="T29" s="18"/>
    </row>
    <row r="30" spans="1:20">
      <c r="A30" s="10">
        <v>26</v>
      </c>
      <c r="B30" s="17" t="s">
        <v>72</v>
      </c>
      <c r="C30" s="18" t="s">
        <v>1059</v>
      </c>
      <c r="D30" s="18" t="s">
        <v>197</v>
      </c>
      <c r="E30" s="19">
        <v>80</v>
      </c>
      <c r="F30" s="18" t="s">
        <v>198</v>
      </c>
      <c r="G30" s="19">
        <v>11</v>
      </c>
      <c r="H30" s="19">
        <v>9</v>
      </c>
      <c r="I30" s="29">
        <v>17</v>
      </c>
      <c r="J30" s="18"/>
      <c r="K30" s="18" t="s">
        <v>301</v>
      </c>
      <c r="L30" s="18" t="s">
        <v>302</v>
      </c>
      <c r="M30" s="18">
        <v>9401453072</v>
      </c>
      <c r="N30" s="18" t="s">
        <v>311</v>
      </c>
      <c r="O30" s="18">
        <v>9859454038</v>
      </c>
      <c r="P30" s="21" t="s">
        <v>1637</v>
      </c>
      <c r="Q30" s="18" t="s">
        <v>129</v>
      </c>
      <c r="R30" s="18">
        <v>140</v>
      </c>
      <c r="S30" s="18" t="s">
        <v>412</v>
      </c>
      <c r="T30" s="18"/>
    </row>
    <row r="31" spans="1:20">
      <c r="A31" s="10">
        <v>27</v>
      </c>
      <c r="B31" s="17" t="s">
        <v>72</v>
      </c>
      <c r="C31" s="18" t="s">
        <v>1060</v>
      </c>
      <c r="D31" s="18" t="s">
        <v>197</v>
      </c>
      <c r="E31" s="19">
        <v>81</v>
      </c>
      <c r="F31" s="18" t="s">
        <v>198</v>
      </c>
      <c r="G31" s="19">
        <v>16</v>
      </c>
      <c r="H31" s="19">
        <v>8</v>
      </c>
      <c r="I31" s="29">
        <v>21</v>
      </c>
      <c r="J31" s="18"/>
      <c r="K31" s="18" t="s">
        <v>120</v>
      </c>
      <c r="L31" s="18" t="s">
        <v>121</v>
      </c>
      <c r="M31" s="18">
        <v>9401453069</v>
      </c>
      <c r="N31" s="18" t="s">
        <v>122</v>
      </c>
      <c r="O31" s="18">
        <v>9859084723</v>
      </c>
      <c r="P31" s="21" t="s">
        <v>1637</v>
      </c>
      <c r="Q31" s="18" t="s">
        <v>129</v>
      </c>
      <c r="R31" s="18">
        <v>155</v>
      </c>
      <c r="S31" s="18" t="s">
        <v>412</v>
      </c>
      <c r="T31" s="18"/>
    </row>
    <row r="32" spans="1:20">
      <c r="A32" s="10">
        <v>28</v>
      </c>
      <c r="B32" s="17" t="s">
        <v>72</v>
      </c>
      <c r="C32" s="18" t="s">
        <v>1061</v>
      </c>
      <c r="D32" s="18" t="s">
        <v>197</v>
      </c>
      <c r="E32" s="19">
        <v>82</v>
      </c>
      <c r="F32" s="18" t="s">
        <v>198</v>
      </c>
      <c r="G32" s="19">
        <v>9</v>
      </c>
      <c r="H32" s="19">
        <v>11</v>
      </c>
      <c r="I32" s="29">
        <v>17</v>
      </c>
      <c r="J32" s="18"/>
      <c r="K32" s="18" t="s">
        <v>120</v>
      </c>
      <c r="L32" s="18" t="s">
        <v>121</v>
      </c>
      <c r="M32" s="18">
        <v>9401453069</v>
      </c>
      <c r="N32" s="18" t="s">
        <v>315</v>
      </c>
      <c r="O32" s="18">
        <v>9678717061</v>
      </c>
      <c r="P32" s="21" t="s">
        <v>1638</v>
      </c>
      <c r="Q32" s="18" t="s">
        <v>94</v>
      </c>
      <c r="R32" s="18">
        <v>20</v>
      </c>
      <c r="S32" s="18" t="s">
        <v>412</v>
      </c>
      <c r="T32" s="18"/>
    </row>
    <row r="33" spans="1:20">
      <c r="A33" s="10">
        <v>29</v>
      </c>
      <c r="B33" s="17" t="s">
        <v>72</v>
      </c>
      <c r="C33" s="18" t="s">
        <v>1062</v>
      </c>
      <c r="D33" s="18" t="s">
        <v>197</v>
      </c>
      <c r="E33" s="19">
        <v>159</v>
      </c>
      <c r="F33" s="18" t="s">
        <v>198</v>
      </c>
      <c r="G33" s="19">
        <v>18</v>
      </c>
      <c r="H33" s="19">
        <v>15</v>
      </c>
      <c r="I33" s="29">
        <v>30</v>
      </c>
      <c r="J33" s="18"/>
      <c r="K33" s="18" t="s">
        <v>120</v>
      </c>
      <c r="L33" s="18" t="s">
        <v>121</v>
      </c>
      <c r="M33" s="18">
        <v>9401453069</v>
      </c>
      <c r="N33" s="18" t="s">
        <v>319</v>
      </c>
      <c r="O33" s="18">
        <v>9577954308</v>
      </c>
      <c r="P33" s="21" t="s">
        <v>1638</v>
      </c>
      <c r="Q33" s="18" t="s">
        <v>94</v>
      </c>
      <c r="R33" s="18">
        <v>40</v>
      </c>
      <c r="S33" s="18" t="s">
        <v>412</v>
      </c>
      <c r="T33" s="18"/>
    </row>
    <row r="34" spans="1:20">
      <c r="A34" s="10">
        <v>30</v>
      </c>
      <c r="B34" s="17" t="s">
        <v>72</v>
      </c>
      <c r="C34" s="18" t="s">
        <v>1063</v>
      </c>
      <c r="D34" s="18" t="s">
        <v>197</v>
      </c>
      <c r="E34" s="19">
        <v>217</v>
      </c>
      <c r="F34" s="18" t="s">
        <v>198</v>
      </c>
      <c r="G34" s="19">
        <v>9</v>
      </c>
      <c r="H34" s="19">
        <v>9</v>
      </c>
      <c r="I34" s="29">
        <v>15</v>
      </c>
      <c r="J34" s="18"/>
      <c r="K34" s="18" t="s">
        <v>120</v>
      </c>
      <c r="L34" s="18" t="s">
        <v>323</v>
      </c>
      <c r="M34" s="18">
        <v>9401925665</v>
      </c>
      <c r="N34" s="18" t="s">
        <v>324</v>
      </c>
      <c r="O34" s="18">
        <v>8761032291</v>
      </c>
      <c r="P34" s="21" t="s">
        <v>1638</v>
      </c>
      <c r="Q34" s="18" t="s">
        <v>94</v>
      </c>
      <c r="R34" s="18">
        <v>38</v>
      </c>
      <c r="S34" s="18" t="s">
        <v>412</v>
      </c>
      <c r="T34" s="18"/>
    </row>
    <row r="35" spans="1:20">
      <c r="A35" s="10">
        <v>31</v>
      </c>
      <c r="B35" s="17" t="s">
        <v>72</v>
      </c>
      <c r="C35" s="18" t="s">
        <v>1054</v>
      </c>
      <c r="D35" s="18" t="s">
        <v>197</v>
      </c>
      <c r="E35" s="19">
        <v>305</v>
      </c>
      <c r="F35" s="18" t="s">
        <v>198</v>
      </c>
      <c r="G35" s="19">
        <v>10</v>
      </c>
      <c r="H35" s="19">
        <v>9</v>
      </c>
      <c r="I35" s="29">
        <v>16</v>
      </c>
      <c r="J35" s="18"/>
      <c r="K35" s="18" t="s">
        <v>328</v>
      </c>
      <c r="L35" s="18" t="s">
        <v>329</v>
      </c>
      <c r="M35" s="18">
        <v>9401453070</v>
      </c>
      <c r="N35" s="18" t="s">
        <v>330</v>
      </c>
      <c r="O35" s="18">
        <v>7399321881</v>
      </c>
      <c r="P35" s="21" t="s">
        <v>1638</v>
      </c>
      <c r="Q35" s="18" t="s">
        <v>94</v>
      </c>
      <c r="R35" s="18">
        <v>90</v>
      </c>
      <c r="S35" s="18" t="s">
        <v>412</v>
      </c>
      <c r="T35" s="18"/>
    </row>
    <row r="36" spans="1:20">
      <c r="A36" s="10">
        <v>32</v>
      </c>
      <c r="B36" s="17" t="s">
        <v>72</v>
      </c>
      <c r="C36" s="18" t="s">
        <v>1059</v>
      </c>
      <c r="D36" s="18" t="s">
        <v>197</v>
      </c>
      <c r="E36" s="19">
        <v>306</v>
      </c>
      <c r="F36" s="18" t="s">
        <v>198</v>
      </c>
      <c r="G36" s="19">
        <v>14</v>
      </c>
      <c r="H36" s="19">
        <v>11</v>
      </c>
      <c r="I36" s="29">
        <v>22</v>
      </c>
      <c r="J36" s="18"/>
      <c r="K36" s="18" t="s">
        <v>334</v>
      </c>
      <c r="L36" s="18" t="s">
        <v>329</v>
      </c>
      <c r="M36" s="18">
        <v>9401453070</v>
      </c>
      <c r="N36" s="18" t="s">
        <v>335</v>
      </c>
      <c r="O36" s="18">
        <v>8723078494</v>
      </c>
      <c r="P36" s="21" t="s">
        <v>1639</v>
      </c>
      <c r="Q36" s="18" t="s">
        <v>152</v>
      </c>
      <c r="R36" s="18">
        <v>40</v>
      </c>
      <c r="S36" s="18" t="s">
        <v>412</v>
      </c>
      <c r="T36" s="18"/>
    </row>
    <row r="37" spans="1:20">
      <c r="A37" s="10">
        <v>33</v>
      </c>
      <c r="B37" s="17" t="s">
        <v>72</v>
      </c>
      <c r="C37" s="18" t="s">
        <v>1058</v>
      </c>
      <c r="D37" s="18" t="s">
        <v>197</v>
      </c>
      <c r="E37" s="19">
        <v>307</v>
      </c>
      <c r="F37" s="18" t="s">
        <v>198</v>
      </c>
      <c r="G37" s="19">
        <v>14</v>
      </c>
      <c r="H37" s="19">
        <v>11</v>
      </c>
      <c r="I37" s="29">
        <v>22</v>
      </c>
      <c r="J37" s="18"/>
      <c r="K37" s="18" t="s">
        <v>334</v>
      </c>
      <c r="L37" s="18" t="s">
        <v>329</v>
      </c>
      <c r="M37" s="18">
        <v>9401453070</v>
      </c>
      <c r="N37" s="18" t="s">
        <v>339</v>
      </c>
      <c r="O37" s="18">
        <v>9678313368</v>
      </c>
      <c r="P37" s="21" t="s">
        <v>1639</v>
      </c>
      <c r="Q37" s="18" t="s">
        <v>152</v>
      </c>
      <c r="R37" s="18">
        <v>57</v>
      </c>
      <c r="S37" s="18" t="s">
        <v>412</v>
      </c>
      <c r="T37" s="18"/>
    </row>
    <row r="38" spans="1:20">
      <c r="A38" s="10">
        <v>34</v>
      </c>
      <c r="B38" s="17" t="s">
        <v>72</v>
      </c>
      <c r="C38" s="18" t="s">
        <v>1055</v>
      </c>
      <c r="D38" s="18" t="s">
        <v>197</v>
      </c>
      <c r="E38" s="19">
        <v>308</v>
      </c>
      <c r="F38" s="18" t="s">
        <v>198</v>
      </c>
      <c r="G38" s="19">
        <v>15</v>
      </c>
      <c r="H38" s="19">
        <v>14</v>
      </c>
      <c r="I38" s="29">
        <v>26</v>
      </c>
      <c r="J38" s="18"/>
      <c r="K38" s="18" t="s">
        <v>334</v>
      </c>
      <c r="L38" s="18" t="s">
        <v>329</v>
      </c>
      <c r="M38" s="18">
        <v>9401453070</v>
      </c>
      <c r="N38" s="18" t="s">
        <v>343</v>
      </c>
      <c r="O38" s="18">
        <v>8752062776</v>
      </c>
      <c r="P38" s="21" t="s">
        <v>1639</v>
      </c>
      <c r="Q38" s="18" t="s">
        <v>152</v>
      </c>
      <c r="R38" s="18">
        <v>55</v>
      </c>
      <c r="S38" s="18" t="s">
        <v>412</v>
      </c>
      <c r="T38" s="18"/>
    </row>
    <row r="39" spans="1:20">
      <c r="A39" s="10">
        <v>35</v>
      </c>
      <c r="B39" s="17" t="s">
        <v>72</v>
      </c>
      <c r="C39" s="18" t="s">
        <v>1064</v>
      </c>
      <c r="D39" s="18" t="s">
        <v>197</v>
      </c>
      <c r="E39" s="19">
        <v>309</v>
      </c>
      <c r="F39" s="18" t="s">
        <v>198</v>
      </c>
      <c r="G39" s="19">
        <v>12</v>
      </c>
      <c r="H39" s="19">
        <v>11</v>
      </c>
      <c r="I39" s="29">
        <v>20</v>
      </c>
      <c r="J39" s="18"/>
      <c r="K39" s="18" t="s">
        <v>347</v>
      </c>
      <c r="L39" s="18" t="s">
        <v>348</v>
      </c>
      <c r="M39" s="18">
        <v>9707917882</v>
      </c>
      <c r="N39" s="18" t="s">
        <v>349</v>
      </c>
      <c r="O39" s="18">
        <v>9613179598</v>
      </c>
      <c r="P39" s="21" t="s">
        <v>1639</v>
      </c>
      <c r="Q39" s="18" t="s">
        <v>152</v>
      </c>
      <c r="R39" s="18">
        <v>58</v>
      </c>
      <c r="S39" s="18" t="s">
        <v>412</v>
      </c>
      <c r="T39" s="18"/>
    </row>
    <row r="40" spans="1:20">
      <c r="A40" s="10">
        <v>36</v>
      </c>
      <c r="B40" s="17" t="s">
        <v>72</v>
      </c>
      <c r="C40" s="18" t="s">
        <v>1065</v>
      </c>
      <c r="D40" s="18" t="s">
        <v>197</v>
      </c>
      <c r="E40" s="19">
        <v>310</v>
      </c>
      <c r="F40" s="18" t="s">
        <v>198</v>
      </c>
      <c r="G40" s="19">
        <v>10</v>
      </c>
      <c r="H40" s="19">
        <v>9</v>
      </c>
      <c r="I40" s="29">
        <v>16</v>
      </c>
      <c r="J40" s="18"/>
      <c r="K40" s="18" t="s">
        <v>347</v>
      </c>
      <c r="L40" s="18" t="s">
        <v>348</v>
      </c>
      <c r="M40" s="18">
        <v>9707917882</v>
      </c>
      <c r="N40" s="18" t="s">
        <v>353</v>
      </c>
      <c r="O40" s="18">
        <v>9613465107</v>
      </c>
      <c r="P40" s="21" t="s">
        <v>1640</v>
      </c>
      <c r="Q40" s="18" t="s">
        <v>156</v>
      </c>
      <c r="R40" s="18">
        <v>42</v>
      </c>
      <c r="S40" s="18" t="s">
        <v>412</v>
      </c>
      <c r="T40" s="18"/>
    </row>
    <row r="41" spans="1:20">
      <c r="A41" s="10">
        <v>37</v>
      </c>
      <c r="B41" s="17" t="s">
        <v>72</v>
      </c>
      <c r="C41" s="18" t="s">
        <v>1066</v>
      </c>
      <c r="D41" s="18" t="s">
        <v>197</v>
      </c>
      <c r="E41" s="19">
        <v>49</v>
      </c>
      <c r="F41" s="18" t="s">
        <v>198</v>
      </c>
      <c r="G41" s="19">
        <v>14</v>
      </c>
      <c r="H41" s="19">
        <v>14</v>
      </c>
      <c r="I41" s="29">
        <v>25</v>
      </c>
      <c r="J41" s="18"/>
      <c r="K41" s="18" t="s">
        <v>357</v>
      </c>
      <c r="L41" s="18" t="s">
        <v>358</v>
      </c>
      <c r="M41" s="18">
        <v>84086107540</v>
      </c>
      <c r="N41" s="18" t="s">
        <v>359</v>
      </c>
      <c r="O41" s="18">
        <v>9859187871</v>
      </c>
      <c r="P41" s="21" t="s">
        <v>1640</v>
      </c>
      <c r="Q41" s="18" t="s">
        <v>156</v>
      </c>
      <c r="R41" s="18">
        <v>90</v>
      </c>
      <c r="S41" s="18" t="s">
        <v>412</v>
      </c>
      <c r="T41" s="18"/>
    </row>
    <row r="42" spans="1:20">
      <c r="A42" s="10">
        <v>38</v>
      </c>
      <c r="B42" s="17" t="s">
        <v>72</v>
      </c>
      <c r="C42" s="18" t="s">
        <v>1067</v>
      </c>
      <c r="D42" s="18" t="s">
        <v>197</v>
      </c>
      <c r="E42" s="19">
        <v>50</v>
      </c>
      <c r="F42" s="18" t="s">
        <v>198</v>
      </c>
      <c r="G42" s="19">
        <v>15</v>
      </c>
      <c r="H42" s="19">
        <v>13</v>
      </c>
      <c r="I42" s="29">
        <v>25</v>
      </c>
      <c r="J42" s="18"/>
      <c r="K42" s="18" t="s">
        <v>357</v>
      </c>
      <c r="L42" s="18" t="s">
        <v>358</v>
      </c>
      <c r="M42" s="18">
        <v>84086107540</v>
      </c>
      <c r="N42" s="18" t="s">
        <v>363</v>
      </c>
      <c r="O42" s="18">
        <v>88769990230</v>
      </c>
      <c r="P42" s="21" t="s">
        <v>1640</v>
      </c>
      <c r="Q42" s="18" t="s">
        <v>156</v>
      </c>
      <c r="R42" s="18">
        <v>89</v>
      </c>
      <c r="S42" s="18" t="s">
        <v>412</v>
      </c>
      <c r="T42" s="18"/>
    </row>
    <row r="43" spans="1:20">
      <c r="A43" s="10">
        <v>39</v>
      </c>
      <c r="B43" s="17" t="s">
        <v>72</v>
      </c>
      <c r="C43" s="18" t="s">
        <v>1068</v>
      </c>
      <c r="D43" s="18" t="s">
        <v>197</v>
      </c>
      <c r="E43" s="19">
        <v>51</v>
      </c>
      <c r="F43" s="18" t="s">
        <v>198</v>
      </c>
      <c r="G43" s="19">
        <v>16</v>
      </c>
      <c r="H43" s="19">
        <v>10</v>
      </c>
      <c r="I43" s="29">
        <v>23</v>
      </c>
      <c r="J43" s="18"/>
      <c r="K43" s="18" t="s">
        <v>357</v>
      </c>
      <c r="L43" s="18" t="s">
        <v>358</v>
      </c>
      <c r="M43" s="18">
        <v>84086107540</v>
      </c>
      <c r="N43" s="18" t="s">
        <v>367</v>
      </c>
      <c r="O43" s="18">
        <v>8402047422</v>
      </c>
      <c r="P43" s="21" t="s">
        <v>1640</v>
      </c>
      <c r="Q43" s="18" t="s">
        <v>156</v>
      </c>
      <c r="R43" s="18">
        <v>96</v>
      </c>
      <c r="S43" s="18" t="s">
        <v>412</v>
      </c>
      <c r="T43" s="18"/>
    </row>
    <row r="44" spans="1:20">
      <c r="A44" s="10">
        <v>40</v>
      </c>
      <c r="B44" s="17" t="s">
        <v>72</v>
      </c>
      <c r="C44" s="18" t="s">
        <v>1069</v>
      </c>
      <c r="D44" s="18" t="s">
        <v>197</v>
      </c>
      <c r="E44" s="19">
        <v>52</v>
      </c>
      <c r="F44" s="18" t="s">
        <v>198</v>
      </c>
      <c r="G44" s="19">
        <v>24</v>
      </c>
      <c r="H44" s="19">
        <v>27</v>
      </c>
      <c r="I44" s="29">
        <v>48</v>
      </c>
      <c r="J44" s="18"/>
      <c r="K44" s="18" t="s">
        <v>371</v>
      </c>
      <c r="L44" s="18" t="s">
        <v>358</v>
      </c>
      <c r="M44" s="18">
        <v>84086107540</v>
      </c>
      <c r="N44" s="18" t="s">
        <v>372</v>
      </c>
      <c r="O44" s="18">
        <v>9401328365</v>
      </c>
      <c r="P44" s="21" t="s">
        <v>1641</v>
      </c>
      <c r="Q44" s="18" t="s">
        <v>162</v>
      </c>
      <c r="R44" s="18">
        <v>120</v>
      </c>
      <c r="S44" s="18" t="s">
        <v>412</v>
      </c>
      <c r="T44" s="18"/>
    </row>
    <row r="45" spans="1:20">
      <c r="A45" s="10">
        <v>41</v>
      </c>
      <c r="B45" s="17" t="s">
        <v>72</v>
      </c>
      <c r="C45" s="18" t="s">
        <v>1070</v>
      </c>
      <c r="D45" s="18" t="s">
        <v>197</v>
      </c>
      <c r="E45" s="19">
        <v>53</v>
      </c>
      <c r="F45" s="18" t="s">
        <v>198</v>
      </c>
      <c r="G45" s="19">
        <v>18</v>
      </c>
      <c r="H45" s="19">
        <v>14</v>
      </c>
      <c r="I45" s="29">
        <v>29</v>
      </c>
      <c r="J45" s="18"/>
      <c r="K45" s="18" t="s">
        <v>371</v>
      </c>
      <c r="L45" s="18" t="s">
        <v>358</v>
      </c>
      <c r="M45" s="18">
        <v>84086107540</v>
      </c>
      <c r="N45" s="18" t="s">
        <v>376</v>
      </c>
      <c r="O45" s="18">
        <v>9859042380</v>
      </c>
      <c r="P45" s="21" t="s">
        <v>1641</v>
      </c>
      <c r="Q45" s="18" t="s">
        <v>162</v>
      </c>
      <c r="R45" s="18">
        <v>125</v>
      </c>
      <c r="S45" s="18" t="s">
        <v>412</v>
      </c>
      <c r="T45" s="18"/>
    </row>
    <row r="46" spans="1:20">
      <c r="A46" s="10">
        <v>42</v>
      </c>
      <c r="B46" s="17" t="s">
        <v>72</v>
      </c>
      <c r="C46" s="18" t="s">
        <v>1071</v>
      </c>
      <c r="D46" s="18" t="s">
        <v>197</v>
      </c>
      <c r="E46" s="19">
        <v>54</v>
      </c>
      <c r="F46" s="18" t="s">
        <v>198</v>
      </c>
      <c r="G46" s="19">
        <v>15</v>
      </c>
      <c r="H46" s="19">
        <v>15</v>
      </c>
      <c r="I46" s="29">
        <v>27</v>
      </c>
      <c r="J46" s="18"/>
      <c r="K46" s="18" t="s">
        <v>371</v>
      </c>
      <c r="L46" s="18" t="s">
        <v>358</v>
      </c>
      <c r="M46" s="18">
        <v>84086107540</v>
      </c>
      <c r="N46" s="18" t="s">
        <v>380</v>
      </c>
      <c r="O46" s="18">
        <v>7399230136</v>
      </c>
      <c r="P46" s="21" t="s">
        <v>1641</v>
      </c>
      <c r="Q46" s="18" t="s">
        <v>162</v>
      </c>
      <c r="R46" s="18">
        <v>145</v>
      </c>
      <c r="S46" s="18" t="s">
        <v>412</v>
      </c>
      <c r="T46" s="18"/>
    </row>
    <row r="47" spans="1:20">
      <c r="A47" s="10">
        <v>43</v>
      </c>
      <c r="B47" s="17" t="s">
        <v>72</v>
      </c>
      <c r="C47" s="18" t="s">
        <v>1072</v>
      </c>
      <c r="D47" s="18" t="s">
        <v>197</v>
      </c>
      <c r="E47" s="19">
        <v>55</v>
      </c>
      <c r="F47" s="18" t="s">
        <v>198</v>
      </c>
      <c r="G47" s="19">
        <v>9</v>
      </c>
      <c r="H47" s="19">
        <v>8</v>
      </c>
      <c r="I47" s="29">
        <v>14</v>
      </c>
      <c r="J47" s="18"/>
      <c r="K47" s="18" t="s">
        <v>371</v>
      </c>
      <c r="L47" s="18" t="s">
        <v>358</v>
      </c>
      <c r="M47" s="18">
        <v>84086107540</v>
      </c>
      <c r="N47" s="18" t="s">
        <v>384</v>
      </c>
      <c r="O47" s="18">
        <v>9613688219</v>
      </c>
      <c r="P47" s="21" t="s">
        <v>1642</v>
      </c>
      <c r="Q47" s="18" t="s">
        <v>116</v>
      </c>
      <c r="R47" s="18">
        <v>92</v>
      </c>
      <c r="S47" s="18" t="s">
        <v>412</v>
      </c>
      <c r="T47" s="18"/>
    </row>
    <row r="48" spans="1:20">
      <c r="A48" s="10">
        <v>44</v>
      </c>
      <c r="B48" s="17" t="s">
        <v>72</v>
      </c>
      <c r="C48" s="18" t="s">
        <v>1073</v>
      </c>
      <c r="D48" s="18" t="s">
        <v>197</v>
      </c>
      <c r="E48" s="19">
        <v>56</v>
      </c>
      <c r="F48" s="18" t="s">
        <v>198</v>
      </c>
      <c r="G48" s="19">
        <v>13</v>
      </c>
      <c r="H48" s="19">
        <v>12</v>
      </c>
      <c r="I48" s="29">
        <v>22</v>
      </c>
      <c r="J48" s="18"/>
      <c r="K48" s="18" t="s">
        <v>133</v>
      </c>
      <c r="L48" s="18" t="s">
        <v>134</v>
      </c>
      <c r="M48" s="18">
        <v>9401453076</v>
      </c>
      <c r="N48" s="18" t="s">
        <v>388</v>
      </c>
      <c r="O48" s="18">
        <v>9859406070</v>
      </c>
      <c r="P48" s="21" t="s">
        <v>1642</v>
      </c>
      <c r="Q48" s="18" t="s">
        <v>116</v>
      </c>
      <c r="R48" s="18">
        <v>98</v>
      </c>
      <c r="S48" s="18" t="s">
        <v>412</v>
      </c>
      <c r="T48" s="18"/>
    </row>
    <row r="49" spans="1:20">
      <c r="A49" s="10">
        <v>45</v>
      </c>
      <c r="B49" s="17" t="s">
        <v>72</v>
      </c>
      <c r="C49" s="18" t="s">
        <v>1074</v>
      </c>
      <c r="D49" s="18" t="s">
        <v>197</v>
      </c>
      <c r="E49" s="19">
        <v>214</v>
      </c>
      <c r="F49" s="18" t="s">
        <v>198</v>
      </c>
      <c r="G49" s="19">
        <v>16</v>
      </c>
      <c r="H49" s="19">
        <v>16</v>
      </c>
      <c r="I49" s="29">
        <v>29</v>
      </c>
      <c r="J49" s="18"/>
      <c r="K49" s="18" t="s">
        <v>133</v>
      </c>
      <c r="L49" s="18" t="s">
        <v>134</v>
      </c>
      <c r="M49" s="18">
        <v>9401453076</v>
      </c>
      <c r="N49" s="18" t="s">
        <v>393</v>
      </c>
      <c r="O49" s="18">
        <v>9859068267</v>
      </c>
      <c r="P49" s="21" t="s">
        <v>1642</v>
      </c>
      <c r="Q49" s="18" t="s">
        <v>116</v>
      </c>
      <c r="R49" s="18">
        <v>97</v>
      </c>
      <c r="S49" s="18" t="s">
        <v>412</v>
      </c>
      <c r="T49" s="18"/>
    </row>
    <row r="50" spans="1:20">
      <c r="A50" s="10">
        <v>46</v>
      </c>
      <c r="B50" s="17" t="s">
        <v>72</v>
      </c>
      <c r="C50" s="18" t="s">
        <v>1075</v>
      </c>
      <c r="D50" s="18" t="s">
        <v>197</v>
      </c>
      <c r="E50" s="19">
        <v>215</v>
      </c>
      <c r="F50" s="18" t="s">
        <v>198</v>
      </c>
      <c r="G50" s="19">
        <v>18</v>
      </c>
      <c r="H50" s="19">
        <v>17</v>
      </c>
      <c r="I50" s="29">
        <v>32</v>
      </c>
      <c r="J50" s="18"/>
      <c r="K50" s="18" t="s">
        <v>133</v>
      </c>
      <c r="L50" s="18" t="s">
        <v>134</v>
      </c>
      <c r="M50" s="18">
        <v>9401453076</v>
      </c>
      <c r="N50" s="18" t="s">
        <v>397</v>
      </c>
      <c r="O50" s="18">
        <v>9401268678</v>
      </c>
      <c r="P50" s="21" t="s">
        <v>1642</v>
      </c>
      <c r="Q50" s="18" t="s">
        <v>116</v>
      </c>
      <c r="R50" s="18">
        <v>88</v>
      </c>
      <c r="S50" s="18" t="s">
        <v>412</v>
      </c>
      <c r="T50" s="18"/>
    </row>
    <row r="51" spans="1:20" ht="33">
      <c r="A51" s="10">
        <v>47</v>
      </c>
      <c r="B51" s="17" t="s">
        <v>72</v>
      </c>
      <c r="C51" s="18" t="s">
        <v>1076</v>
      </c>
      <c r="D51" s="18" t="s">
        <v>197</v>
      </c>
      <c r="E51" s="19">
        <v>296</v>
      </c>
      <c r="F51" s="18" t="s">
        <v>198</v>
      </c>
      <c r="G51" s="19">
        <v>11</v>
      </c>
      <c r="H51" s="19">
        <v>10</v>
      </c>
      <c r="I51" s="29">
        <v>18</v>
      </c>
      <c r="J51" s="18"/>
      <c r="K51" s="18" t="s">
        <v>133</v>
      </c>
      <c r="L51" s="18" t="s">
        <v>134</v>
      </c>
      <c r="M51" s="18">
        <v>9401453076</v>
      </c>
      <c r="N51" s="18" t="s">
        <v>135</v>
      </c>
      <c r="O51" s="18">
        <v>9531038357</v>
      </c>
      <c r="P51" s="21" t="s">
        <v>1642</v>
      </c>
      <c r="Q51" s="18" t="s">
        <v>116</v>
      </c>
      <c r="R51" s="18">
        <v>89</v>
      </c>
      <c r="S51" s="18" t="s">
        <v>412</v>
      </c>
      <c r="T51" s="18"/>
    </row>
    <row r="52" spans="1:20">
      <c r="A52" s="10">
        <v>48</v>
      </c>
      <c r="B52" s="17" t="s">
        <v>72</v>
      </c>
      <c r="C52" s="18" t="s">
        <v>1077</v>
      </c>
      <c r="D52" s="18" t="s">
        <v>197</v>
      </c>
      <c r="E52" s="19">
        <v>297</v>
      </c>
      <c r="F52" s="18" t="s">
        <v>198</v>
      </c>
      <c r="G52" s="19">
        <v>14</v>
      </c>
      <c r="H52" s="19">
        <v>15</v>
      </c>
      <c r="I52" s="29">
        <v>26</v>
      </c>
      <c r="J52" s="18"/>
      <c r="K52" s="18" t="s">
        <v>133</v>
      </c>
      <c r="L52" s="18" t="s">
        <v>134</v>
      </c>
      <c r="M52" s="18">
        <v>9401453076</v>
      </c>
      <c r="N52" s="18" t="s">
        <v>401</v>
      </c>
      <c r="O52" s="18">
        <v>9859500910</v>
      </c>
      <c r="P52" s="21" t="s">
        <v>1643</v>
      </c>
      <c r="Q52" s="18" t="s">
        <v>129</v>
      </c>
      <c r="R52" s="18">
        <v>87</v>
      </c>
      <c r="S52" s="18" t="s">
        <v>412</v>
      </c>
      <c r="T52" s="18"/>
    </row>
    <row r="53" spans="1:20">
      <c r="A53" s="10">
        <v>49</v>
      </c>
      <c r="B53" s="17" t="s">
        <v>72</v>
      </c>
      <c r="C53" s="18" t="s">
        <v>1078</v>
      </c>
      <c r="D53" s="18" t="s">
        <v>197</v>
      </c>
      <c r="E53" s="19">
        <v>98</v>
      </c>
      <c r="F53" s="18" t="s">
        <v>198</v>
      </c>
      <c r="G53" s="19">
        <v>16</v>
      </c>
      <c r="H53" s="19">
        <v>16</v>
      </c>
      <c r="I53" s="29">
        <v>29</v>
      </c>
      <c r="J53" s="18"/>
      <c r="K53" s="18" t="s">
        <v>133</v>
      </c>
      <c r="L53" s="18" t="s">
        <v>134</v>
      </c>
      <c r="M53" s="18">
        <v>9401453076</v>
      </c>
      <c r="N53" s="18" t="s">
        <v>405</v>
      </c>
      <c r="O53" s="18">
        <v>7399760897</v>
      </c>
      <c r="P53" s="21" t="s">
        <v>1643</v>
      </c>
      <c r="Q53" s="18" t="s">
        <v>129</v>
      </c>
      <c r="R53" s="18">
        <v>83</v>
      </c>
      <c r="S53" s="18" t="s">
        <v>412</v>
      </c>
      <c r="T53" s="18"/>
    </row>
    <row r="54" spans="1:20">
      <c r="A54" s="10">
        <v>50</v>
      </c>
      <c r="B54" s="17" t="s">
        <v>72</v>
      </c>
      <c r="C54" s="18" t="s">
        <v>1079</v>
      </c>
      <c r="D54" s="18" t="s">
        <v>197</v>
      </c>
      <c r="E54" s="19">
        <v>99</v>
      </c>
      <c r="F54" s="18" t="s">
        <v>198</v>
      </c>
      <c r="G54" s="19">
        <v>15</v>
      </c>
      <c r="H54" s="19">
        <v>16</v>
      </c>
      <c r="I54" s="29">
        <v>28</v>
      </c>
      <c r="J54" s="18"/>
      <c r="K54" s="18" t="s">
        <v>409</v>
      </c>
      <c r="L54" s="18" t="s">
        <v>410</v>
      </c>
      <c r="M54" s="18">
        <v>9455130481</v>
      </c>
      <c r="N54" s="18" t="s">
        <v>411</v>
      </c>
      <c r="O54" s="18">
        <v>8811997018</v>
      </c>
      <c r="P54" s="21" t="s">
        <v>1643</v>
      </c>
      <c r="Q54" s="18" t="s">
        <v>129</v>
      </c>
      <c r="R54" s="18">
        <v>84</v>
      </c>
      <c r="S54" s="18" t="s">
        <v>412</v>
      </c>
      <c r="T54" s="18"/>
    </row>
    <row r="55" spans="1:20">
      <c r="A55" s="10">
        <v>51</v>
      </c>
      <c r="B55" s="17" t="s">
        <v>72</v>
      </c>
      <c r="C55" s="18" t="s">
        <v>1080</v>
      </c>
      <c r="D55" s="18" t="s">
        <v>197</v>
      </c>
      <c r="E55" s="19">
        <v>100</v>
      </c>
      <c r="F55" s="18" t="s">
        <v>198</v>
      </c>
      <c r="G55" s="19">
        <v>16</v>
      </c>
      <c r="H55" s="19">
        <v>16</v>
      </c>
      <c r="I55" s="29">
        <v>29</v>
      </c>
      <c r="J55" s="18"/>
      <c r="K55" s="18" t="s">
        <v>409</v>
      </c>
      <c r="L55" s="18" t="s">
        <v>410</v>
      </c>
      <c r="M55" s="18">
        <v>9455130481</v>
      </c>
      <c r="N55" s="18" t="s">
        <v>1081</v>
      </c>
      <c r="O55" s="18">
        <v>9401148478</v>
      </c>
      <c r="P55" s="21" t="s">
        <v>1643</v>
      </c>
      <c r="Q55" s="18" t="s">
        <v>129</v>
      </c>
      <c r="R55" s="18">
        <v>99</v>
      </c>
      <c r="S55" s="18" t="s">
        <v>412</v>
      </c>
      <c r="T55" s="18"/>
    </row>
    <row r="56" spans="1:20">
      <c r="A56" s="10">
        <v>52</v>
      </c>
      <c r="B56" s="17" t="s">
        <v>72</v>
      </c>
      <c r="C56" s="18" t="s">
        <v>1078</v>
      </c>
      <c r="D56" s="18" t="s">
        <v>197</v>
      </c>
      <c r="E56" s="19">
        <v>101</v>
      </c>
      <c r="F56" s="18" t="s">
        <v>198</v>
      </c>
      <c r="G56" s="19">
        <v>16</v>
      </c>
      <c r="H56" s="19">
        <v>15</v>
      </c>
      <c r="I56" s="29">
        <v>28</v>
      </c>
      <c r="J56" s="18"/>
      <c r="K56" s="18" t="s">
        <v>409</v>
      </c>
      <c r="L56" s="18" t="s">
        <v>410</v>
      </c>
      <c r="M56" s="18">
        <v>9455130481</v>
      </c>
      <c r="N56" s="18" t="s">
        <v>872</v>
      </c>
      <c r="O56" s="18">
        <v>9613402532</v>
      </c>
      <c r="P56" s="21" t="s">
        <v>1644</v>
      </c>
      <c r="Q56" s="18" t="s">
        <v>94</v>
      </c>
      <c r="R56" s="18">
        <v>105</v>
      </c>
      <c r="S56" s="18" t="s">
        <v>412</v>
      </c>
      <c r="T56" s="18"/>
    </row>
    <row r="57" spans="1:20">
      <c r="A57" s="10">
        <v>53</v>
      </c>
      <c r="B57" s="17" t="s">
        <v>72</v>
      </c>
      <c r="C57" s="18" t="s">
        <v>1082</v>
      </c>
      <c r="D57" s="18" t="s">
        <v>197</v>
      </c>
      <c r="E57" s="19">
        <v>102</v>
      </c>
      <c r="F57" s="18" t="s">
        <v>198</v>
      </c>
      <c r="G57" s="19">
        <v>14</v>
      </c>
      <c r="H57" s="19">
        <v>7</v>
      </c>
      <c r="I57" s="29">
        <v>18</v>
      </c>
      <c r="J57" s="18"/>
      <c r="K57" s="18" t="s">
        <v>874</v>
      </c>
      <c r="L57" s="18" t="s">
        <v>875</v>
      </c>
      <c r="M57" s="18">
        <v>9854291565</v>
      </c>
      <c r="N57" s="18" t="s">
        <v>876</v>
      </c>
      <c r="O57" s="18">
        <v>9401853380</v>
      </c>
      <c r="P57" s="21" t="s">
        <v>1644</v>
      </c>
      <c r="Q57" s="18" t="s">
        <v>94</v>
      </c>
      <c r="R57" s="18">
        <v>111</v>
      </c>
      <c r="S57" s="18" t="s">
        <v>412</v>
      </c>
      <c r="T57" s="18"/>
    </row>
    <row r="58" spans="1:20">
      <c r="A58" s="10">
        <v>54</v>
      </c>
      <c r="B58" s="17" t="s">
        <v>72</v>
      </c>
      <c r="C58" s="18" t="s">
        <v>555</v>
      </c>
      <c r="D58" s="18" t="s">
        <v>197</v>
      </c>
      <c r="E58" s="19">
        <v>103</v>
      </c>
      <c r="F58" s="18" t="s">
        <v>198</v>
      </c>
      <c r="G58" s="19">
        <v>10</v>
      </c>
      <c r="H58" s="19">
        <v>14</v>
      </c>
      <c r="I58" s="29">
        <v>21</v>
      </c>
      <c r="J58" s="18"/>
      <c r="K58" s="18" t="s">
        <v>874</v>
      </c>
      <c r="L58" s="18" t="s">
        <v>875</v>
      </c>
      <c r="M58" s="18">
        <v>9854291565</v>
      </c>
      <c r="N58" s="18" t="s">
        <v>878</v>
      </c>
      <c r="O58" s="18">
        <v>7399347406</v>
      </c>
      <c r="P58" s="21" t="s">
        <v>1644</v>
      </c>
      <c r="Q58" s="18" t="s">
        <v>94</v>
      </c>
      <c r="R58" s="18">
        <v>68</v>
      </c>
      <c r="S58" s="18" t="s">
        <v>412</v>
      </c>
      <c r="T58" s="18"/>
    </row>
    <row r="59" spans="1:20">
      <c r="A59" s="10">
        <v>55</v>
      </c>
      <c r="B59" s="17" t="s">
        <v>72</v>
      </c>
      <c r="C59" s="18" t="s">
        <v>1083</v>
      </c>
      <c r="D59" s="18" t="s">
        <v>197</v>
      </c>
      <c r="E59" s="19">
        <v>104</v>
      </c>
      <c r="F59" s="18" t="s">
        <v>198</v>
      </c>
      <c r="G59" s="19">
        <v>11</v>
      </c>
      <c r="H59" s="19">
        <v>10</v>
      </c>
      <c r="I59" s="29">
        <v>18</v>
      </c>
      <c r="J59" s="18"/>
      <c r="K59" s="18" t="s">
        <v>874</v>
      </c>
      <c r="L59" s="18" t="s">
        <v>875</v>
      </c>
      <c r="M59" s="18">
        <v>9854291565</v>
      </c>
      <c r="N59" s="18" t="s">
        <v>880</v>
      </c>
      <c r="O59" s="18">
        <v>8486891441</v>
      </c>
      <c r="P59" s="21" t="s">
        <v>1644</v>
      </c>
      <c r="Q59" s="18" t="s">
        <v>94</v>
      </c>
      <c r="R59" s="18">
        <v>35</v>
      </c>
      <c r="S59" s="18" t="s">
        <v>412</v>
      </c>
      <c r="T59" s="18"/>
    </row>
    <row r="60" spans="1:20">
      <c r="A60" s="10">
        <v>56</v>
      </c>
      <c r="B60" s="17" t="s">
        <v>72</v>
      </c>
      <c r="C60" s="18" t="s">
        <v>1084</v>
      </c>
      <c r="D60" s="18" t="s">
        <v>197</v>
      </c>
      <c r="E60" s="19">
        <v>105</v>
      </c>
      <c r="F60" s="18" t="s">
        <v>198</v>
      </c>
      <c r="G60" s="19">
        <v>13</v>
      </c>
      <c r="H60" s="19">
        <v>12</v>
      </c>
      <c r="I60" s="29">
        <v>22</v>
      </c>
      <c r="J60" s="18"/>
      <c r="K60" s="18" t="s">
        <v>874</v>
      </c>
      <c r="L60" s="18" t="s">
        <v>875</v>
      </c>
      <c r="M60" s="18">
        <v>9854291565</v>
      </c>
      <c r="N60" s="18" t="s">
        <v>882</v>
      </c>
      <c r="O60" s="18">
        <v>7576047215</v>
      </c>
      <c r="P60" s="21" t="s">
        <v>1644</v>
      </c>
      <c r="Q60" s="18" t="s">
        <v>94</v>
      </c>
      <c r="R60" s="18">
        <v>30</v>
      </c>
      <c r="S60" s="18" t="s">
        <v>412</v>
      </c>
      <c r="T60" s="18"/>
    </row>
    <row r="61" spans="1:20" ht="33">
      <c r="A61" s="10">
        <v>57</v>
      </c>
      <c r="B61" s="17" t="s">
        <v>72</v>
      </c>
      <c r="C61" s="18" t="s">
        <v>1085</v>
      </c>
      <c r="D61" s="18" t="s">
        <v>197</v>
      </c>
      <c r="E61" s="19">
        <v>106</v>
      </c>
      <c r="F61" s="18" t="s">
        <v>198</v>
      </c>
      <c r="G61" s="19">
        <v>16</v>
      </c>
      <c r="H61" s="19">
        <v>16</v>
      </c>
      <c r="I61" s="29">
        <v>29</v>
      </c>
      <c r="J61" s="18"/>
      <c r="K61" s="18" t="s">
        <v>874</v>
      </c>
      <c r="L61" s="18" t="s">
        <v>875</v>
      </c>
      <c r="M61" s="18">
        <v>9854291565</v>
      </c>
      <c r="N61" s="18" t="s">
        <v>884</v>
      </c>
      <c r="O61" s="18">
        <v>9401313959</v>
      </c>
      <c r="P61" s="21" t="s">
        <v>1645</v>
      </c>
      <c r="Q61" s="18" t="s">
        <v>152</v>
      </c>
      <c r="R61" s="18">
        <v>135</v>
      </c>
      <c r="S61" s="18" t="s">
        <v>412</v>
      </c>
      <c r="T61" s="18"/>
    </row>
    <row r="62" spans="1:20" ht="33">
      <c r="A62" s="10">
        <v>58</v>
      </c>
      <c r="B62" s="17" t="s">
        <v>72</v>
      </c>
      <c r="C62" s="18" t="s">
        <v>1086</v>
      </c>
      <c r="D62" s="18" t="s">
        <v>197</v>
      </c>
      <c r="E62" s="19">
        <v>107</v>
      </c>
      <c r="F62" s="18" t="s">
        <v>198</v>
      </c>
      <c r="G62" s="19">
        <v>18</v>
      </c>
      <c r="H62" s="19">
        <v>17</v>
      </c>
      <c r="I62" s="29">
        <v>32</v>
      </c>
      <c r="J62" s="18"/>
      <c r="K62" s="18" t="s">
        <v>886</v>
      </c>
      <c r="L62" s="18" t="s">
        <v>887</v>
      </c>
      <c r="M62" s="18">
        <v>9859234204</v>
      </c>
      <c r="N62" s="18" t="s">
        <v>888</v>
      </c>
      <c r="O62" s="18">
        <v>9854137967</v>
      </c>
      <c r="P62" s="21" t="s">
        <v>1645</v>
      </c>
      <c r="Q62" s="18" t="s">
        <v>152</v>
      </c>
      <c r="R62" s="18">
        <v>150</v>
      </c>
      <c r="S62" s="18" t="s">
        <v>412</v>
      </c>
      <c r="T62" s="18"/>
    </row>
    <row r="63" spans="1:20">
      <c r="A63" s="10">
        <v>59</v>
      </c>
      <c r="B63" s="17" t="s">
        <v>72</v>
      </c>
      <c r="C63" s="18" t="s">
        <v>1087</v>
      </c>
      <c r="D63" s="18" t="s">
        <v>197</v>
      </c>
      <c r="E63" s="19">
        <v>108</v>
      </c>
      <c r="F63" s="18" t="s">
        <v>198</v>
      </c>
      <c r="G63" s="19">
        <v>11</v>
      </c>
      <c r="H63" s="19">
        <v>10</v>
      </c>
      <c r="I63" s="29">
        <v>18</v>
      </c>
      <c r="J63" s="18"/>
      <c r="K63" s="18" t="s">
        <v>886</v>
      </c>
      <c r="L63" s="18" t="s">
        <v>887</v>
      </c>
      <c r="M63" s="18">
        <v>9859234204</v>
      </c>
      <c r="N63" s="18" t="s">
        <v>890</v>
      </c>
      <c r="O63" s="18">
        <v>9854971143</v>
      </c>
      <c r="P63" s="21" t="s">
        <v>1645</v>
      </c>
      <c r="Q63" s="18" t="s">
        <v>152</v>
      </c>
      <c r="R63" s="18">
        <v>160</v>
      </c>
      <c r="S63" s="18" t="s">
        <v>412</v>
      </c>
      <c r="T63" s="18"/>
    </row>
    <row r="64" spans="1:20">
      <c r="A64" s="10">
        <v>60</v>
      </c>
      <c r="B64" s="17" t="s">
        <v>72</v>
      </c>
      <c r="C64" s="18" t="s">
        <v>1088</v>
      </c>
      <c r="D64" s="18" t="s">
        <v>197</v>
      </c>
      <c r="E64" s="19">
        <v>184</v>
      </c>
      <c r="F64" s="18" t="s">
        <v>198</v>
      </c>
      <c r="G64" s="19">
        <v>12</v>
      </c>
      <c r="H64" s="19">
        <v>13</v>
      </c>
      <c r="I64" s="29">
        <v>22</v>
      </c>
      <c r="J64" s="18"/>
      <c r="K64" s="18" t="s">
        <v>149</v>
      </c>
      <c r="L64" s="18" t="s">
        <v>150</v>
      </c>
      <c r="M64" s="18">
        <v>9435290859</v>
      </c>
      <c r="N64" s="18" t="s">
        <v>550</v>
      </c>
      <c r="O64" s="18">
        <v>9859701170</v>
      </c>
      <c r="P64" s="21" t="s">
        <v>1645</v>
      </c>
      <c r="Q64" s="18" t="s">
        <v>152</v>
      </c>
      <c r="R64" s="18">
        <v>66</v>
      </c>
      <c r="S64" s="18" t="s">
        <v>412</v>
      </c>
      <c r="T64" s="18"/>
    </row>
    <row r="65" spans="1:20">
      <c r="A65" s="10">
        <v>61</v>
      </c>
      <c r="B65" s="17" t="s">
        <v>72</v>
      </c>
      <c r="C65" s="18" t="s">
        <v>1089</v>
      </c>
      <c r="D65" s="18" t="s">
        <v>197</v>
      </c>
      <c r="E65" s="19">
        <v>185</v>
      </c>
      <c r="F65" s="18" t="s">
        <v>198</v>
      </c>
      <c r="G65" s="19">
        <v>13</v>
      </c>
      <c r="H65" s="19">
        <v>12</v>
      </c>
      <c r="I65" s="29">
        <v>22</v>
      </c>
      <c r="J65" s="18"/>
      <c r="K65" s="18" t="s">
        <v>149</v>
      </c>
      <c r="L65" s="18" t="s">
        <v>150</v>
      </c>
      <c r="M65" s="18">
        <v>9435290859</v>
      </c>
      <c r="N65" s="18" t="s">
        <v>893</v>
      </c>
      <c r="O65" s="18">
        <v>8723969679</v>
      </c>
      <c r="P65" s="21" t="s">
        <v>1645</v>
      </c>
      <c r="Q65" s="18" t="s">
        <v>152</v>
      </c>
      <c r="R65" s="18">
        <v>120</v>
      </c>
      <c r="S65" s="18" t="s">
        <v>412</v>
      </c>
      <c r="T65" s="18"/>
    </row>
    <row r="66" spans="1:20">
      <c r="A66" s="10">
        <v>62</v>
      </c>
      <c r="B66" s="17" t="s">
        <v>72</v>
      </c>
      <c r="C66" s="18" t="s">
        <v>1090</v>
      </c>
      <c r="D66" s="18" t="s">
        <v>197</v>
      </c>
      <c r="E66" s="19">
        <v>186</v>
      </c>
      <c r="F66" s="18" t="s">
        <v>198</v>
      </c>
      <c r="G66" s="19">
        <v>12</v>
      </c>
      <c r="H66" s="19">
        <v>13</v>
      </c>
      <c r="I66" s="29">
        <v>22</v>
      </c>
      <c r="J66" s="18"/>
      <c r="K66" s="18" t="s">
        <v>149</v>
      </c>
      <c r="L66" s="18" t="s">
        <v>150</v>
      </c>
      <c r="M66" s="18">
        <v>9435290859</v>
      </c>
      <c r="N66" s="18" t="s">
        <v>151</v>
      </c>
      <c r="O66" s="18">
        <v>9957097561</v>
      </c>
      <c r="P66" s="21" t="s">
        <v>1646</v>
      </c>
      <c r="Q66" s="18" t="s">
        <v>156</v>
      </c>
      <c r="R66" s="18">
        <v>125</v>
      </c>
      <c r="S66" s="18" t="s">
        <v>412</v>
      </c>
      <c r="T66" s="18"/>
    </row>
    <row r="67" spans="1:20" ht="33">
      <c r="A67" s="10">
        <v>63</v>
      </c>
      <c r="B67" s="17" t="s">
        <v>72</v>
      </c>
      <c r="C67" s="18" t="s">
        <v>1091</v>
      </c>
      <c r="D67" s="18" t="s">
        <v>197</v>
      </c>
      <c r="E67" s="19">
        <v>187</v>
      </c>
      <c r="F67" s="18" t="s">
        <v>198</v>
      </c>
      <c r="G67" s="19">
        <v>13</v>
      </c>
      <c r="H67" s="19">
        <v>12</v>
      </c>
      <c r="I67" s="29">
        <v>22</v>
      </c>
      <c r="J67" s="18"/>
      <c r="K67" s="18" t="s">
        <v>149</v>
      </c>
      <c r="L67" s="18" t="s">
        <v>150</v>
      </c>
      <c r="M67" s="18">
        <v>9435290859</v>
      </c>
      <c r="N67" s="18" t="s">
        <v>896</v>
      </c>
      <c r="O67" s="18">
        <v>7896292513</v>
      </c>
      <c r="P67" s="21" t="s">
        <v>1646</v>
      </c>
      <c r="Q67" s="18" t="s">
        <v>156</v>
      </c>
      <c r="R67" s="18">
        <v>30</v>
      </c>
      <c r="S67" s="18" t="s">
        <v>412</v>
      </c>
      <c r="T67" s="18"/>
    </row>
    <row r="68" spans="1:20">
      <c r="A68" s="10">
        <v>64</v>
      </c>
      <c r="B68" s="17" t="s">
        <v>72</v>
      </c>
      <c r="C68" s="18" t="s">
        <v>1092</v>
      </c>
      <c r="D68" s="18" t="s">
        <v>197</v>
      </c>
      <c r="E68" s="19">
        <v>237</v>
      </c>
      <c r="F68" s="18" t="s">
        <v>198</v>
      </c>
      <c r="G68" s="19">
        <v>24</v>
      </c>
      <c r="H68" s="19">
        <v>23</v>
      </c>
      <c r="I68" s="29">
        <v>44</v>
      </c>
      <c r="J68" s="18"/>
      <c r="K68" s="18" t="s">
        <v>84</v>
      </c>
      <c r="L68" s="18" t="s">
        <v>85</v>
      </c>
      <c r="M68" s="18">
        <v>9401453068</v>
      </c>
      <c r="N68" s="18" t="s">
        <v>898</v>
      </c>
      <c r="O68" s="18">
        <v>9954550330</v>
      </c>
      <c r="P68" s="21" t="s">
        <v>1646</v>
      </c>
      <c r="Q68" s="18" t="s">
        <v>156</v>
      </c>
      <c r="R68" s="18">
        <v>44</v>
      </c>
      <c r="S68" s="18" t="s">
        <v>412</v>
      </c>
      <c r="T68" s="18"/>
    </row>
    <row r="69" spans="1:20">
      <c r="A69" s="10">
        <v>65</v>
      </c>
      <c r="B69" s="17" t="s">
        <v>72</v>
      </c>
      <c r="C69" s="18" t="s">
        <v>1093</v>
      </c>
      <c r="D69" s="18" t="s">
        <v>197</v>
      </c>
      <c r="E69" s="19">
        <v>238</v>
      </c>
      <c r="F69" s="18" t="s">
        <v>198</v>
      </c>
      <c r="G69" s="19">
        <v>28</v>
      </c>
      <c r="H69" s="19">
        <v>28</v>
      </c>
      <c r="I69" s="29">
        <v>53</v>
      </c>
      <c r="J69" s="18"/>
      <c r="K69" s="18" t="s">
        <v>84</v>
      </c>
      <c r="L69" s="18" t="s">
        <v>85</v>
      </c>
      <c r="M69" s="18">
        <v>9401453068</v>
      </c>
      <c r="N69" s="18" t="s">
        <v>900</v>
      </c>
      <c r="O69" s="18">
        <v>9678901871</v>
      </c>
      <c r="P69" s="21" t="s">
        <v>1646</v>
      </c>
      <c r="Q69" s="18" t="s">
        <v>156</v>
      </c>
      <c r="R69" s="18">
        <v>52</v>
      </c>
      <c r="S69" s="18" t="s">
        <v>412</v>
      </c>
      <c r="T69" s="18"/>
    </row>
    <row r="70" spans="1:20">
      <c r="A70" s="10">
        <v>66</v>
      </c>
      <c r="B70" s="17" t="s">
        <v>72</v>
      </c>
      <c r="C70" s="18" t="s">
        <v>1094</v>
      </c>
      <c r="D70" s="18" t="s">
        <v>197</v>
      </c>
      <c r="E70" s="19">
        <v>64</v>
      </c>
      <c r="F70" s="18" t="s">
        <v>198</v>
      </c>
      <c r="G70" s="19">
        <v>19</v>
      </c>
      <c r="H70" s="19">
        <v>19</v>
      </c>
      <c r="I70" s="29">
        <v>35</v>
      </c>
      <c r="J70" s="18"/>
      <c r="K70" s="18" t="s">
        <v>84</v>
      </c>
      <c r="L70" s="18" t="s">
        <v>85</v>
      </c>
      <c r="M70" s="18">
        <v>9401453068</v>
      </c>
      <c r="N70" s="18" t="s">
        <v>86</v>
      </c>
      <c r="O70" s="18">
        <v>8011122349</v>
      </c>
      <c r="P70" s="21" t="s">
        <v>1647</v>
      </c>
      <c r="Q70" s="18" t="s">
        <v>162</v>
      </c>
      <c r="R70" s="18">
        <v>47</v>
      </c>
      <c r="S70" s="18" t="s">
        <v>412</v>
      </c>
      <c r="T70" s="18"/>
    </row>
    <row r="71" spans="1:20" ht="33">
      <c r="A71" s="10">
        <v>67</v>
      </c>
      <c r="B71" s="17" t="s">
        <v>72</v>
      </c>
      <c r="C71" s="18" t="s">
        <v>1095</v>
      </c>
      <c r="D71" s="18" t="s">
        <v>197</v>
      </c>
      <c r="E71" s="19">
        <v>135</v>
      </c>
      <c r="F71" s="18" t="s">
        <v>198</v>
      </c>
      <c r="G71" s="19">
        <v>23</v>
      </c>
      <c r="H71" s="19">
        <v>23</v>
      </c>
      <c r="I71" s="29">
        <v>43</v>
      </c>
      <c r="J71" s="18"/>
      <c r="K71" s="18" t="s">
        <v>84</v>
      </c>
      <c r="L71" s="18" t="s">
        <v>85</v>
      </c>
      <c r="M71" s="18">
        <v>9401453068</v>
      </c>
      <c r="N71" s="18" t="s">
        <v>903</v>
      </c>
      <c r="O71" s="18">
        <v>9577004644</v>
      </c>
      <c r="P71" s="21" t="s">
        <v>1647</v>
      </c>
      <c r="Q71" s="18" t="s">
        <v>162</v>
      </c>
      <c r="R71" s="18">
        <v>30</v>
      </c>
      <c r="S71" s="18" t="s">
        <v>412</v>
      </c>
      <c r="T71" s="18"/>
    </row>
    <row r="72" spans="1:20">
      <c r="A72" s="10">
        <v>68</v>
      </c>
      <c r="B72" s="17" t="s">
        <v>72</v>
      </c>
      <c r="C72" s="18" t="s">
        <v>1096</v>
      </c>
      <c r="D72" s="18" t="s">
        <v>197</v>
      </c>
      <c r="E72" s="19">
        <v>136</v>
      </c>
      <c r="F72" s="18" t="s">
        <v>198</v>
      </c>
      <c r="G72" s="19">
        <v>16</v>
      </c>
      <c r="H72" s="19">
        <v>15</v>
      </c>
      <c r="I72" s="29">
        <v>28</v>
      </c>
      <c r="J72" s="18"/>
      <c r="K72" s="18" t="s">
        <v>84</v>
      </c>
      <c r="L72" s="18" t="s">
        <v>905</v>
      </c>
      <c r="M72" s="18">
        <v>8752075965</v>
      </c>
      <c r="N72" s="18" t="s">
        <v>906</v>
      </c>
      <c r="O72" s="18">
        <v>8724981544</v>
      </c>
      <c r="P72" s="21" t="s">
        <v>1647</v>
      </c>
      <c r="Q72" s="18" t="s">
        <v>162</v>
      </c>
      <c r="R72" s="18">
        <v>50</v>
      </c>
      <c r="S72" s="18" t="s">
        <v>412</v>
      </c>
      <c r="T72" s="18"/>
    </row>
    <row r="73" spans="1:20">
      <c r="A73" s="10">
        <v>69</v>
      </c>
      <c r="B73" s="17" t="s">
        <v>72</v>
      </c>
      <c r="C73" s="18" t="s">
        <v>1097</v>
      </c>
      <c r="D73" s="18" t="s">
        <v>197</v>
      </c>
      <c r="E73" s="19">
        <v>137</v>
      </c>
      <c r="F73" s="18" t="s">
        <v>198</v>
      </c>
      <c r="G73" s="19">
        <v>16</v>
      </c>
      <c r="H73" s="19">
        <v>17</v>
      </c>
      <c r="I73" s="29">
        <v>30</v>
      </c>
      <c r="J73" s="18"/>
      <c r="K73" s="18" t="s">
        <v>84</v>
      </c>
      <c r="L73" s="18" t="s">
        <v>905</v>
      </c>
      <c r="M73" s="18">
        <v>8752075965</v>
      </c>
      <c r="N73" s="18" t="s">
        <v>908</v>
      </c>
      <c r="O73" s="18">
        <v>9859047441</v>
      </c>
      <c r="P73" s="21" t="s">
        <v>1623</v>
      </c>
      <c r="Q73" s="18" t="s">
        <v>116</v>
      </c>
      <c r="R73" s="18">
        <v>55</v>
      </c>
      <c r="S73" s="18" t="s">
        <v>412</v>
      </c>
      <c r="T73" s="18"/>
    </row>
    <row r="74" spans="1:20">
      <c r="A74" s="10">
        <v>70</v>
      </c>
      <c r="B74" s="17" t="s">
        <v>72</v>
      </c>
      <c r="C74" s="18" t="s">
        <v>1098</v>
      </c>
      <c r="D74" s="18" t="s">
        <v>197</v>
      </c>
      <c r="E74" s="19">
        <v>138</v>
      </c>
      <c r="F74" s="18" t="s">
        <v>198</v>
      </c>
      <c r="G74" s="19">
        <v>18</v>
      </c>
      <c r="H74" s="19">
        <v>17</v>
      </c>
      <c r="I74" s="29">
        <v>32</v>
      </c>
      <c r="J74" s="18"/>
      <c r="K74" s="18" t="s">
        <v>84</v>
      </c>
      <c r="L74" s="18" t="s">
        <v>905</v>
      </c>
      <c r="M74" s="18">
        <v>8752075965</v>
      </c>
      <c r="N74" s="18" t="s">
        <v>910</v>
      </c>
      <c r="O74" s="18">
        <v>9859046709</v>
      </c>
      <c r="P74" s="21" t="s">
        <v>1624</v>
      </c>
      <c r="Q74" s="18" t="s">
        <v>129</v>
      </c>
      <c r="R74" s="18">
        <v>62</v>
      </c>
      <c r="S74" s="18" t="s">
        <v>412</v>
      </c>
      <c r="T74" s="18"/>
    </row>
    <row r="75" spans="1:20">
      <c r="A75" s="10">
        <v>71</v>
      </c>
      <c r="B75" s="17" t="s">
        <v>72</v>
      </c>
      <c r="C75" s="18" t="s">
        <v>1099</v>
      </c>
      <c r="D75" s="18" t="s">
        <v>197</v>
      </c>
      <c r="E75" s="19">
        <v>139</v>
      </c>
      <c r="F75" s="18" t="s">
        <v>198</v>
      </c>
      <c r="G75" s="19">
        <v>11</v>
      </c>
      <c r="H75" s="19">
        <v>10</v>
      </c>
      <c r="I75" s="29">
        <v>18</v>
      </c>
      <c r="J75" s="18"/>
      <c r="K75" s="18" t="s">
        <v>912</v>
      </c>
      <c r="L75" s="18" t="s">
        <v>913</v>
      </c>
      <c r="M75" s="18">
        <v>9435911909</v>
      </c>
      <c r="N75" s="18" t="s">
        <v>914</v>
      </c>
      <c r="O75" s="18">
        <v>9954687074</v>
      </c>
      <c r="P75" s="21" t="s">
        <v>1648</v>
      </c>
      <c r="Q75" s="18" t="s">
        <v>94</v>
      </c>
      <c r="R75" s="18">
        <v>60</v>
      </c>
      <c r="S75" s="18" t="s">
        <v>412</v>
      </c>
      <c r="T75" s="18"/>
    </row>
    <row r="76" spans="1:20">
      <c r="A76" s="10">
        <v>72</v>
      </c>
      <c r="B76" s="17" t="s">
        <v>72</v>
      </c>
      <c r="C76" s="18" t="s">
        <v>1100</v>
      </c>
      <c r="D76" s="18" t="s">
        <v>197</v>
      </c>
      <c r="E76" s="19">
        <v>140</v>
      </c>
      <c r="F76" s="18" t="s">
        <v>198</v>
      </c>
      <c r="G76" s="19">
        <v>14</v>
      </c>
      <c r="H76" s="19">
        <v>15</v>
      </c>
      <c r="I76" s="29">
        <v>26</v>
      </c>
      <c r="J76" s="18"/>
      <c r="K76" s="18" t="s">
        <v>912</v>
      </c>
      <c r="L76" s="18" t="s">
        <v>913</v>
      </c>
      <c r="M76" s="18">
        <v>9435911909</v>
      </c>
      <c r="N76" s="18" t="s">
        <v>916</v>
      </c>
      <c r="O76" s="18">
        <v>8812030075</v>
      </c>
      <c r="P76" s="21" t="s">
        <v>1649</v>
      </c>
      <c r="Q76" s="18" t="s">
        <v>152</v>
      </c>
      <c r="R76" s="18">
        <v>65</v>
      </c>
      <c r="S76" s="18" t="s">
        <v>412</v>
      </c>
      <c r="T76" s="18"/>
    </row>
    <row r="77" spans="1:20">
      <c r="A77" s="10">
        <v>73</v>
      </c>
      <c r="B77" s="17" t="s">
        <v>72</v>
      </c>
      <c r="C77" s="18" t="s">
        <v>1101</v>
      </c>
      <c r="D77" s="18" t="s">
        <v>197</v>
      </c>
      <c r="E77" s="19">
        <v>141</v>
      </c>
      <c r="F77" s="18" t="s">
        <v>198</v>
      </c>
      <c r="G77" s="19">
        <v>16</v>
      </c>
      <c r="H77" s="19">
        <v>16</v>
      </c>
      <c r="I77" s="29">
        <v>29</v>
      </c>
      <c r="J77" s="18"/>
      <c r="K77" s="18" t="s">
        <v>912</v>
      </c>
      <c r="L77" s="18" t="s">
        <v>913</v>
      </c>
      <c r="M77" s="18">
        <v>9435911909</v>
      </c>
      <c r="N77" s="18" t="s">
        <v>918</v>
      </c>
      <c r="O77" s="18">
        <v>9954792539</v>
      </c>
      <c r="P77" s="21" t="s">
        <v>1650</v>
      </c>
      <c r="Q77" s="18" t="s">
        <v>156</v>
      </c>
      <c r="R77" s="18">
        <v>66</v>
      </c>
      <c r="S77" s="18" t="s">
        <v>412</v>
      </c>
      <c r="T77" s="18"/>
    </row>
    <row r="78" spans="1:20">
      <c r="A78" s="10">
        <v>74</v>
      </c>
      <c r="B78" s="17" t="s">
        <v>72</v>
      </c>
      <c r="C78" s="18" t="s">
        <v>1102</v>
      </c>
      <c r="D78" s="18" t="s">
        <v>197</v>
      </c>
      <c r="E78" s="19">
        <v>142</v>
      </c>
      <c r="F78" s="18" t="s">
        <v>198</v>
      </c>
      <c r="G78" s="19">
        <v>15</v>
      </c>
      <c r="H78" s="19">
        <v>16</v>
      </c>
      <c r="I78" s="29">
        <v>28</v>
      </c>
      <c r="J78" s="18"/>
      <c r="K78" s="18" t="s">
        <v>920</v>
      </c>
      <c r="L78" s="18" t="s">
        <v>921</v>
      </c>
      <c r="M78" s="18">
        <v>9401453106</v>
      </c>
      <c r="N78" s="18" t="s">
        <v>922</v>
      </c>
      <c r="O78" s="18">
        <v>8011775001</v>
      </c>
      <c r="P78" s="21" t="s">
        <v>1627</v>
      </c>
      <c r="Q78" s="18" t="s">
        <v>162</v>
      </c>
      <c r="R78" s="18">
        <v>69</v>
      </c>
      <c r="S78" s="18" t="s">
        <v>412</v>
      </c>
      <c r="T78" s="18"/>
    </row>
    <row r="79" spans="1:20">
      <c r="A79" s="10">
        <v>75</v>
      </c>
      <c r="B79" s="17" t="s">
        <v>72</v>
      </c>
      <c r="C79" s="18" t="s">
        <v>1103</v>
      </c>
      <c r="D79" s="18" t="s">
        <v>197</v>
      </c>
      <c r="E79" s="19">
        <v>148</v>
      </c>
      <c r="F79" s="18" t="s">
        <v>198</v>
      </c>
      <c r="G79" s="19">
        <v>16</v>
      </c>
      <c r="H79" s="19">
        <v>15</v>
      </c>
      <c r="I79" s="29">
        <v>28</v>
      </c>
      <c r="J79" s="18"/>
      <c r="K79" s="18" t="s">
        <v>920</v>
      </c>
      <c r="L79" s="18" t="s">
        <v>921</v>
      </c>
      <c r="M79" s="18">
        <v>9401453106</v>
      </c>
      <c r="N79" s="18" t="s">
        <v>923</v>
      </c>
      <c r="O79" s="18">
        <v>9957808731</v>
      </c>
      <c r="P79" s="21" t="s">
        <v>1628</v>
      </c>
      <c r="Q79" s="18" t="s">
        <v>116</v>
      </c>
      <c r="R79" s="18">
        <v>71</v>
      </c>
      <c r="S79" s="18" t="s">
        <v>412</v>
      </c>
      <c r="T79" s="18"/>
    </row>
    <row r="80" spans="1:20">
      <c r="A80" s="10">
        <v>76</v>
      </c>
      <c r="B80" s="17" t="s">
        <v>72</v>
      </c>
      <c r="C80" s="18" t="s">
        <v>1102</v>
      </c>
      <c r="D80" s="18" t="s">
        <v>197</v>
      </c>
      <c r="E80" s="19">
        <v>149</v>
      </c>
      <c r="F80" s="18" t="s">
        <v>198</v>
      </c>
      <c r="G80" s="19">
        <v>16</v>
      </c>
      <c r="H80" s="19">
        <v>15</v>
      </c>
      <c r="I80" s="29">
        <v>28</v>
      </c>
      <c r="J80" s="18"/>
      <c r="K80" s="18" t="s">
        <v>920</v>
      </c>
      <c r="L80" s="18" t="s">
        <v>921</v>
      </c>
      <c r="M80" s="18">
        <v>9401453106</v>
      </c>
      <c r="N80" s="18" t="s">
        <v>924</v>
      </c>
      <c r="O80" s="18">
        <v>9957672327</v>
      </c>
      <c r="P80" s="21" t="s">
        <v>1629</v>
      </c>
      <c r="Q80" s="18" t="s">
        <v>129</v>
      </c>
      <c r="R80" s="18">
        <v>61</v>
      </c>
      <c r="S80" s="18" t="s">
        <v>412</v>
      </c>
      <c r="T80" s="18"/>
    </row>
    <row r="81" spans="1:20">
      <c r="A81" s="10">
        <v>77</v>
      </c>
      <c r="B81" s="17" t="s">
        <v>72</v>
      </c>
      <c r="C81" s="18" t="s">
        <v>1104</v>
      </c>
      <c r="D81" s="18" t="s">
        <v>197</v>
      </c>
      <c r="E81" s="19">
        <v>150</v>
      </c>
      <c r="F81" s="18" t="s">
        <v>198</v>
      </c>
      <c r="G81" s="19">
        <v>14</v>
      </c>
      <c r="H81" s="19">
        <v>7</v>
      </c>
      <c r="I81" s="29">
        <v>18</v>
      </c>
      <c r="J81" s="18"/>
      <c r="K81" s="18" t="s">
        <v>920</v>
      </c>
      <c r="L81" s="18" t="s">
        <v>921</v>
      </c>
      <c r="M81" s="18">
        <v>9401453106</v>
      </c>
      <c r="N81" s="18" t="s">
        <v>926</v>
      </c>
      <c r="O81" s="18">
        <v>8011204650</v>
      </c>
      <c r="P81" s="21" t="s">
        <v>1630</v>
      </c>
      <c r="Q81" s="18" t="s">
        <v>94</v>
      </c>
      <c r="R81" s="18">
        <v>35</v>
      </c>
      <c r="S81" s="18" t="s">
        <v>412</v>
      </c>
      <c r="T81" s="18"/>
    </row>
    <row r="82" spans="1:20">
      <c r="A82" s="10">
        <v>78</v>
      </c>
      <c r="B82" s="17" t="s">
        <v>72</v>
      </c>
      <c r="C82" s="18" t="s">
        <v>1103</v>
      </c>
      <c r="D82" s="18" t="s">
        <v>197</v>
      </c>
      <c r="E82" s="19">
        <v>176</v>
      </c>
      <c r="F82" s="18" t="s">
        <v>198</v>
      </c>
      <c r="G82" s="19">
        <v>10</v>
      </c>
      <c r="H82" s="19">
        <v>14</v>
      </c>
      <c r="I82" s="29">
        <v>21</v>
      </c>
      <c r="J82" s="18"/>
      <c r="K82" s="18" t="s">
        <v>920</v>
      </c>
      <c r="L82" s="18" t="s">
        <v>928</v>
      </c>
      <c r="M82" s="18">
        <v>9954641179</v>
      </c>
      <c r="N82" s="18" t="s">
        <v>929</v>
      </c>
      <c r="O82" s="18">
        <v>9957855495</v>
      </c>
      <c r="P82" s="21" t="s">
        <v>1631</v>
      </c>
      <c r="Q82" s="18" t="s">
        <v>152</v>
      </c>
      <c r="R82" s="18">
        <v>42</v>
      </c>
      <c r="S82" s="18" t="s">
        <v>412</v>
      </c>
      <c r="T82" s="18"/>
    </row>
    <row r="83" spans="1:20">
      <c r="A83" s="10">
        <v>79</v>
      </c>
      <c r="B83" s="17" t="s">
        <v>72</v>
      </c>
      <c r="C83" s="18" t="s">
        <v>1105</v>
      </c>
      <c r="D83" s="18" t="s">
        <v>197</v>
      </c>
      <c r="E83" s="19">
        <v>177</v>
      </c>
      <c r="F83" s="18" t="s">
        <v>198</v>
      </c>
      <c r="G83" s="19">
        <v>11</v>
      </c>
      <c r="H83" s="19">
        <v>10</v>
      </c>
      <c r="I83" s="29">
        <v>18</v>
      </c>
      <c r="J83" s="18"/>
      <c r="K83" s="18" t="s">
        <v>920</v>
      </c>
      <c r="L83" s="18" t="s">
        <v>928</v>
      </c>
      <c r="M83" s="18">
        <v>9954641179</v>
      </c>
      <c r="N83" s="18" t="s">
        <v>931</v>
      </c>
      <c r="O83" s="18">
        <v>8473084653</v>
      </c>
      <c r="P83" s="21" t="s">
        <v>1632</v>
      </c>
      <c r="Q83" s="18" t="s">
        <v>156</v>
      </c>
      <c r="R83" s="18">
        <v>50</v>
      </c>
      <c r="S83" s="18" t="s">
        <v>412</v>
      </c>
      <c r="T83" s="18"/>
    </row>
    <row r="84" spans="1:20" ht="33">
      <c r="A84" s="10">
        <v>80</v>
      </c>
      <c r="B84" s="17" t="s">
        <v>72</v>
      </c>
      <c r="C84" s="18" t="s">
        <v>1106</v>
      </c>
      <c r="D84" s="18" t="s">
        <v>197</v>
      </c>
      <c r="E84" s="19">
        <v>178</v>
      </c>
      <c r="F84" s="18" t="s">
        <v>198</v>
      </c>
      <c r="G84" s="19">
        <v>13</v>
      </c>
      <c r="H84" s="19">
        <v>12</v>
      </c>
      <c r="I84" s="29">
        <v>22</v>
      </c>
      <c r="J84" s="18"/>
      <c r="K84" s="18" t="s">
        <v>920</v>
      </c>
      <c r="L84" s="18" t="s">
        <v>928</v>
      </c>
      <c r="M84" s="18">
        <v>9954641179</v>
      </c>
      <c r="N84" s="18" t="s">
        <v>933</v>
      </c>
      <c r="O84" s="18">
        <v>7896862755</v>
      </c>
      <c r="P84" s="21" t="s">
        <v>1633</v>
      </c>
      <c r="Q84" s="18" t="s">
        <v>162</v>
      </c>
      <c r="R84" s="18">
        <v>63</v>
      </c>
      <c r="S84" s="18" t="s">
        <v>412</v>
      </c>
      <c r="T84" s="18"/>
    </row>
    <row r="85" spans="1:20">
      <c r="A85" s="10">
        <v>81</v>
      </c>
      <c r="B85" s="17" t="s">
        <v>219</v>
      </c>
      <c r="C85" s="18" t="s">
        <v>1107</v>
      </c>
      <c r="D85" s="18" t="s">
        <v>197</v>
      </c>
      <c r="E85" s="19">
        <v>8</v>
      </c>
      <c r="F85" s="18" t="s">
        <v>198</v>
      </c>
      <c r="G85" s="19">
        <v>15</v>
      </c>
      <c r="H85" s="19">
        <v>9</v>
      </c>
      <c r="I85" s="29">
        <v>21</v>
      </c>
      <c r="J85" s="18"/>
      <c r="K85" s="18" t="s">
        <v>238</v>
      </c>
      <c r="L85" s="18" t="s">
        <v>239</v>
      </c>
      <c r="M85" s="18">
        <v>8812930749</v>
      </c>
      <c r="N85" s="18" t="s">
        <v>256</v>
      </c>
      <c r="O85" s="18">
        <v>9577476664</v>
      </c>
      <c r="P85" s="21" t="s">
        <v>1634</v>
      </c>
      <c r="Q85" s="18" t="s">
        <v>156</v>
      </c>
      <c r="R85" s="18">
        <v>52</v>
      </c>
      <c r="S85" s="18" t="s">
        <v>412</v>
      </c>
      <c r="T85" s="18"/>
    </row>
    <row r="86" spans="1:20" ht="33">
      <c r="A86" s="10">
        <v>82</v>
      </c>
      <c r="B86" s="17" t="s">
        <v>219</v>
      </c>
      <c r="C86" s="18" t="s">
        <v>1108</v>
      </c>
      <c r="D86" s="18" t="s">
        <v>197</v>
      </c>
      <c r="E86" s="19">
        <v>9</v>
      </c>
      <c r="F86" s="18" t="s">
        <v>198</v>
      </c>
      <c r="G86" s="19">
        <v>11</v>
      </c>
      <c r="H86" s="19">
        <v>10</v>
      </c>
      <c r="I86" s="29">
        <v>18</v>
      </c>
      <c r="J86" s="18"/>
      <c r="K86" s="18" t="s">
        <v>238</v>
      </c>
      <c r="L86" s="18" t="s">
        <v>239</v>
      </c>
      <c r="M86" s="18">
        <v>8812930749</v>
      </c>
      <c r="N86" s="18" t="s">
        <v>260</v>
      </c>
      <c r="O86" s="18">
        <v>9577231978</v>
      </c>
      <c r="P86" s="21" t="s">
        <v>1634</v>
      </c>
      <c r="Q86" s="18" t="s">
        <v>156</v>
      </c>
      <c r="R86" s="18">
        <v>80</v>
      </c>
      <c r="S86" s="18" t="s">
        <v>412</v>
      </c>
      <c r="T86" s="18"/>
    </row>
    <row r="87" spans="1:20">
      <c r="A87" s="10">
        <v>83</v>
      </c>
      <c r="B87" s="17" t="s">
        <v>219</v>
      </c>
      <c r="C87" s="18" t="s">
        <v>1109</v>
      </c>
      <c r="D87" s="18" t="s">
        <v>197</v>
      </c>
      <c r="E87" s="19">
        <v>10</v>
      </c>
      <c r="F87" s="18" t="s">
        <v>198</v>
      </c>
      <c r="G87" s="19">
        <v>16</v>
      </c>
      <c r="H87" s="19">
        <v>11</v>
      </c>
      <c r="I87" s="29">
        <v>24</v>
      </c>
      <c r="J87" s="18"/>
      <c r="K87" s="18" t="s">
        <v>264</v>
      </c>
      <c r="L87" s="18" t="s">
        <v>265</v>
      </c>
      <c r="M87" s="18">
        <v>9678823452</v>
      </c>
      <c r="N87" s="18" t="s">
        <v>266</v>
      </c>
      <c r="O87" s="18">
        <v>8811974334</v>
      </c>
      <c r="P87" s="21" t="s">
        <v>1634</v>
      </c>
      <c r="Q87" s="18" t="s">
        <v>156</v>
      </c>
      <c r="R87" s="18">
        <v>90</v>
      </c>
      <c r="S87" s="18" t="s">
        <v>412</v>
      </c>
      <c r="T87" s="18"/>
    </row>
    <row r="88" spans="1:20">
      <c r="A88" s="10">
        <v>84</v>
      </c>
      <c r="B88" s="17" t="s">
        <v>219</v>
      </c>
      <c r="C88" s="18" t="s">
        <v>1110</v>
      </c>
      <c r="D88" s="18" t="s">
        <v>197</v>
      </c>
      <c r="E88" s="19">
        <v>11</v>
      </c>
      <c r="F88" s="18" t="s">
        <v>198</v>
      </c>
      <c r="G88" s="19">
        <v>9</v>
      </c>
      <c r="H88" s="19">
        <v>8</v>
      </c>
      <c r="I88" s="29">
        <v>14</v>
      </c>
      <c r="J88" s="18"/>
      <c r="K88" s="18" t="s">
        <v>264</v>
      </c>
      <c r="L88" s="18" t="s">
        <v>265</v>
      </c>
      <c r="M88" s="18">
        <v>9678823452</v>
      </c>
      <c r="N88" s="18" t="s">
        <v>270</v>
      </c>
      <c r="O88" s="18">
        <v>7399583562</v>
      </c>
      <c r="P88" s="21" t="s">
        <v>1634</v>
      </c>
      <c r="Q88" s="18" t="s">
        <v>156</v>
      </c>
      <c r="R88" s="18">
        <v>95</v>
      </c>
      <c r="S88" s="18" t="s">
        <v>412</v>
      </c>
      <c r="T88" s="18"/>
    </row>
    <row r="89" spans="1:20">
      <c r="A89" s="10">
        <v>85</v>
      </c>
      <c r="B89" s="17" t="s">
        <v>219</v>
      </c>
      <c r="C89" s="18" t="s">
        <v>1111</v>
      </c>
      <c r="D89" s="18" t="s">
        <v>197</v>
      </c>
      <c r="E89" s="19">
        <v>12</v>
      </c>
      <c r="F89" s="18" t="s">
        <v>198</v>
      </c>
      <c r="G89" s="19">
        <v>9</v>
      </c>
      <c r="H89" s="19">
        <v>9</v>
      </c>
      <c r="I89" s="29">
        <v>15</v>
      </c>
      <c r="J89" s="18"/>
      <c r="K89" s="18" t="s">
        <v>264</v>
      </c>
      <c r="L89" s="18" t="s">
        <v>265</v>
      </c>
      <c r="M89" s="18">
        <v>9678823452</v>
      </c>
      <c r="N89" s="18" t="s">
        <v>274</v>
      </c>
      <c r="O89" s="18">
        <v>9577305166</v>
      </c>
      <c r="P89" s="21" t="s">
        <v>1635</v>
      </c>
      <c r="Q89" s="18" t="s">
        <v>162</v>
      </c>
      <c r="R89" s="18">
        <v>40</v>
      </c>
      <c r="S89" s="18" t="s">
        <v>412</v>
      </c>
      <c r="T89" s="18"/>
    </row>
    <row r="90" spans="1:20">
      <c r="A90" s="10">
        <v>86</v>
      </c>
      <c r="B90" s="17" t="s">
        <v>219</v>
      </c>
      <c r="C90" s="18" t="s">
        <v>1112</v>
      </c>
      <c r="D90" s="18" t="s">
        <v>197</v>
      </c>
      <c r="E90" s="19">
        <v>13</v>
      </c>
      <c r="F90" s="18" t="s">
        <v>198</v>
      </c>
      <c r="G90" s="19">
        <v>9</v>
      </c>
      <c r="H90" s="19">
        <v>7</v>
      </c>
      <c r="I90" s="29">
        <v>13</v>
      </c>
      <c r="J90" s="18"/>
      <c r="K90" s="18" t="s">
        <v>278</v>
      </c>
      <c r="L90" s="18" t="s">
        <v>279</v>
      </c>
      <c r="M90" s="18">
        <v>9401453071</v>
      </c>
      <c r="N90" s="18" t="s">
        <v>280</v>
      </c>
      <c r="O90" s="18">
        <v>9859928749</v>
      </c>
      <c r="P90" s="21" t="s">
        <v>1635</v>
      </c>
      <c r="Q90" s="18" t="s">
        <v>162</v>
      </c>
      <c r="R90" s="18">
        <v>55</v>
      </c>
      <c r="S90" s="18" t="s">
        <v>412</v>
      </c>
      <c r="T90" s="18"/>
    </row>
    <row r="91" spans="1:20">
      <c r="A91" s="10">
        <v>87</v>
      </c>
      <c r="B91" s="17" t="s">
        <v>219</v>
      </c>
      <c r="C91" s="18" t="s">
        <v>941</v>
      </c>
      <c r="D91" s="18" t="s">
        <v>197</v>
      </c>
      <c r="E91" s="19">
        <v>14</v>
      </c>
      <c r="F91" s="18" t="s">
        <v>198</v>
      </c>
      <c r="G91" s="19">
        <v>8</v>
      </c>
      <c r="H91" s="19">
        <v>9</v>
      </c>
      <c r="I91" s="29">
        <v>14</v>
      </c>
      <c r="J91" s="18"/>
      <c r="K91" s="18" t="s">
        <v>278</v>
      </c>
      <c r="L91" s="18" t="s">
        <v>279</v>
      </c>
      <c r="M91" s="18">
        <v>9401453071</v>
      </c>
      <c r="N91" s="18" t="s">
        <v>284</v>
      </c>
      <c r="O91" s="18">
        <v>9854505098</v>
      </c>
      <c r="P91" s="21" t="s">
        <v>1635</v>
      </c>
      <c r="Q91" s="18" t="s">
        <v>162</v>
      </c>
      <c r="R91" s="18">
        <v>35</v>
      </c>
      <c r="S91" s="18" t="s">
        <v>412</v>
      </c>
      <c r="T91" s="18"/>
    </row>
    <row r="92" spans="1:20">
      <c r="A92" s="10">
        <v>88</v>
      </c>
      <c r="B92" s="17" t="s">
        <v>219</v>
      </c>
      <c r="C92" s="18" t="s">
        <v>1113</v>
      </c>
      <c r="D92" s="18" t="s">
        <v>197</v>
      </c>
      <c r="E92" s="19">
        <v>15</v>
      </c>
      <c r="F92" s="18" t="s">
        <v>198</v>
      </c>
      <c r="G92" s="19">
        <v>26</v>
      </c>
      <c r="H92" s="19">
        <v>24</v>
      </c>
      <c r="I92" s="29">
        <v>47</v>
      </c>
      <c r="J92" s="18"/>
      <c r="K92" s="18" t="s">
        <v>278</v>
      </c>
      <c r="L92" s="18" t="s">
        <v>279</v>
      </c>
      <c r="M92" s="18">
        <v>9401453071</v>
      </c>
      <c r="N92" s="18" t="s">
        <v>288</v>
      </c>
      <c r="O92" s="18">
        <v>8752066374</v>
      </c>
      <c r="P92" s="21" t="s">
        <v>1635</v>
      </c>
      <c r="Q92" s="18" t="s">
        <v>162</v>
      </c>
      <c r="R92" s="18">
        <v>65</v>
      </c>
      <c r="S92" s="18" t="s">
        <v>412</v>
      </c>
      <c r="T92" s="18"/>
    </row>
    <row r="93" spans="1:20">
      <c r="A93" s="10">
        <v>89</v>
      </c>
      <c r="B93" s="17" t="s">
        <v>219</v>
      </c>
      <c r="C93" s="18" t="s">
        <v>1114</v>
      </c>
      <c r="D93" s="18" t="s">
        <v>197</v>
      </c>
      <c r="E93" s="19">
        <v>170</v>
      </c>
      <c r="F93" s="18" t="s">
        <v>198</v>
      </c>
      <c r="G93" s="19">
        <v>11</v>
      </c>
      <c r="H93" s="19">
        <v>10</v>
      </c>
      <c r="I93" s="29">
        <v>18</v>
      </c>
      <c r="J93" s="18"/>
      <c r="K93" s="18" t="s">
        <v>278</v>
      </c>
      <c r="L93" s="18" t="s">
        <v>279</v>
      </c>
      <c r="M93" s="18">
        <v>9401453071</v>
      </c>
      <c r="N93" s="18" t="s">
        <v>292</v>
      </c>
      <c r="O93" s="18">
        <v>9957145822</v>
      </c>
      <c r="P93" s="21" t="s">
        <v>1636</v>
      </c>
      <c r="Q93" s="18" t="s">
        <v>116</v>
      </c>
      <c r="R93" s="18">
        <v>80</v>
      </c>
      <c r="S93" s="18" t="s">
        <v>412</v>
      </c>
      <c r="T93" s="18"/>
    </row>
    <row r="94" spans="1:20">
      <c r="A94" s="10">
        <v>90</v>
      </c>
      <c r="B94" s="17" t="s">
        <v>219</v>
      </c>
      <c r="C94" s="18" t="s">
        <v>1115</v>
      </c>
      <c r="D94" s="18" t="s">
        <v>197</v>
      </c>
      <c r="E94" s="19">
        <v>171</v>
      </c>
      <c r="F94" s="18" t="s">
        <v>198</v>
      </c>
      <c r="G94" s="19">
        <v>14</v>
      </c>
      <c r="H94" s="19">
        <v>11</v>
      </c>
      <c r="I94" s="29">
        <v>22</v>
      </c>
      <c r="J94" s="18"/>
      <c r="K94" s="18" t="s">
        <v>278</v>
      </c>
      <c r="L94" s="18" t="s">
        <v>279</v>
      </c>
      <c r="M94" s="18">
        <v>9401453071</v>
      </c>
      <c r="N94" s="18" t="s">
        <v>297</v>
      </c>
      <c r="O94" s="18">
        <v>8753080702</v>
      </c>
      <c r="P94" s="21" t="s">
        <v>1636</v>
      </c>
      <c r="Q94" s="18" t="s">
        <v>116</v>
      </c>
      <c r="R94" s="18">
        <v>85</v>
      </c>
      <c r="S94" s="18" t="s">
        <v>412</v>
      </c>
      <c r="T94" s="18"/>
    </row>
    <row r="95" spans="1:20">
      <c r="A95" s="10">
        <v>91</v>
      </c>
      <c r="B95" s="17" t="s">
        <v>219</v>
      </c>
      <c r="C95" s="18" t="s">
        <v>1116</v>
      </c>
      <c r="D95" s="18" t="s">
        <v>197</v>
      </c>
      <c r="E95" s="19">
        <v>172</v>
      </c>
      <c r="F95" s="18" t="s">
        <v>198</v>
      </c>
      <c r="G95" s="19">
        <v>22</v>
      </c>
      <c r="H95" s="19">
        <v>18</v>
      </c>
      <c r="I95" s="29">
        <v>37</v>
      </c>
      <c r="J95" s="18"/>
      <c r="K95" s="18" t="s">
        <v>301</v>
      </c>
      <c r="L95" s="18" t="s">
        <v>302</v>
      </c>
      <c r="M95" s="18">
        <v>9401453072</v>
      </c>
      <c r="N95" s="18" t="s">
        <v>303</v>
      </c>
      <c r="O95" s="18">
        <v>9957383553</v>
      </c>
      <c r="P95" s="21" t="s">
        <v>1636</v>
      </c>
      <c r="Q95" s="18" t="s">
        <v>116</v>
      </c>
      <c r="R95" s="18">
        <v>48</v>
      </c>
      <c r="S95" s="18" t="s">
        <v>412</v>
      </c>
      <c r="T95" s="18"/>
    </row>
    <row r="96" spans="1:20">
      <c r="A96" s="10">
        <v>92</v>
      </c>
      <c r="B96" s="17" t="s">
        <v>219</v>
      </c>
      <c r="C96" s="18" t="s">
        <v>1117</v>
      </c>
      <c r="D96" s="18" t="s">
        <v>197</v>
      </c>
      <c r="E96" s="19">
        <v>173</v>
      </c>
      <c r="F96" s="18" t="s">
        <v>198</v>
      </c>
      <c r="G96" s="19">
        <v>16</v>
      </c>
      <c r="H96" s="19">
        <v>18</v>
      </c>
      <c r="I96" s="29">
        <v>31</v>
      </c>
      <c r="J96" s="18"/>
      <c r="K96" s="18" t="s">
        <v>301</v>
      </c>
      <c r="L96" s="18" t="s">
        <v>302</v>
      </c>
      <c r="M96" s="18">
        <v>9401453072</v>
      </c>
      <c r="N96" s="18" t="s">
        <v>307</v>
      </c>
      <c r="O96" s="18">
        <v>9613252645</v>
      </c>
      <c r="P96" s="21" t="s">
        <v>1636</v>
      </c>
      <c r="Q96" s="18" t="s">
        <v>116</v>
      </c>
      <c r="R96" s="18">
        <v>40</v>
      </c>
      <c r="S96" s="18" t="s">
        <v>412</v>
      </c>
      <c r="T96" s="18"/>
    </row>
    <row r="97" spans="1:20">
      <c r="A97" s="10">
        <v>93</v>
      </c>
      <c r="B97" s="17" t="s">
        <v>219</v>
      </c>
      <c r="C97" s="18" t="s">
        <v>902</v>
      </c>
      <c r="D97" s="18" t="s">
        <v>197</v>
      </c>
      <c r="E97" s="19">
        <v>174</v>
      </c>
      <c r="F97" s="18" t="s">
        <v>198</v>
      </c>
      <c r="G97" s="19">
        <v>25</v>
      </c>
      <c r="H97" s="19">
        <v>23</v>
      </c>
      <c r="I97" s="29">
        <v>45</v>
      </c>
      <c r="J97" s="18"/>
      <c r="K97" s="18" t="s">
        <v>301</v>
      </c>
      <c r="L97" s="18" t="s">
        <v>302</v>
      </c>
      <c r="M97" s="18">
        <v>9401453072</v>
      </c>
      <c r="N97" s="18" t="s">
        <v>311</v>
      </c>
      <c r="O97" s="18">
        <v>9859454038</v>
      </c>
      <c r="P97" s="21" t="s">
        <v>1637</v>
      </c>
      <c r="Q97" s="18" t="s">
        <v>129</v>
      </c>
      <c r="R97" s="18">
        <v>95</v>
      </c>
      <c r="S97" s="18" t="s">
        <v>412</v>
      </c>
      <c r="T97" s="18"/>
    </row>
    <row r="98" spans="1:20">
      <c r="A98" s="10">
        <v>94</v>
      </c>
      <c r="B98" s="17" t="s">
        <v>219</v>
      </c>
      <c r="C98" s="18" t="s">
        <v>1118</v>
      </c>
      <c r="D98" s="18" t="s">
        <v>197</v>
      </c>
      <c r="E98" s="19">
        <v>175</v>
      </c>
      <c r="F98" s="18" t="s">
        <v>198</v>
      </c>
      <c r="G98" s="19">
        <v>24</v>
      </c>
      <c r="H98" s="19">
        <v>26</v>
      </c>
      <c r="I98" s="29">
        <v>47</v>
      </c>
      <c r="J98" s="18"/>
      <c r="K98" s="18" t="s">
        <v>120</v>
      </c>
      <c r="L98" s="18" t="s">
        <v>121</v>
      </c>
      <c r="M98" s="18">
        <v>9401453069</v>
      </c>
      <c r="N98" s="18" t="s">
        <v>122</v>
      </c>
      <c r="O98" s="18">
        <v>9859084723</v>
      </c>
      <c r="P98" s="21" t="s">
        <v>1637</v>
      </c>
      <c r="Q98" s="18" t="s">
        <v>129</v>
      </c>
      <c r="R98" s="18">
        <v>82</v>
      </c>
      <c r="S98" s="18" t="s">
        <v>412</v>
      </c>
      <c r="T98" s="18"/>
    </row>
    <row r="99" spans="1:20">
      <c r="A99" s="10">
        <v>95</v>
      </c>
      <c r="B99" s="17" t="s">
        <v>219</v>
      </c>
      <c r="C99" s="18" t="s">
        <v>1119</v>
      </c>
      <c r="D99" s="18" t="s">
        <v>197</v>
      </c>
      <c r="E99" s="19">
        <v>176</v>
      </c>
      <c r="F99" s="18" t="s">
        <v>198</v>
      </c>
      <c r="G99" s="19">
        <v>14</v>
      </c>
      <c r="H99" s="19">
        <v>16</v>
      </c>
      <c r="I99" s="29">
        <v>27</v>
      </c>
      <c r="J99" s="18"/>
      <c r="K99" s="18" t="s">
        <v>120</v>
      </c>
      <c r="L99" s="18" t="s">
        <v>121</v>
      </c>
      <c r="M99" s="18">
        <v>9401453069</v>
      </c>
      <c r="N99" s="18" t="s">
        <v>315</v>
      </c>
      <c r="O99" s="18">
        <v>9678717061</v>
      </c>
      <c r="P99" s="21" t="s">
        <v>1637</v>
      </c>
      <c r="Q99" s="18" t="s">
        <v>129</v>
      </c>
      <c r="R99" s="18">
        <v>60</v>
      </c>
      <c r="S99" s="18" t="s">
        <v>412</v>
      </c>
      <c r="T99" s="18"/>
    </row>
    <row r="100" spans="1:20">
      <c r="A100" s="10">
        <v>96</v>
      </c>
      <c r="B100" s="17" t="s">
        <v>219</v>
      </c>
      <c r="C100" s="18" t="s">
        <v>1120</v>
      </c>
      <c r="D100" s="18" t="s">
        <v>197</v>
      </c>
      <c r="E100" s="19">
        <v>177</v>
      </c>
      <c r="F100" s="18" t="s">
        <v>198</v>
      </c>
      <c r="G100" s="19">
        <v>23</v>
      </c>
      <c r="H100" s="19">
        <v>27</v>
      </c>
      <c r="I100" s="29">
        <v>47</v>
      </c>
      <c r="J100" s="18"/>
      <c r="K100" s="18" t="s">
        <v>120</v>
      </c>
      <c r="L100" s="18" t="s">
        <v>121</v>
      </c>
      <c r="M100" s="18">
        <v>9401453069</v>
      </c>
      <c r="N100" s="18" t="s">
        <v>319</v>
      </c>
      <c r="O100" s="18">
        <v>9577954308</v>
      </c>
      <c r="P100" s="21" t="s">
        <v>1637</v>
      </c>
      <c r="Q100" s="18" t="s">
        <v>129</v>
      </c>
      <c r="R100" s="18">
        <v>55</v>
      </c>
      <c r="S100" s="18" t="s">
        <v>412</v>
      </c>
      <c r="T100" s="18"/>
    </row>
    <row r="101" spans="1:20">
      <c r="A101" s="10">
        <v>97</v>
      </c>
      <c r="B101" s="17" t="s">
        <v>219</v>
      </c>
      <c r="C101" s="18" t="s">
        <v>1121</v>
      </c>
      <c r="D101" s="18" t="s">
        <v>197</v>
      </c>
      <c r="E101" s="19">
        <v>178</v>
      </c>
      <c r="F101" s="18" t="s">
        <v>198</v>
      </c>
      <c r="G101" s="19">
        <v>19</v>
      </c>
      <c r="H101" s="19">
        <v>22</v>
      </c>
      <c r="I101" s="29">
        <v>38</v>
      </c>
      <c r="J101" s="18"/>
      <c r="K101" s="18" t="s">
        <v>120</v>
      </c>
      <c r="L101" s="18" t="s">
        <v>323</v>
      </c>
      <c r="M101" s="18">
        <v>9401925665</v>
      </c>
      <c r="N101" s="18" t="s">
        <v>324</v>
      </c>
      <c r="O101" s="18">
        <v>8761032291</v>
      </c>
      <c r="P101" s="21" t="s">
        <v>1638</v>
      </c>
      <c r="Q101" s="18" t="s">
        <v>94</v>
      </c>
      <c r="R101" s="18">
        <v>40</v>
      </c>
      <c r="S101" s="18" t="s">
        <v>412</v>
      </c>
      <c r="T101" s="18"/>
    </row>
    <row r="102" spans="1:20">
      <c r="A102" s="10">
        <v>98</v>
      </c>
      <c r="B102" s="17" t="s">
        <v>219</v>
      </c>
      <c r="C102" s="18" t="s">
        <v>1122</v>
      </c>
      <c r="D102" s="18" t="s">
        <v>197</v>
      </c>
      <c r="E102" s="19">
        <v>179</v>
      </c>
      <c r="F102" s="18" t="s">
        <v>198</v>
      </c>
      <c r="G102" s="19">
        <v>18</v>
      </c>
      <c r="H102" s="19">
        <v>11</v>
      </c>
      <c r="I102" s="29">
        <v>26</v>
      </c>
      <c r="J102" s="18"/>
      <c r="K102" s="18" t="s">
        <v>328</v>
      </c>
      <c r="L102" s="18" t="s">
        <v>329</v>
      </c>
      <c r="M102" s="18">
        <v>9401453070</v>
      </c>
      <c r="N102" s="18" t="s">
        <v>330</v>
      </c>
      <c r="O102" s="18">
        <v>7399321881</v>
      </c>
      <c r="P102" s="21" t="s">
        <v>1638</v>
      </c>
      <c r="Q102" s="18" t="s">
        <v>94</v>
      </c>
      <c r="R102" s="18">
        <v>20</v>
      </c>
      <c r="S102" s="18" t="s">
        <v>412</v>
      </c>
      <c r="T102" s="18"/>
    </row>
    <row r="103" spans="1:20">
      <c r="A103" s="10">
        <v>99</v>
      </c>
      <c r="B103" s="17" t="s">
        <v>219</v>
      </c>
      <c r="C103" s="18" t="s">
        <v>1123</v>
      </c>
      <c r="D103" s="18" t="s">
        <v>197</v>
      </c>
      <c r="E103" s="19">
        <v>180</v>
      </c>
      <c r="F103" s="18" t="s">
        <v>198</v>
      </c>
      <c r="G103" s="19">
        <v>15</v>
      </c>
      <c r="H103" s="19">
        <v>20</v>
      </c>
      <c r="I103" s="29">
        <v>32</v>
      </c>
      <c r="J103" s="18"/>
      <c r="K103" s="18" t="s">
        <v>334</v>
      </c>
      <c r="L103" s="18" t="s">
        <v>329</v>
      </c>
      <c r="M103" s="18">
        <v>9401453070</v>
      </c>
      <c r="N103" s="18" t="s">
        <v>335</v>
      </c>
      <c r="O103" s="18">
        <v>8723078494</v>
      </c>
      <c r="P103" s="21" t="s">
        <v>1638</v>
      </c>
      <c r="Q103" s="18" t="s">
        <v>94</v>
      </c>
      <c r="R103" s="18">
        <v>50</v>
      </c>
      <c r="S103" s="18" t="s">
        <v>412</v>
      </c>
      <c r="T103" s="18"/>
    </row>
    <row r="104" spans="1:20">
      <c r="A104" s="10">
        <v>100</v>
      </c>
      <c r="B104" s="17" t="s">
        <v>219</v>
      </c>
      <c r="C104" s="18" t="s">
        <v>1124</v>
      </c>
      <c r="D104" s="18" t="s">
        <v>197</v>
      </c>
      <c r="E104" s="19">
        <v>181</v>
      </c>
      <c r="F104" s="18" t="s">
        <v>198</v>
      </c>
      <c r="G104" s="19">
        <v>26</v>
      </c>
      <c r="H104" s="19">
        <v>25</v>
      </c>
      <c r="I104" s="29">
        <v>48</v>
      </c>
      <c r="J104" s="18"/>
      <c r="K104" s="18" t="s">
        <v>334</v>
      </c>
      <c r="L104" s="18" t="s">
        <v>329</v>
      </c>
      <c r="M104" s="18">
        <v>9401453070</v>
      </c>
      <c r="N104" s="18" t="s">
        <v>339</v>
      </c>
      <c r="O104" s="18">
        <v>9678313368</v>
      </c>
      <c r="P104" s="21" t="s">
        <v>1638</v>
      </c>
      <c r="Q104" s="18" t="s">
        <v>94</v>
      </c>
      <c r="R104" s="18">
        <v>92</v>
      </c>
      <c r="S104" s="18" t="s">
        <v>412</v>
      </c>
      <c r="T104" s="18"/>
    </row>
    <row r="105" spans="1:20">
      <c r="A105" s="10">
        <v>101</v>
      </c>
      <c r="B105" s="17" t="s">
        <v>219</v>
      </c>
      <c r="C105" s="18" t="s">
        <v>1125</v>
      </c>
      <c r="D105" s="18" t="s">
        <v>197</v>
      </c>
      <c r="E105" s="19">
        <v>182</v>
      </c>
      <c r="F105" s="18" t="s">
        <v>198</v>
      </c>
      <c r="G105" s="19">
        <v>14</v>
      </c>
      <c r="H105" s="19">
        <v>11</v>
      </c>
      <c r="I105" s="29">
        <v>22</v>
      </c>
      <c r="J105" s="18"/>
      <c r="K105" s="18" t="s">
        <v>334</v>
      </c>
      <c r="L105" s="18" t="s">
        <v>329</v>
      </c>
      <c r="M105" s="18">
        <v>9401453070</v>
      </c>
      <c r="N105" s="18" t="s">
        <v>343</v>
      </c>
      <c r="O105" s="18">
        <v>8752062776</v>
      </c>
      <c r="P105" s="21" t="s">
        <v>1639</v>
      </c>
      <c r="Q105" s="18" t="s">
        <v>152</v>
      </c>
      <c r="R105" s="18">
        <v>40</v>
      </c>
      <c r="S105" s="18" t="s">
        <v>412</v>
      </c>
      <c r="T105" s="18"/>
    </row>
    <row r="106" spans="1:20">
      <c r="A106" s="10">
        <v>102</v>
      </c>
      <c r="B106" s="17" t="s">
        <v>219</v>
      </c>
      <c r="C106" s="18" t="s">
        <v>1126</v>
      </c>
      <c r="D106" s="18" t="s">
        <v>197</v>
      </c>
      <c r="E106" s="19">
        <v>16</v>
      </c>
      <c r="F106" s="18" t="s">
        <v>198</v>
      </c>
      <c r="G106" s="19">
        <v>14</v>
      </c>
      <c r="H106" s="19">
        <v>11</v>
      </c>
      <c r="I106" s="29">
        <v>22</v>
      </c>
      <c r="J106" s="18"/>
      <c r="K106" s="18" t="s">
        <v>347</v>
      </c>
      <c r="L106" s="18" t="s">
        <v>348</v>
      </c>
      <c r="M106" s="18">
        <v>9707917882</v>
      </c>
      <c r="N106" s="18" t="s">
        <v>349</v>
      </c>
      <c r="O106" s="18">
        <v>9613179598</v>
      </c>
      <c r="P106" s="21" t="s">
        <v>1639</v>
      </c>
      <c r="Q106" s="18" t="s">
        <v>152</v>
      </c>
      <c r="R106" s="18">
        <v>88</v>
      </c>
      <c r="S106" s="18" t="s">
        <v>412</v>
      </c>
      <c r="T106" s="18"/>
    </row>
    <row r="107" spans="1:20">
      <c r="A107" s="10">
        <v>103</v>
      </c>
      <c r="B107" s="17" t="s">
        <v>219</v>
      </c>
      <c r="C107" s="18" t="s">
        <v>1127</v>
      </c>
      <c r="D107" s="18" t="s">
        <v>197</v>
      </c>
      <c r="E107" s="19">
        <v>17</v>
      </c>
      <c r="F107" s="18" t="s">
        <v>198</v>
      </c>
      <c r="G107" s="19">
        <v>15</v>
      </c>
      <c r="H107" s="19">
        <v>9</v>
      </c>
      <c r="I107" s="29">
        <v>21</v>
      </c>
      <c r="J107" s="18"/>
      <c r="K107" s="18" t="s">
        <v>347</v>
      </c>
      <c r="L107" s="18" t="s">
        <v>348</v>
      </c>
      <c r="M107" s="18">
        <v>9707917882</v>
      </c>
      <c r="N107" s="18" t="s">
        <v>353</v>
      </c>
      <c r="O107" s="18">
        <v>9613465107</v>
      </c>
      <c r="P107" s="21" t="s">
        <v>1639</v>
      </c>
      <c r="Q107" s="18" t="s">
        <v>152</v>
      </c>
      <c r="R107" s="18">
        <v>54</v>
      </c>
      <c r="S107" s="18" t="s">
        <v>412</v>
      </c>
      <c r="T107" s="18"/>
    </row>
    <row r="108" spans="1:20">
      <c r="A108" s="10">
        <v>104</v>
      </c>
      <c r="B108" s="17" t="s">
        <v>219</v>
      </c>
      <c r="C108" s="18" t="s">
        <v>1128</v>
      </c>
      <c r="D108" s="18" t="s">
        <v>197</v>
      </c>
      <c r="E108" s="19">
        <v>18</v>
      </c>
      <c r="F108" s="18" t="s">
        <v>198</v>
      </c>
      <c r="G108" s="19">
        <v>11</v>
      </c>
      <c r="H108" s="19">
        <v>10</v>
      </c>
      <c r="I108" s="29">
        <v>18</v>
      </c>
      <c r="J108" s="18"/>
      <c r="K108" s="18" t="s">
        <v>357</v>
      </c>
      <c r="L108" s="18" t="s">
        <v>358</v>
      </c>
      <c r="M108" s="18">
        <v>84086107540</v>
      </c>
      <c r="N108" s="18" t="s">
        <v>359</v>
      </c>
      <c r="O108" s="18">
        <v>9859187871</v>
      </c>
      <c r="P108" s="21" t="s">
        <v>1639</v>
      </c>
      <c r="Q108" s="18" t="s">
        <v>152</v>
      </c>
      <c r="R108" s="18">
        <v>86</v>
      </c>
      <c r="S108" s="18" t="s">
        <v>412</v>
      </c>
      <c r="T108" s="18"/>
    </row>
    <row r="109" spans="1:20">
      <c r="A109" s="10">
        <v>105</v>
      </c>
      <c r="B109" s="17" t="s">
        <v>219</v>
      </c>
      <c r="C109" s="18" t="s">
        <v>1129</v>
      </c>
      <c r="D109" s="18" t="s">
        <v>197</v>
      </c>
      <c r="E109" s="19">
        <v>19</v>
      </c>
      <c r="F109" s="18" t="s">
        <v>198</v>
      </c>
      <c r="G109" s="19">
        <v>16</v>
      </c>
      <c r="H109" s="19">
        <v>11</v>
      </c>
      <c r="I109" s="29">
        <v>24</v>
      </c>
      <c r="J109" s="18"/>
      <c r="K109" s="18" t="s">
        <v>357</v>
      </c>
      <c r="L109" s="18" t="s">
        <v>358</v>
      </c>
      <c r="M109" s="18">
        <v>84086107540</v>
      </c>
      <c r="N109" s="18" t="s">
        <v>363</v>
      </c>
      <c r="O109" s="18">
        <v>88769990230</v>
      </c>
      <c r="P109" s="21" t="s">
        <v>1640</v>
      </c>
      <c r="Q109" s="18" t="s">
        <v>156</v>
      </c>
      <c r="R109" s="18">
        <v>96</v>
      </c>
      <c r="S109" s="18" t="s">
        <v>412</v>
      </c>
      <c r="T109" s="18"/>
    </row>
    <row r="110" spans="1:20">
      <c r="A110" s="10">
        <v>106</v>
      </c>
      <c r="B110" s="17" t="s">
        <v>219</v>
      </c>
      <c r="C110" s="18" t="s">
        <v>1130</v>
      </c>
      <c r="D110" s="18" t="s">
        <v>197</v>
      </c>
      <c r="E110" s="19">
        <v>20</v>
      </c>
      <c r="F110" s="18" t="s">
        <v>198</v>
      </c>
      <c r="G110" s="19">
        <v>9</v>
      </c>
      <c r="H110" s="19">
        <v>8</v>
      </c>
      <c r="I110" s="29">
        <v>14</v>
      </c>
      <c r="J110" s="18"/>
      <c r="K110" s="18" t="s">
        <v>357</v>
      </c>
      <c r="L110" s="18" t="s">
        <v>358</v>
      </c>
      <c r="M110" s="18">
        <v>84086107540</v>
      </c>
      <c r="N110" s="18" t="s">
        <v>367</v>
      </c>
      <c r="O110" s="18">
        <v>8402047422</v>
      </c>
      <c r="P110" s="21" t="s">
        <v>1640</v>
      </c>
      <c r="Q110" s="18" t="s">
        <v>156</v>
      </c>
      <c r="R110" s="18">
        <v>98</v>
      </c>
      <c r="S110" s="18" t="s">
        <v>412</v>
      </c>
      <c r="T110" s="18"/>
    </row>
    <row r="111" spans="1:20">
      <c r="A111" s="10">
        <v>107</v>
      </c>
      <c r="B111" s="17" t="s">
        <v>219</v>
      </c>
      <c r="C111" s="18" t="s">
        <v>1131</v>
      </c>
      <c r="D111" s="18" t="s">
        <v>197</v>
      </c>
      <c r="E111" s="19">
        <v>21</v>
      </c>
      <c r="F111" s="18" t="s">
        <v>198</v>
      </c>
      <c r="G111" s="19">
        <v>9</v>
      </c>
      <c r="H111" s="19">
        <v>9</v>
      </c>
      <c r="I111" s="29">
        <v>15</v>
      </c>
      <c r="J111" s="18"/>
      <c r="K111" s="18" t="s">
        <v>371</v>
      </c>
      <c r="L111" s="18" t="s">
        <v>358</v>
      </c>
      <c r="M111" s="18">
        <v>84086107540</v>
      </c>
      <c r="N111" s="18" t="s">
        <v>372</v>
      </c>
      <c r="O111" s="18">
        <v>9401328365</v>
      </c>
      <c r="P111" s="21" t="s">
        <v>1640</v>
      </c>
      <c r="Q111" s="18" t="s">
        <v>156</v>
      </c>
      <c r="R111" s="18">
        <v>91</v>
      </c>
      <c r="S111" s="18" t="s">
        <v>412</v>
      </c>
      <c r="T111" s="18"/>
    </row>
    <row r="112" spans="1:20">
      <c r="A112" s="10">
        <v>108</v>
      </c>
      <c r="B112" s="17" t="s">
        <v>219</v>
      </c>
      <c r="C112" s="18" t="s">
        <v>1132</v>
      </c>
      <c r="D112" s="18" t="s">
        <v>197</v>
      </c>
      <c r="E112" s="19">
        <v>22</v>
      </c>
      <c r="F112" s="18" t="s">
        <v>198</v>
      </c>
      <c r="G112" s="19">
        <v>9</v>
      </c>
      <c r="H112" s="19">
        <v>7</v>
      </c>
      <c r="I112" s="29">
        <v>13</v>
      </c>
      <c r="J112" s="18"/>
      <c r="K112" s="18" t="s">
        <v>371</v>
      </c>
      <c r="L112" s="18" t="s">
        <v>358</v>
      </c>
      <c r="M112" s="18">
        <v>84086107540</v>
      </c>
      <c r="N112" s="18" t="s">
        <v>376</v>
      </c>
      <c r="O112" s="18">
        <v>9859042380</v>
      </c>
      <c r="P112" s="21" t="s">
        <v>1640</v>
      </c>
      <c r="Q112" s="18" t="s">
        <v>156</v>
      </c>
      <c r="R112" s="18">
        <v>70</v>
      </c>
      <c r="S112" s="18" t="s">
        <v>412</v>
      </c>
      <c r="T112" s="18"/>
    </row>
    <row r="113" spans="1:20">
      <c r="A113" s="10">
        <v>109</v>
      </c>
      <c r="B113" s="17" t="s">
        <v>219</v>
      </c>
      <c r="C113" s="18" t="s">
        <v>1133</v>
      </c>
      <c r="D113" s="18" t="s">
        <v>197</v>
      </c>
      <c r="E113" s="19">
        <v>200</v>
      </c>
      <c r="F113" s="18" t="s">
        <v>198</v>
      </c>
      <c r="G113" s="19">
        <v>8</v>
      </c>
      <c r="H113" s="19">
        <v>9</v>
      </c>
      <c r="I113" s="29">
        <v>14</v>
      </c>
      <c r="J113" s="18"/>
      <c r="K113" s="18" t="s">
        <v>371</v>
      </c>
      <c r="L113" s="18" t="s">
        <v>358</v>
      </c>
      <c r="M113" s="18">
        <v>84086107540</v>
      </c>
      <c r="N113" s="18" t="s">
        <v>380</v>
      </c>
      <c r="O113" s="18">
        <v>7399230136</v>
      </c>
      <c r="P113" s="21" t="s">
        <v>1641</v>
      </c>
      <c r="Q113" s="18" t="s">
        <v>162</v>
      </c>
      <c r="R113" s="18">
        <v>72</v>
      </c>
      <c r="S113" s="18" t="s">
        <v>412</v>
      </c>
      <c r="T113" s="18"/>
    </row>
    <row r="114" spans="1:20" ht="33">
      <c r="A114" s="10">
        <v>110</v>
      </c>
      <c r="B114" s="17" t="s">
        <v>219</v>
      </c>
      <c r="C114" s="18" t="s">
        <v>1134</v>
      </c>
      <c r="D114" s="18" t="s">
        <v>197</v>
      </c>
      <c r="E114" s="19">
        <v>201</v>
      </c>
      <c r="F114" s="18" t="s">
        <v>198</v>
      </c>
      <c r="G114" s="19">
        <v>26</v>
      </c>
      <c r="H114" s="19">
        <v>24</v>
      </c>
      <c r="I114" s="29">
        <v>47</v>
      </c>
      <c r="J114" s="18"/>
      <c r="K114" s="18" t="s">
        <v>371</v>
      </c>
      <c r="L114" s="18" t="s">
        <v>358</v>
      </c>
      <c r="M114" s="18">
        <v>84086107540</v>
      </c>
      <c r="N114" s="18" t="s">
        <v>384</v>
      </c>
      <c r="O114" s="18">
        <v>9613688219</v>
      </c>
      <c r="P114" s="21" t="s">
        <v>1641</v>
      </c>
      <c r="Q114" s="18" t="s">
        <v>162</v>
      </c>
      <c r="R114" s="18">
        <v>75</v>
      </c>
      <c r="S114" s="18" t="s">
        <v>412</v>
      </c>
      <c r="T114" s="18"/>
    </row>
    <row r="115" spans="1:20">
      <c r="A115" s="10">
        <v>111</v>
      </c>
      <c r="B115" s="17" t="s">
        <v>219</v>
      </c>
      <c r="C115" s="18" t="s">
        <v>1135</v>
      </c>
      <c r="D115" s="18" t="s">
        <v>197</v>
      </c>
      <c r="E115" s="19">
        <v>202</v>
      </c>
      <c r="F115" s="18" t="s">
        <v>198</v>
      </c>
      <c r="G115" s="19">
        <v>11</v>
      </c>
      <c r="H115" s="19">
        <v>10</v>
      </c>
      <c r="I115" s="29">
        <v>18</v>
      </c>
      <c r="J115" s="18"/>
      <c r="K115" s="18" t="s">
        <v>133</v>
      </c>
      <c r="L115" s="18" t="s">
        <v>134</v>
      </c>
      <c r="M115" s="18">
        <v>9401453076</v>
      </c>
      <c r="N115" s="18" t="s">
        <v>388</v>
      </c>
      <c r="O115" s="18">
        <v>9859406070</v>
      </c>
      <c r="P115" s="21" t="s">
        <v>1641</v>
      </c>
      <c r="Q115" s="18" t="s">
        <v>162</v>
      </c>
      <c r="R115" s="18">
        <v>60</v>
      </c>
      <c r="S115" s="18" t="s">
        <v>412</v>
      </c>
      <c r="T115" s="18"/>
    </row>
    <row r="116" spans="1:20">
      <c r="A116" s="10">
        <v>112</v>
      </c>
      <c r="B116" s="17" t="s">
        <v>219</v>
      </c>
      <c r="C116" s="18" t="s">
        <v>1136</v>
      </c>
      <c r="D116" s="18" t="s">
        <v>197</v>
      </c>
      <c r="E116" s="19">
        <v>203</v>
      </c>
      <c r="F116" s="18" t="s">
        <v>198</v>
      </c>
      <c r="G116" s="19">
        <v>14</v>
      </c>
      <c r="H116" s="19">
        <v>11</v>
      </c>
      <c r="I116" s="29">
        <v>22</v>
      </c>
      <c r="J116" s="18"/>
      <c r="K116" s="18" t="s">
        <v>133</v>
      </c>
      <c r="L116" s="18" t="s">
        <v>134</v>
      </c>
      <c r="M116" s="18">
        <v>9401453076</v>
      </c>
      <c r="N116" s="18" t="s">
        <v>393</v>
      </c>
      <c r="O116" s="18">
        <v>9859068267</v>
      </c>
      <c r="P116" s="21" t="s">
        <v>1641</v>
      </c>
      <c r="Q116" s="18" t="s">
        <v>162</v>
      </c>
      <c r="R116" s="18">
        <v>62</v>
      </c>
      <c r="S116" s="18" t="s">
        <v>412</v>
      </c>
      <c r="T116" s="18"/>
    </row>
    <row r="117" spans="1:20">
      <c r="A117" s="10">
        <v>113</v>
      </c>
      <c r="B117" s="17" t="s">
        <v>219</v>
      </c>
      <c r="C117" s="18" t="s">
        <v>1137</v>
      </c>
      <c r="D117" s="18" t="s">
        <v>197</v>
      </c>
      <c r="E117" s="19">
        <v>204</v>
      </c>
      <c r="F117" s="18" t="s">
        <v>198</v>
      </c>
      <c r="G117" s="19">
        <v>22</v>
      </c>
      <c r="H117" s="19">
        <v>18</v>
      </c>
      <c r="I117" s="29">
        <v>37</v>
      </c>
      <c r="J117" s="18"/>
      <c r="K117" s="18" t="s">
        <v>133</v>
      </c>
      <c r="L117" s="18" t="s">
        <v>134</v>
      </c>
      <c r="M117" s="18">
        <v>9401453076</v>
      </c>
      <c r="N117" s="18" t="s">
        <v>397</v>
      </c>
      <c r="O117" s="18">
        <v>9401268678</v>
      </c>
      <c r="P117" s="21" t="s">
        <v>1642</v>
      </c>
      <c r="Q117" s="18" t="s">
        <v>116</v>
      </c>
      <c r="R117" s="18">
        <v>65</v>
      </c>
      <c r="S117" s="18" t="s">
        <v>412</v>
      </c>
      <c r="T117" s="18"/>
    </row>
    <row r="118" spans="1:20">
      <c r="A118" s="10">
        <v>114</v>
      </c>
      <c r="B118" s="17" t="s">
        <v>219</v>
      </c>
      <c r="C118" s="18" t="s">
        <v>1138</v>
      </c>
      <c r="D118" s="18" t="s">
        <v>197</v>
      </c>
      <c r="E118" s="19">
        <v>205</v>
      </c>
      <c r="F118" s="18" t="s">
        <v>198</v>
      </c>
      <c r="G118" s="19">
        <v>16</v>
      </c>
      <c r="H118" s="19">
        <v>18</v>
      </c>
      <c r="I118" s="29">
        <v>31</v>
      </c>
      <c r="J118" s="18"/>
      <c r="K118" s="18" t="s">
        <v>133</v>
      </c>
      <c r="L118" s="18" t="s">
        <v>134</v>
      </c>
      <c r="M118" s="18">
        <v>9401453076</v>
      </c>
      <c r="N118" s="18" t="s">
        <v>135</v>
      </c>
      <c r="O118" s="18">
        <v>9531038357</v>
      </c>
      <c r="P118" s="21" t="s">
        <v>1642</v>
      </c>
      <c r="Q118" s="18" t="s">
        <v>116</v>
      </c>
      <c r="R118" s="18">
        <v>68</v>
      </c>
      <c r="S118" s="18" t="s">
        <v>412</v>
      </c>
      <c r="T118" s="18"/>
    </row>
    <row r="119" spans="1:20">
      <c r="A119" s="10">
        <v>115</v>
      </c>
      <c r="B119" s="17" t="s">
        <v>219</v>
      </c>
      <c r="C119" s="18" t="s">
        <v>1139</v>
      </c>
      <c r="D119" s="18" t="s">
        <v>197</v>
      </c>
      <c r="E119" s="19">
        <v>206</v>
      </c>
      <c r="F119" s="18" t="s">
        <v>198</v>
      </c>
      <c r="G119" s="19">
        <v>25</v>
      </c>
      <c r="H119" s="19">
        <v>23</v>
      </c>
      <c r="I119" s="29">
        <v>45</v>
      </c>
      <c r="J119" s="18"/>
      <c r="K119" s="18" t="s">
        <v>133</v>
      </c>
      <c r="L119" s="18" t="s">
        <v>134</v>
      </c>
      <c r="M119" s="18">
        <v>9401453076</v>
      </c>
      <c r="N119" s="18" t="s">
        <v>401</v>
      </c>
      <c r="O119" s="18">
        <v>9859500910</v>
      </c>
      <c r="P119" s="21" t="s">
        <v>1642</v>
      </c>
      <c r="Q119" s="18" t="s">
        <v>116</v>
      </c>
      <c r="R119" s="18">
        <v>72</v>
      </c>
      <c r="S119" s="18" t="s">
        <v>412</v>
      </c>
      <c r="T119" s="18"/>
    </row>
    <row r="120" spans="1:20">
      <c r="A120" s="10">
        <v>116</v>
      </c>
      <c r="B120" s="17" t="s">
        <v>219</v>
      </c>
      <c r="C120" s="18" t="s">
        <v>1140</v>
      </c>
      <c r="D120" s="18" t="s">
        <v>197</v>
      </c>
      <c r="E120" s="19">
        <v>207</v>
      </c>
      <c r="F120" s="18" t="s">
        <v>198</v>
      </c>
      <c r="G120" s="19">
        <v>24</v>
      </c>
      <c r="H120" s="19">
        <v>26</v>
      </c>
      <c r="I120" s="29">
        <v>47</v>
      </c>
      <c r="J120" s="18"/>
      <c r="K120" s="18" t="s">
        <v>133</v>
      </c>
      <c r="L120" s="18" t="s">
        <v>134</v>
      </c>
      <c r="M120" s="18">
        <v>9401453076</v>
      </c>
      <c r="N120" s="18" t="s">
        <v>405</v>
      </c>
      <c r="O120" s="18">
        <v>7399760897</v>
      </c>
      <c r="P120" s="21" t="s">
        <v>1642</v>
      </c>
      <c r="Q120" s="18" t="s">
        <v>116</v>
      </c>
      <c r="R120" s="18">
        <v>78</v>
      </c>
      <c r="S120" s="18" t="s">
        <v>412</v>
      </c>
      <c r="T120" s="18"/>
    </row>
    <row r="121" spans="1:20">
      <c r="A121" s="10">
        <v>117</v>
      </c>
      <c r="B121" s="17" t="s">
        <v>219</v>
      </c>
      <c r="C121" s="18" t="s">
        <v>1141</v>
      </c>
      <c r="D121" s="18" t="s">
        <v>197</v>
      </c>
      <c r="E121" s="19">
        <v>39</v>
      </c>
      <c r="F121" s="18" t="s">
        <v>198</v>
      </c>
      <c r="G121" s="19">
        <v>14</v>
      </c>
      <c r="H121" s="19">
        <v>16</v>
      </c>
      <c r="I121" s="29">
        <v>27</v>
      </c>
      <c r="J121" s="18"/>
      <c r="K121" s="18" t="s">
        <v>409</v>
      </c>
      <c r="L121" s="18" t="s">
        <v>410</v>
      </c>
      <c r="M121" s="18">
        <v>9455130481</v>
      </c>
      <c r="N121" s="18" t="s">
        <v>411</v>
      </c>
      <c r="O121" s="18">
        <v>8811997018</v>
      </c>
      <c r="P121" s="21" t="s">
        <v>1643</v>
      </c>
      <c r="Q121" s="18" t="s">
        <v>129</v>
      </c>
      <c r="R121" s="18">
        <v>69</v>
      </c>
      <c r="S121" s="18" t="s">
        <v>412</v>
      </c>
      <c r="T121" s="18"/>
    </row>
    <row r="122" spans="1:20">
      <c r="A122" s="10">
        <v>118</v>
      </c>
      <c r="B122" s="17" t="s">
        <v>219</v>
      </c>
      <c r="C122" s="18" t="s">
        <v>1142</v>
      </c>
      <c r="D122" s="18" t="s">
        <v>197</v>
      </c>
      <c r="E122" s="19">
        <v>40</v>
      </c>
      <c r="F122" s="18" t="s">
        <v>198</v>
      </c>
      <c r="G122" s="19">
        <v>22</v>
      </c>
      <c r="H122" s="19">
        <v>18</v>
      </c>
      <c r="I122" s="29">
        <v>37</v>
      </c>
      <c r="J122" s="18"/>
      <c r="K122" s="18" t="s">
        <v>409</v>
      </c>
      <c r="L122" s="18" t="s">
        <v>410</v>
      </c>
      <c r="M122" s="18">
        <v>9455130481</v>
      </c>
      <c r="N122" s="18" t="s">
        <v>1081</v>
      </c>
      <c r="O122" s="18">
        <v>9401148478</v>
      </c>
      <c r="P122" s="21" t="s">
        <v>1643</v>
      </c>
      <c r="Q122" s="18" t="s">
        <v>129</v>
      </c>
      <c r="R122" s="18">
        <v>73</v>
      </c>
      <c r="S122" s="18" t="s">
        <v>412</v>
      </c>
      <c r="T122" s="18"/>
    </row>
    <row r="123" spans="1:20">
      <c r="A123" s="10">
        <v>119</v>
      </c>
      <c r="B123" s="17" t="s">
        <v>219</v>
      </c>
      <c r="C123" s="18" t="s">
        <v>1143</v>
      </c>
      <c r="D123" s="18" t="s">
        <v>197</v>
      </c>
      <c r="E123" s="19">
        <v>41</v>
      </c>
      <c r="F123" s="18" t="s">
        <v>198</v>
      </c>
      <c r="G123" s="19">
        <v>16</v>
      </c>
      <c r="H123" s="19">
        <v>18</v>
      </c>
      <c r="I123" s="29">
        <v>31</v>
      </c>
      <c r="J123" s="18"/>
      <c r="K123" s="18" t="s">
        <v>409</v>
      </c>
      <c r="L123" s="18" t="s">
        <v>410</v>
      </c>
      <c r="M123" s="18">
        <v>9455130481</v>
      </c>
      <c r="N123" s="18" t="s">
        <v>872</v>
      </c>
      <c r="O123" s="18">
        <v>9613402532</v>
      </c>
      <c r="P123" s="21" t="s">
        <v>1643</v>
      </c>
      <c r="Q123" s="18" t="s">
        <v>129</v>
      </c>
      <c r="R123" s="18">
        <v>67</v>
      </c>
      <c r="S123" s="18" t="s">
        <v>412</v>
      </c>
      <c r="T123" s="18"/>
    </row>
    <row r="124" spans="1:20">
      <c r="A124" s="10">
        <v>120</v>
      </c>
      <c r="B124" s="17" t="s">
        <v>219</v>
      </c>
      <c r="C124" s="18" t="s">
        <v>1144</v>
      </c>
      <c r="D124" s="18" t="s">
        <v>197</v>
      </c>
      <c r="E124" s="19">
        <v>42</v>
      </c>
      <c r="F124" s="18" t="s">
        <v>198</v>
      </c>
      <c r="G124" s="19">
        <v>25</v>
      </c>
      <c r="H124" s="19">
        <v>23</v>
      </c>
      <c r="I124" s="29">
        <v>45</v>
      </c>
      <c r="J124" s="18"/>
      <c r="K124" s="18" t="s">
        <v>874</v>
      </c>
      <c r="L124" s="18" t="s">
        <v>875</v>
      </c>
      <c r="M124" s="18">
        <v>9854291565</v>
      </c>
      <c r="N124" s="18" t="s">
        <v>876</v>
      </c>
      <c r="O124" s="18">
        <v>9401853380</v>
      </c>
      <c r="P124" s="21" t="s">
        <v>1643</v>
      </c>
      <c r="Q124" s="18" t="s">
        <v>129</v>
      </c>
      <c r="R124" s="18">
        <v>15</v>
      </c>
      <c r="S124" s="18" t="s">
        <v>412</v>
      </c>
      <c r="T124" s="18"/>
    </row>
    <row r="125" spans="1:20">
      <c r="A125" s="10">
        <v>121</v>
      </c>
      <c r="B125" s="17" t="s">
        <v>219</v>
      </c>
      <c r="C125" s="18" t="s">
        <v>1145</v>
      </c>
      <c r="D125" s="18" t="s">
        <v>197</v>
      </c>
      <c r="E125" s="19">
        <v>43</v>
      </c>
      <c r="F125" s="18" t="s">
        <v>198</v>
      </c>
      <c r="G125" s="19">
        <v>24</v>
      </c>
      <c r="H125" s="19">
        <v>26</v>
      </c>
      <c r="I125" s="29">
        <v>47</v>
      </c>
      <c r="J125" s="18"/>
      <c r="K125" s="18" t="s">
        <v>874</v>
      </c>
      <c r="L125" s="18" t="s">
        <v>875</v>
      </c>
      <c r="M125" s="18">
        <v>9854291565</v>
      </c>
      <c r="N125" s="18" t="s">
        <v>878</v>
      </c>
      <c r="O125" s="18">
        <v>7399347406</v>
      </c>
      <c r="P125" s="21" t="s">
        <v>1644</v>
      </c>
      <c r="Q125" s="18" t="s">
        <v>94</v>
      </c>
      <c r="R125" s="18">
        <v>20</v>
      </c>
      <c r="S125" s="18" t="s">
        <v>412</v>
      </c>
      <c r="T125" s="18"/>
    </row>
    <row r="126" spans="1:20">
      <c r="A126" s="10">
        <v>122</v>
      </c>
      <c r="B126" s="17" t="s">
        <v>219</v>
      </c>
      <c r="C126" s="18" t="s">
        <v>1146</v>
      </c>
      <c r="D126" s="18" t="s">
        <v>197</v>
      </c>
      <c r="E126" s="19">
        <v>44</v>
      </c>
      <c r="F126" s="18" t="s">
        <v>198</v>
      </c>
      <c r="G126" s="19">
        <v>14</v>
      </c>
      <c r="H126" s="19">
        <v>16</v>
      </c>
      <c r="I126" s="29">
        <v>27</v>
      </c>
      <c r="J126" s="18"/>
      <c r="K126" s="18" t="s">
        <v>874</v>
      </c>
      <c r="L126" s="18" t="s">
        <v>875</v>
      </c>
      <c r="M126" s="18">
        <v>9854291565</v>
      </c>
      <c r="N126" s="18" t="s">
        <v>880</v>
      </c>
      <c r="O126" s="18">
        <v>8486891441</v>
      </c>
      <c r="P126" s="21" t="s">
        <v>1644</v>
      </c>
      <c r="Q126" s="18" t="s">
        <v>94</v>
      </c>
      <c r="R126" s="18">
        <v>33</v>
      </c>
      <c r="S126" s="18" t="s">
        <v>412</v>
      </c>
      <c r="T126" s="18"/>
    </row>
    <row r="127" spans="1:20">
      <c r="A127" s="10">
        <v>123</v>
      </c>
      <c r="B127" s="17" t="s">
        <v>219</v>
      </c>
      <c r="C127" s="18" t="s">
        <v>1147</v>
      </c>
      <c r="D127" s="18" t="s">
        <v>197</v>
      </c>
      <c r="E127" s="19">
        <v>45</v>
      </c>
      <c r="F127" s="18" t="s">
        <v>198</v>
      </c>
      <c r="G127" s="19">
        <v>23</v>
      </c>
      <c r="H127" s="19">
        <v>27</v>
      </c>
      <c r="I127" s="29">
        <v>47</v>
      </c>
      <c r="J127" s="18"/>
      <c r="K127" s="18" t="s">
        <v>874</v>
      </c>
      <c r="L127" s="18" t="s">
        <v>875</v>
      </c>
      <c r="M127" s="18">
        <v>9854291565</v>
      </c>
      <c r="N127" s="18" t="s">
        <v>882</v>
      </c>
      <c r="O127" s="18">
        <v>7576047215</v>
      </c>
      <c r="P127" s="21" t="s">
        <v>1644</v>
      </c>
      <c r="Q127" s="18" t="s">
        <v>94</v>
      </c>
      <c r="R127" s="18">
        <v>38</v>
      </c>
      <c r="S127" s="18" t="s">
        <v>412</v>
      </c>
      <c r="T127" s="18"/>
    </row>
    <row r="128" spans="1:20">
      <c r="A128" s="10">
        <v>124</v>
      </c>
      <c r="B128" s="17" t="s">
        <v>219</v>
      </c>
      <c r="C128" s="18" t="s">
        <v>1148</v>
      </c>
      <c r="D128" s="18" t="s">
        <v>197</v>
      </c>
      <c r="E128" s="19">
        <v>190</v>
      </c>
      <c r="F128" s="18" t="s">
        <v>198</v>
      </c>
      <c r="G128" s="19">
        <v>19</v>
      </c>
      <c r="H128" s="19">
        <v>22</v>
      </c>
      <c r="I128" s="29">
        <v>38</v>
      </c>
      <c r="J128" s="18"/>
      <c r="K128" s="18" t="s">
        <v>874</v>
      </c>
      <c r="L128" s="18" t="s">
        <v>875</v>
      </c>
      <c r="M128" s="18">
        <v>9854291565</v>
      </c>
      <c r="N128" s="18" t="s">
        <v>884</v>
      </c>
      <c r="O128" s="18">
        <v>9401313959</v>
      </c>
      <c r="P128" s="21" t="s">
        <v>1644</v>
      </c>
      <c r="Q128" s="18" t="s">
        <v>94</v>
      </c>
      <c r="R128" s="18">
        <v>42</v>
      </c>
      <c r="S128" s="18" t="s">
        <v>412</v>
      </c>
      <c r="T128" s="18"/>
    </row>
    <row r="129" spans="1:20">
      <c r="A129" s="10">
        <v>125</v>
      </c>
      <c r="B129" s="17" t="s">
        <v>219</v>
      </c>
      <c r="C129" s="18" t="s">
        <v>1149</v>
      </c>
      <c r="D129" s="18" t="s">
        <v>197</v>
      </c>
      <c r="E129" s="19">
        <v>191</v>
      </c>
      <c r="F129" s="18" t="s">
        <v>198</v>
      </c>
      <c r="G129" s="19">
        <v>18</v>
      </c>
      <c r="H129" s="19">
        <v>11</v>
      </c>
      <c r="I129" s="29">
        <v>26</v>
      </c>
      <c r="J129" s="18"/>
      <c r="K129" s="18" t="s">
        <v>886</v>
      </c>
      <c r="L129" s="18" t="s">
        <v>887</v>
      </c>
      <c r="M129" s="18">
        <v>9859234204</v>
      </c>
      <c r="N129" s="18" t="s">
        <v>888</v>
      </c>
      <c r="O129" s="18">
        <v>9854137967</v>
      </c>
      <c r="P129" s="21" t="s">
        <v>1645</v>
      </c>
      <c r="Q129" s="18" t="s">
        <v>152</v>
      </c>
      <c r="R129" s="18">
        <v>10</v>
      </c>
      <c r="S129" s="18" t="s">
        <v>412</v>
      </c>
      <c r="T129" s="18"/>
    </row>
    <row r="130" spans="1:20">
      <c r="A130" s="10">
        <v>126</v>
      </c>
      <c r="B130" s="17" t="s">
        <v>219</v>
      </c>
      <c r="C130" s="18" t="s">
        <v>1150</v>
      </c>
      <c r="D130" s="18" t="s">
        <v>197</v>
      </c>
      <c r="E130" s="19">
        <v>192</v>
      </c>
      <c r="F130" s="18" t="s">
        <v>198</v>
      </c>
      <c r="G130" s="19">
        <v>15</v>
      </c>
      <c r="H130" s="19">
        <v>20</v>
      </c>
      <c r="I130" s="29">
        <v>32</v>
      </c>
      <c r="J130" s="18"/>
      <c r="K130" s="18" t="s">
        <v>886</v>
      </c>
      <c r="L130" s="18" t="s">
        <v>887</v>
      </c>
      <c r="M130" s="18">
        <v>9859234204</v>
      </c>
      <c r="N130" s="18" t="s">
        <v>890</v>
      </c>
      <c r="O130" s="18">
        <v>9854971143</v>
      </c>
      <c r="P130" s="21" t="s">
        <v>1645</v>
      </c>
      <c r="Q130" s="18" t="s">
        <v>152</v>
      </c>
      <c r="R130" s="18">
        <v>20</v>
      </c>
      <c r="S130" s="18" t="s">
        <v>412</v>
      </c>
      <c r="T130" s="18"/>
    </row>
    <row r="131" spans="1:20">
      <c r="A131" s="10">
        <v>127</v>
      </c>
      <c r="B131" s="17" t="s">
        <v>219</v>
      </c>
      <c r="C131" s="18" t="s">
        <v>1151</v>
      </c>
      <c r="D131" s="18" t="s">
        <v>197</v>
      </c>
      <c r="E131" s="19">
        <v>193</v>
      </c>
      <c r="F131" s="18" t="s">
        <v>198</v>
      </c>
      <c r="G131" s="19">
        <v>26</v>
      </c>
      <c r="H131" s="19">
        <v>25</v>
      </c>
      <c r="I131" s="29">
        <v>48</v>
      </c>
      <c r="J131" s="18"/>
      <c r="K131" s="18" t="s">
        <v>149</v>
      </c>
      <c r="L131" s="18" t="s">
        <v>150</v>
      </c>
      <c r="M131" s="18">
        <v>9435290859</v>
      </c>
      <c r="N131" s="18" t="s">
        <v>550</v>
      </c>
      <c r="O131" s="18">
        <v>9859701170</v>
      </c>
      <c r="P131" s="21" t="s">
        <v>1645</v>
      </c>
      <c r="Q131" s="18" t="s">
        <v>152</v>
      </c>
      <c r="R131" s="18">
        <v>25</v>
      </c>
      <c r="S131" s="18" t="s">
        <v>412</v>
      </c>
      <c r="T131" s="18"/>
    </row>
    <row r="132" spans="1:20">
      <c r="A132" s="10">
        <v>128</v>
      </c>
      <c r="B132" s="17" t="s">
        <v>219</v>
      </c>
      <c r="C132" s="18" t="s">
        <v>1152</v>
      </c>
      <c r="D132" s="18" t="s">
        <v>197</v>
      </c>
      <c r="E132" s="19">
        <v>194</v>
      </c>
      <c r="F132" s="18" t="s">
        <v>198</v>
      </c>
      <c r="G132" s="19">
        <v>14</v>
      </c>
      <c r="H132" s="19">
        <v>11</v>
      </c>
      <c r="I132" s="29">
        <v>22</v>
      </c>
      <c r="J132" s="18"/>
      <c r="K132" s="18" t="s">
        <v>149</v>
      </c>
      <c r="L132" s="18" t="s">
        <v>150</v>
      </c>
      <c r="M132" s="18">
        <v>9435290859</v>
      </c>
      <c r="N132" s="18" t="s">
        <v>893</v>
      </c>
      <c r="O132" s="18">
        <v>8723969679</v>
      </c>
      <c r="P132" s="21" t="s">
        <v>1645</v>
      </c>
      <c r="Q132" s="18" t="s">
        <v>152</v>
      </c>
      <c r="R132" s="18">
        <v>45</v>
      </c>
      <c r="S132" s="18" t="s">
        <v>412</v>
      </c>
      <c r="T132" s="18"/>
    </row>
    <row r="133" spans="1:20">
      <c r="A133" s="10">
        <v>129</v>
      </c>
      <c r="B133" s="17" t="s">
        <v>219</v>
      </c>
      <c r="C133" s="18" t="s">
        <v>1153</v>
      </c>
      <c r="D133" s="18" t="s">
        <v>197</v>
      </c>
      <c r="E133" s="19">
        <v>195</v>
      </c>
      <c r="F133" s="18" t="s">
        <v>198</v>
      </c>
      <c r="G133" s="19">
        <v>14</v>
      </c>
      <c r="H133" s="19">
        <v>11</v>
      </c>
      <c r="I133" s="29">
        <v>22</v>
      </c>
      <c r="J133" s="18"/>
      <c r="K133" s="18" t="s">
        <v>149</v>
      </c>
      <c r="L133" s="18" t="s">
        <v>150</v>
      </c>
      <c r="M133" s="18">
        <v>9435290859</v>
      </c>
      <c r="N133" s="18" t="s">
        <v>151</v>
      </c>
      <c r="O133" s="18">
        <v>9957097561</v>
      </c>
      <c r="P133" s="21" t="s">
        <v>1646</v>
      </c>
      <c r="Q133" s="18" t="s">
        <v>156</v>
      </c>
      <c r="R133" s="18">
        <v>34</v>
      </c>
      <c r="S133" s="18" t="s">
        <v>412</v>
      </c>
      <c r="T133" s="18"/>
    </row>
    <row r="134" spans="1:20" ht="33">
      <c r="A134" s="10">
        <v>130</v>
      </c>
      <c r="B134" s="17" t="s">
        <v>219</v>
      </c>
      <c r="C134" s="18" t="s">
        <v>1154</v>
      </c>
      <c r="D134" s="18" t="s">
        <v>197</v>
      </c>
      <c r="E134" s="19">
        <v>196</v>
      </c>
      <c r="F134" s="18" t="s">
        <v>198</v>
      </c>
      <c r="G134" s="19">
        <v>15</v>
      </c>
      <c r="H134" s="19">
        <v>9</v>
      </c>
      <c r="I134" s="29">
        <v>21</v>
      </c>
      <c r="J134" s="18"/>
      <c r="K134" s="18" t="s">
        <v>149</v>
      </c>
      <c r="L134" s="18" t="s">
        <v>150</v>
      </c>
      <c r="M134" s="18">
        <v>9435290859</v>
      </c>
      <c r="N134" s="18" t="s">
        <v>896</v>
      </c>
      <c r="O134" s="18">
        <v>7896292513</v>
      </c>
      <c r="P134" s="21" t="s">
        <v>1646</v>
      </c>
      <c r="Q134" s="18" t="s">
        <v>156</v>
      </c>
      <c r="R134" s="18">
        <v>30</v>
      </c>
      <c r="S134" s="18" t="s">
        <v>412</v>
      </c>
      <c r="T134" s="18"/>
    </row>
    <row r="135" spans="1:20">
      <c r="A135" s="10">
        <v>131</v>
      </c>
      <c r="B135" s="17" t="s">
        <v>219</v>
      </c>
      <c r="C135" s="18" t="s">
        <v>1155</v>
      </c>
      <c r="D135" s="18" t="s">
        <v>197</v>
      </c>
      <c r="E135" s="19">
        <v>197</v>
      </c>
      <c r="F135" s="18" t="s">
        <v>198</v>
      </c>
      <c r="G135" s="19">
        <v>11</v>
      </c>
      <c r="H135" s="19">
        <v>10</v>
      </c>
      <c r="I135" s="29">
        <v>18</v>
      </c>
      <c r="J135" s="18"/>
      <c r="K135" s="18" t="s">
        <v>84</v>
      </c>
      <c r="L135" s="18" t="s">
        <v>85</v>
      </c>
      <c r="M135" s="18">
        <v>9401453068</v>
      </c>
      <c r="N135" s="18" t="s">
        <v>898</v>
      </c>
      <c r="O135" s="18">
        <v>9954550330</v>
      </c>
      <c r="P135" s="21" t="s">
        <v>1646</v>
      </c>
      <c r="Q135" s="18" t="s">
        <v>156</v>
      </c>
      <c r="R135" s="18">
        <v>40</v>
      </c>
      <c r="S135" s="18" t="s">
        <v>412</v>
      </c>
      <c r="T135" s="18"/>
    </row>
    <row r="136" spans="1:20">
      <c r="A136" s="10">
        <v>132</v>
      </c>
      <c r="B136" s="17" t="s">
        <v>219</v>
      </c>
      <c r="C136" s="18" t="s">
        <v>1156</v>
      </c>
      <c r="D136" s="18" t="s">
        <v>197</v>
      </c>
      <c r="E136" s="19">
        <v>198</v>
      </c>
      <c r="F136" s="18" t="s">
        <v>198</v>
      </c>
      <c r="G136" s="19">
        <v>21</v>
      </c>
      <c r="H136" s="19">
        <v>24</v>
      </c>
      <c r="I136" s="29">
        <v>42</v>
      </c>
      <c r="J136" s="18"/>
      <c r="K136" s="18" t="s">
        <v>84</v>
      </c>
      <c r="L136" s="18" t="s">
        <v>85</v>
      </c>
      <c r="M136" s="18">
        <v>9401453068</v>
      </c>
      <c r="N136" s="18" t="s">
        <v>900</v>
      </c>
      <c r="O136" s="18">
        <v>9678901871</v>
      </c>
      <c r="P136" s="21" t="s">
        <v>1646</v>
      </c>
      <c r="Q136" s="18" t="s">
        <v>156</v>
      </c>
      <c r="R136" s="18">
        <v>30</v>
      </c>
      <c r="S136" s="18" t="s">
        <v>412</v>
      </c>
      <c r="T136" s="18"/>
    </row>
    <row r="137" spans="1:20">
      <c r="A137" s="10">
        <v>133</v>
      </c>
      <c r="B137" s="17" t="s">
        <v>219</v>
      </c>
      <c r="C137" s="18" t="s">
        <v>1157</v>
      </c>
      <c r="D137" s="18" t="s">
        <v>197</v>
      </c>
      <c r="E137" s="19">
        <v>199</v>
      </c>
      <c r="F137" s="18" t="s">
        <v>198</v>
      </c>
      <c r="G137" s="19">
        <v>25</v>
      </c>
      <c r="H137" s="19">
        <v>23</v>
      </c>
      <c r="I137" s="29">
        <v>45</v>
      </c>
      <c r="J137" s="18"/>
      <c r="K137" s="18" t="s">
        <v>84</v>
      </c>
      <c r="L137" s="18" t="s">
        <v>85</v>
      </c>
      <c r="M137" s="18">
        <v>9401453068</v>
      </c>
      <c r="N137" s="18" t="s">
        <v>86</v>
      </c>
      <c r="O137" s="18">
        <v>8011122349</v>
      </c>
      <c r="P137" s="21" t="s">
        <v>1647</v>
      </c>
      <c r="Q137" s="18" t="s">
        <v>162</v>
      </c>
      <c r="R137" s="18">
        <v>45</v>
      </c>
      <c r="S137" s="18" t="s">
        <v>412</v>
      </c>
      <c r="T137" s="18"/>
    </row>
    <row r="138" spans="1:20" ht="33">
      <c r="A138" s="10">
        <v>134</v>
      </c>
      <c r="B138" s="17" t="s">
        <v>219</v>
      </c>
      <c r="C138" s="18" t="s">
        <v>1158</v>
      </c>
      <c r="D138" s="18" t="s">
        <v>197</v>
      </c>
      <c r="E138" s="19">
        <v>38</v>
      </c>
      <c r="F138" s="18" t="s">
        <v>198</v>
      </c>
      <c r="G138" s="19">
        <v>11</v>
      </c>
      <c r="H138" s="19">
        <v>9</v>
      </c>
      <c r="I138" s="29">
        <v>17</v>
      </c>
      <c r="J138" s="18"/>
      <c r="K138" s="18" t="s">
        <v>84</v>
      </c>
      <c r="L138" s="18" t="s">
        <v>85</v>
      </c>
      <c r="M138" s="18">
        <v>9401453068</v>
      </c>
      <c r="N138" s="18" t="s">
        <v>903</v>
      </c>
      <c r="O138" s="18">
        <v>9577004644</v>
      </c>
      <c r="P138" s="21" t="s">
        <v>1647</v>
      </c>
      <c r="Q138" s="18" t="s">
        <v>162</v>
      </c>
      <c r="R138" s="18">
        <v>110</v>
      </c>
      <c r="S138" s="18" t="s">
        <v>412</v>
      </c>
      <c r="T138" s="18"/>
    </row>
    <row r="139" spans="1:20">
      <c r="A139" s="10">
        <v>135</v>
      </c>
      <c r="B139" s="17" t="s">
        <v>219</v>
      </c>
      <c r="C139" s="18" t="s">
        <v>1158</v>
      </c>
      <c r="D139" s="18" t="s">
        <v>197</v>
      </c>
      <c r="E139" s="19">
        <v>46</v>
      </c>
      <c r="F139" s="18" t="s">
        <v>198</v>
      </c>
      <c r="G139" s="19">
        <v>16</v>
      </c>
      <c r="H139" s="19">
        <v>8</v>
      </c>
      <c r="I139" s="29">
        <v>21</v>
      </c>
      <c r="J139" s="18"/>
      <c r="K139" s="18" t="s">
        <v>84</v>
      </c>
      <c r="L139" s="18" t="s">
        <v>905</v>
      </c>
      <c r="M139" s="18">
        <v>8752075965</v>
      </c>
      <c r="N139" s="18" t="s">
        <v>906</v>
      </c>
      <c r="O139" s="18">
        <v>8724981544</v>
      </c>
      <c r="P139" s="21" t="s">
        <v>1647</v>
      </c>
      <c r="Q139" s="18" t="s">
        <v>162</v>
      </c>
      <c r="R139" s="18">
        <v>115</v>
      </c>
      <c r="S139" s="18" t="s">
        <v>412</v>
      </c>
      <c r="T139" s="18"/>
    </row>
    <row r="140" spans="1:20">
      <c r="A140" s="10">
        <v>136</v>
      </c>
      <c r="B140" s="17" t="s">
        <v>219</v>
      </c>
      <c r="C140" s="18" t="s">
        <v>1159</v>
      </c>
      <c r="D140" s="18" t="s">
        <v>197</v>
      </c>
      <c r="E140" s="19">
        <v>47</v>
      </c>
      <c r="F140" s="18" t="s">
        <v>198</v>
      </c>
      <c r="G140" s="19">
        <v>9</v>
      </c>
      <c r="H140" s="19">
        <v>11</v>
      </c>
      <c r="I140" s="29">
        <v>17</v>
      </c>
      <c r="J140" s="18"/>
      <c r="K140" s="18" t="s">
        <v>84</v>
      </c>
      <c r="L140" s="18" t="s">
        <v>905</v>
      </c>
      <c r="M140" s="18">
        <v>8752075965</v>
      </c>
      <c r="N140" s="18" t="s">
        <v>908</v>
      </c>
      <c r="O140" s="18">
        <v>9859047441</v>
      </c>
      <c r="P140" s="21" t="s">
        <v>1647</v>
      </c>
      <c r="Q140" s="18" t="s">
        <v>162</v>
      </c>
      <c r="R140" s="18">
        <v>98</v>
      </c>
      <c r="S140" s="18" t="s">
        <v>412</v>
      </c>
      <c r="T140" s="18"/>
    </row>
    <row r="141" spans="1:20">
      <c r="A141" s="10">
        <v>137</v>
      </c>
      <c r="B141" s="17" t="s">
        <v>219</v>
      </c>
      <c r="C141" s="18" t="s">
        <v>1160</v>
      </c>
      <c r="D141" s="18" t="s">
        <v>197</v>
      </c>
      <c r="E141" s="19">
        <v>48</v>
      </c>
      <c r="F141" s="18" t="s">
        <v>198</v>
      </c>
      <c r="G141" s="19">
        <v>18</v>
      </c>
      <c r="H141" s="19">
        <v>15</v>
      </c>
      <c r="I141" s="29">
        <v>30</v>
      </c>
      <c r="J141" s="18"/>
      <c r="K141" s="18" t="s">
        <v>84</v>
      </c>
      <c r="L141" s="18" t="s">
        <v>905</v>
      </c>
      <c r="M141" s="18">
        <v>8752075965</v>
      </c>
      <c r="N141" s="18" t="s">
        <v>910</v>
      </c>
      <c r="O141" s="18">
        <v>9859046709</v>
      </c>
      <c r="P141" s="21" t="s">
        <v>1623</v>
      </c>
      <c r="Q141" s="18" t="s">
        <v>116</v>
      </c>
      <c r="R141" s="18">
        <v>130</v>
      </c>
      <c r="S141" s="18" t="s">
        <v>412</v>
      </c>
      <c r="T141" s="18"/>
    </row>
    <row r="142" spans="1:20">
      <c r="A142" s="10">
        <v>138</v>
      </c>
      <c r="B142" s="17" t="s">
        <v>219</v>
      </c>
      <c r="C142" s="18" t="s">
        <v>1161</v>
      </c>
      <c r="D142" s="18" t="s">
        <v>197</v>
      </c>
      <c r="E142" s="19">
        <v>49</v>
      </c>
      <c r="F142" s="18" t="s">
        <v>198</v>
      </c>
      <c r="G142" s="19">
        <v>9</v>
      </c>
      <c r="H142" s="19">
        <v>9</v>
      </c>
      <c r="I142" s="29">
        <v>15</v>
      </c>
      <c r="J142" s="18"/>
      <c r="K142" s="18" t="s">
        <v>912</v>
      </c>
      <c r="L142" s="18" t="s">
        <v>913</v>
      </c>
      <c r="M142" s="18">
        <v>9435911909</v>
      </c>
      <c r="N142" s="18" t="s">
        <v>914</v>
      </c>
      <c r="O142" s="18">
        <v>9954687074</v>
      </c>
      <c r="P142" s="21" t="s">
        <v>1623</v>
      </c>
      <c r="Q142" s="18" t="s">
        <v>116</v>
      </c>
      <c r="R142" s="18">
        <v>140</v>
      </c>
      <c r="S142" s="18" t="s">
        <v>412</v>
      </c>
      <c r="T142" s="18"/>
    </row>
    <row r="143" spans="1:20">
      <c r="A143" s="10">
        <v>139</v>
      </c>
      <c r="B143" s="17" t="s">
        <v>219</v>
      </c>
      <c r="C143" s="18" t="s">
        <v>1162</v>
      </c>
      <c r="D143" s="18" t="s">
        <v>197</v>
      </c>
      <c r="E143" s="19">
        <v>50</v>
      </c>
      <c r="F143" s="18" t="s">
        <v>198</v>
      </c>
      <c r="G143" s="19">
        <v>10</v>
      </c>
      <c r="H143" s="19">
        <v>9</v>
      </c>
      <c r="I143" s="29">
        <v>16</v>
      </c>
      <c r="J143" s="18"/>
      <c r="K143" s="18" t="s">
        <v>912</v>
      </c>
      <c r="L143" s="18" t="s">
        <v>913</v>
      </c>
      <c r="M143" s="18">
        <v>9435911909</v>
      </c>
      <c r="N143" s="18" t="s">
        <v>916</v>
      </c>
      <c r="O143" s="18">
        <v>8812030075</v>
      </c>
      <c r="P143" s="21" t="s">
        <v>1623</v>
      </c>
      <c r="Q143" s="18" t="s">
        <v>116</v>
      </c>
      <c r="R143" s="18">
        <v>155</v>
      </c>
      <c r="S143" s="18" t="s">
        <v>412</v>
      </c>
      <c r="T143" s="18"/>
    </row>
    <row r="144" spans="1:20">
      <c r="A144" s="10">
        <v>140</v>
      </c>
      <c r="B144" s="17" t="s">
        <v>219</v>
      </c>
      <c r="C144" s="18" t="s">
        <v>1163</v>
      </c>
      <c r="D144" s="18" t="s">
        <v>197</v>
      </c>
      <c r="E144" s="19">
        <v>183</v>
      </c>
      <c r="F144" s="18" t="s">
        <v>198</v>
      </c>
      <c r="G144" s="19">
        <v>14</v>
      </c>
      <c r="H144" s="19">
        <v>11</v>
      </c>
      <c r="I144" s="29">
        <v>22</v>
      </c>
      <c r="J144" s="18"/>
      <c r="K144" s="18" t="s">
        <v>912</v>
      </c>
      <c r="L144" s="18" t="s">
        <v>913</v>
      </c>
      <c r="M144" s="18">
        <v>9435911909</v>
      </c>
      <c r="N144" s="18" t="s">
        <v>918</v>
      </c>
      <c r="O144" s="18">
        <v>9954792539</v>
      </c>
      <c r="P144" s="21" t="s">
        <v>1623</v>
      </c>
      <c r="Q144" s="18" t="s">
        <v>116</v>
      </c>
      <c r="R144" s="18">
        <v>20</v>
      </c>
      <c r="S144" s="18" t="s">
        <v>412</v>
      </c>
      <c r="T144" s="18"/>
    </row>
    <row r="145" spans="1:20">
      <c r="A145" s="10">
        <v>141</v>
      </c>
      <c r="B145" s="17" t="s">
        <v>219</v>
      </c>
      <c r="C145" s="18" t="s">
        <v>1164</v>
      </c>
      <c r="D145" s="18" t="s">
        <v>197</v>
      </c>
      <c r="E145" s="19">
        <v>184</v>
      </c>
      <c r="F145" s="18" t="s">
        <v>198</v>
      </c>
      <c r="G145" s="19">
        <v>14</v>
      </c>
      <c r="H145" s="19">
        <v>11</v>
      </c>
      <c r="I145" s="29">
        <v>22</v>
      </c>
      <c r="J145" s="18"/>
      <c r="K145" s="18" t="s">
        <v>920</v>
      </c>
      <c r="L145" s="18" t="s">
        <v>921</v>
      </c>
      <c r="M145" s="18">
        <v>9401453106</v>
      </c>
      <c r="N145" s="18" t="s">
        <v>922</v>
      </c>
      <c r="O145" s="18">
        <v>8011775001</v>
      </c>
      <c r="P145" s="21" t="s">
        <v>1624</v>
      </c>
      <c r="Q145" s="18" t="s">
        <v>129</v>
      </c>
      <c r="R145" s="18">
        <v>40</v>
      </c>
      <c r="S145" s="18" t="s">
        <v>412</v>
      </c>
      <c r="T145" s="18"/>
    </row>
    <row r="146" spans="1:20">
      <c r="A146" s="10">
        <v>142</v>
      </c>
      <c r="B146" s="17" t="s">
        <v>219</v>
      </c>
      <c r="C146" s="18" t="s">
        <v>1165</v>
      </c>
      <c r="D146" s="18" t="s">
        <v>197</v>
      </c>
      <c r="E146" s="19">
        <v>185</v>
      </c>
      <c r="F146" s="18" t="s">
        <v>198</v>
      </c>
      <c r="G146" s="19">
        <v>15</v>
      </c>
      <c r="H146" s="19">
        <v>9</v>
      </c>
      <c r="I146" s="29">
        <v>21</v>
      </c>
      <c r="J146" s="18"/>
      <c r="K146" s="18" t="s">
        <v>920</v>
      </c>
      <c r="L146" s="18" t="s">
        <v>921</v>
      </c>
      <c r="M146" s="18">
        <v>9401453106</v>
      </c>
      <c r="N146" s="18" t="s">
        <v>923</v>
      </c>
      <c r="O146" s="18">
        <v>9957808731</v>
      </c>
      <c r="P146" s="21" t="s">
        <v>1624</v>
      </c>
      <c r="Q146" s="18" t="s">
        <v>129</v>
      </c>
      <c r="R146" s="18">
        <v>38</v>
      </c>
      <c r="S146" s="18" t="s">
        <v>412</v>
      </c>
      <c r="T146" s="18"/>
    </row>
    <row r="147" spans="1:20">
      <c r="A147" s="10">
        <v>143</v>
      </c>
      <c r="B147" s="17" t="s">
        <v>219</v>
      </c>
      <c r="C147" s="18" t="s">
        <v>1166</v>
      </c>
      <c r="D147" s="18" t="s">
        <v>197</v>
      </c>
      <c r="E147" s="19">
        <v>186</v>
      </c>
      <c r="F147" s="18" t="s">
        <v>198</v>
      </c>
      <c r="G147" s="19">
        <v>11</v>
      </c>
      <c r="H147" s="19">
        <v>10</v>
      </c>
      <c r="I147" s="29">
        <v>18</v>
      </c>
      <c r="J147" s="18"/>
      <c r="K147" s="18" t="s">
        <v>920</v>
      </c>
      <c r="L147" s="18" t="s">
        <v>921</v>
      </c>
      <c r="M147" s="18">
        <v>9401453106</v>
      </c>
      <c r="N147" s="18" t="s">
        <v>924</v>
      </c>
      <c r="O147" s="18">
        <v>9957672327</v>
      </c>
      <c r="P147" s="21" t="s">
        <v>1624</v>
      </c>
      <c r="Q147" s="18" t="s">
        <v>129</v>
      </c>
      <c r="R147" s="18">
        <v>90</v>
      </c>
      <c r="S147" s="18" t="s">
        <v>412</v>
      </c>
      <c r="T147" s="18"/>
    </row>
    <row r="148" spans="1:20">
      <c r="A148" s="10">
        <v>144</v>
      </c>
      <c r="B148" s="17" t="s">
        <v>219</v>
      </c>
      <c r="C148" s="18" t="s">
        <v>1167</v>
      </c>
      <c r="D148" s="18" t="s">
        <v>197</v>
      </c>
      <c r="E148" s="19">
        <v>187</v>
      </c>
      <c r="F148" s="18" t="s">
        <v>198</v>
      </c>
      <c r="G148" s="19">
        <v>16</v>
      </c>
      <c r="H148" s="19">
        <v>11</v>
      </c>
      <c r="I148" s="29">
        <v>24</v>
      </c>
      <c r="J148" s="18"/>
      <c r="K148" s="18" t="s">
        <v>920</v>
      </c>
      <c r="L148" s="18" t="s">
        <v>921</v>
      </c>
      <c r="M148" s="18">
        <v>9401453106</v>
      </c>
      <c r="N148" s="18" t="s">
        <v>926</v>
      </c>
      <c r="O148" s="18">
        <v>8011204650</v>
      </c>
      <c r="P148" s="21" t="s">
        <v>1648</v>
      </c>
      <c r="Q148" s="18" t="s">
        <v>94</v>
      </c>
      <c r="R148" s="18">
        <v>40</v>
      </c>
      <c r="S148" s="18" t="s">
        <v>412</v>
      </c>
      <c r="T148" s="18"/>
    </row>
    <row r="149" spans="1:20">
      <c r="A149" s="10">
        <v>145</v>
      </c>
      <c r="B149" s="17" t="s">
        <v>219</v>
      </c>
      <c r="C149" s="18" t="s">
        <v>1168</v>
      </c>
      <c r="D149" s="18" t="s">
        <v>197</v>
      </c>
      <c r="E149" s="19">
        <v>188</v>
      </c>
      <c r="F149" s="18" t="s">
        <v>198</v>
      </c>
      <c r="G149" s="19">
        <v>9</v>
      </c>
      <c r="H149" s="19">
        <v>8</v>
      </c>
      <c r="I149" s="29">
        <v>14</v>
      </c>
      <c r="J149" s="18"/>
      <c r="K149" s="18" t="s">
        <v>920</v>
      </c>
      <c r="L149" s="18" t="s">
        <v>928</v>
      </c>
      <c r="M149" s="18">
        <v>9954641179</v>
      </c>
      <c r="N149" s="18" t="s">
        <v>929</v>
      </c>
      <c r="O149" s="18">
        <v>9957855495</v>
      </c>
      <c r="P149" s="21" t="s">
        <v>1648</v>
      </c>
      <c r="Q149" s="18" t="s">
        <v>94</v>
      </c>
      <c r="R149" s="18">
        <v>57</v>
      </c>
      <c r="S149" s="18" t="s">
        <v>412</v>
      </c>
      <c r="T149" s="18"/>
    </row>
    <row r="150" spans="1:20">
      <c r="A150" s="10">
        <v>146</v>
      </c>
      <c r="B150" s="17" t="s">
        <v>219</v>
      </c>
      <c r="C150" s="18" t="s">
        <v>1169</v>
      </c>
      <c r="D150" s="18" t="s">
        <v>197</v>
      </c>
      <c r="E150" s="19">
        <v>189</v>
      </c>
      <c r="F150" s="18" t="s">
        <v>198</v>
      </c>
      <c r="G150" s="19">
        <v>9</v>
      </c>
      <c r="H150" s="19">
        <v>9</v>
      </c>
      <c r="I150" s="29">
        <v>15</v>
      </c>
      <c r="J150" s="18"/>
      <c r="K150" s="18" t="s">
        <v>920</v>
      </c>
      <c r="L150" s="18" t="s">
        <v>928</v>
      </c>
      <c r="M150" s="18">
        <v>9954641179</v>
      </c>
      <c r="N150" s="18" t="s">
        <v>931</v>
      </c>
      <c r="O150" s="18">
        <v>8473084653</v>
      </c>
      <c r="P150" s="21" t="s">
        <v>1648</v>
      </c>
      <c r="Q150" s="18" t="s">
        <v>94</v>
      </c>
      <c r="R150" s="18">
        <v>55</v>
      </c>
      <c r="S150" s="18" t="s">
        <v>412</v>
      </c>
      <c r="T150" s="18"/>
    </row>
    <row r="151" spans="1:20" ht="33">
      <c r="A151" s="10">
        <v>147</v>
      </c>
      <c r="B151" s="17" t="s">
        <v>219</v>
      </c>
      <c r="C151" s="18" t="s">
        <v>1170</v>
      </c>
      <c r="D151" s="18" t="s">
        <v>74</v>
      </c>
      <c r="E151" s="19" t="s">
        <v>1171</v>
      </c>
      <c r="F151" s="18" t="s">
        <v>76</v>
      </c>
      <c r="G151" s="19">
        <v>68</v>
      </c>
      <c r="H151" s="19">
        <v>92</v>
      </c>
      <c r="I151" s="29">
        <v>157</v>
      </c>
      <c r="J151" s="18" t="s">
        <v>1172</v>
      </c>
      <c r="K151" s="18" t="s">
        <v>139</v>
      </c>
      <c r="L151" s="18" t="s">
        <v>140</v>
      </c>
      <c r="M151" s="18">
        <v>8472956337</v>
      </c>
      <c r="N151" s="18" t="s">
        <v>478</v>
      </c>
      <c r="O151" s="18">
        <v>9577156177</v>
      </c>
      <c r="P151" s="21" t="s">
        <v>1626</v>
      </c>
      <c r="Q151" s="18" t="s">
        <v>1019</v>
      </c>
      <c r="R151" s="18">
        <v>103</v>
      </c>
      <c r="S151" s="18" t="s">
        <v>412</v>
      </c>
      <c r="T151" s="18"/>
    </row>
    <row r="152" spans="1:20">
      <c r="A152" s="10">
        <v>148</v>
      </c>
      <c r="B152" s="17" t="s">
        <v>219</v>
      </c>
      <c r="C152" s="18" t="s">
        <v>1173</v>
      </c>
      <c r="D152" s="18" t="s">
        <v>74</v>
      </c>
      <c r="E152" s="19" t="s">
        <v>1174</v>
      </c>
      <c r="F152" s="18" t="s">
        <v>97</v>
      </c>
      <c r="G152" s="19">
        <v>59</v>
      </c>
      <c r="H152" s="19">
        <v>66</v>
      </c>
      <c r="I152" s="29">
        <v>122</v>
      </c>
      <c r="J152" s="18" t="s">
        <v>1175</v>
      </c>
      <c r="K152" s="18" t="s">
        <v>139</v>
      </c>
      <c r="L152" s="18" t="s">
        <v>140</v>
      </c>
      <c r="M152" s="18">
        <v>8472956337</v>
      </c>
      <c r="N152" s="18" t="s">
        <v>482</v>
      </c>
      <c r="O152" s="18">
        <v>8473022742</v>
      </c>
      <c r="P152" s="21" t="s">
        <v>1627</v>
      </c>
      <c r="Q152" s="18" t="s">
        <v>162</v>
      </c>
      <c r="R152" s="18">
        <v>44</v>
      </c>
      <c r="S152" s="18" t="s">
        <v>412</v>
      </c>
      <c r="T152" s="18"/>
    </row>
    <row r="153" spans="1:20" ht="33">
      <c r="A153" s="10">
        <v>149</v>
      </c>
      <c r="B153" s="17" t="s">
        <v>219</v>
      </c>
      <c r="C153" s="18" t="s">
        <v>1176</v>
      </c>
      <c r="D153" s="18" t="s">
        <v>74</v>
      </c>
      <c r="E153" s="19" t="s">
        <v>1177</v>
      </c>
      <c r="F153" s="18" t="s">
        <v>76</v>
      </c>
      <c r="G153" s="19">
        <v>72</v>
      </c>
      <c r="H153" s="19">
        <v>70</v>
      </c>
      <c r="I153" s="29">
        <v>139</v>
      </c>
      <c r="J153" s="18" t="s">
        <v>1178</v>
      </c>
      <c r="K153" s="18" t="s">
        <v>139</v>
      </c>
      <c r="L153" s="18" t="s">
        <v>140</v>
      </c>
      <c r="M153" s="18">
        <v>8472956337</v>
      </c>
      <c r="N153" s="18" t="s">
        <v>487</v>
      </c>
      <c r="O153" s="18">
        <v>9854251141</v>
      </c>
      <c r="P153" s="21" t="s">
        <v>1628</v>
      </c>
      <c r="Q153" s="18" t="s">
        <v>116</v>
      </c>
      <c r="R153" s="18">
        <v>20</v>
      </c>
      <c r="S153" s="18" t="s">
        <v>412</v>
      </c>
      <c r="T153" s="18"/>
    </row>
    <row r="154" spans="1:20">
      <c r="A154" s="10">
        <v>150</v>
      </c>
      <c r="B154" s="17" t="s">
        <v>219</v>
      </c>
      <c r="C154" s="18" t="s">
        <v>1179</v>
      </c>
      <c r="D154" s="18" t="s">
        <v>74</v>
      </c>
      <c r="E154" s="19" t="s">
        <v>1180</v>
      </c>
      <c r="F154" s="18" t="s">
        <v>76</v>
      </c>
      <c r="G154" s="19">
        <v>36</v>
      </c>
      <c r="H154" s="19">
        <v>39</v>
      </c>
      <c r="I154" s="29">
        <v>72</v>
      </c>
      <c r="J154" s="18" t="s">
        <v>1181</v>
      </c>
      <c r="K154" s="18" t="s">
        <v>139</v>
      </c>
      <c r="L154" s="18" t="s">
        <v>140</v>
      </c>
      <c r="M154" s="18">
        <v>8472956337</v>
      </c>
      <c r="N154" s="18" t="s">
        <v>141</v>
      </c>
      <c r="O154" s="18">
        <v>7399245651</v>
      </c>
      <c r="P154" s="21" t="s">
        <v>1629</v>
      </c>
      <c r="Q154" s="18" t="s">
        <v>129</v>
      </c>
      <c r="R154" s="18">
        <v>120</v>
      </c>
      <c r="S154" s="18" t="s">
        <v>412</v>
      </c>
      <c r="T154" s="18"/>
    </row>
    <row r="155" spans="1:20">
      <c r="A155" s="10">
        <v>151</v>
      </c>
      <c r="B155" s="17" t="s">
        <v>219</v>
      </c>
      <c r="C155" s="18" t="s">
        <v>1182</v>
      </c>
      <c r="D155" s="18" t="s">
        <v>74</v>
      </c>
      <c r="E155" s="19" t="s">
        <v>1183</v>
      </c>
      <c r="F155" s="18" t="s">
        <v>76</v>
      </c>
      <c r="G155" s="19">
        <v>31</v>
      </c>
      <c r="H155" s="19">
        <v>16</v>
      </c>
      <c r="I155" s="29">
        <v>44</v>
      </c>
      <c r="J155" s="18" t="s">
        <v>1184</v>
      </c>
      <c r="K155" s="18" t="s">
        <v>492</v>
      </c>
      <c r="L155" s="18"/>
      <c r="M155" s="18"/>
      <c r="N155" s="18" t="s">
        <v>493</v>
      </c>
      <c r="O155" s="18">
        <v>9954641064</v>
      </c>
      <c r="P155" s="21" t="s">
        <v>1630</v>
      </c>
      <c r="Q155" s="18" t="s">
        <v>94</v>
      </c>
      <c r="R155" s="18">
        <v>45</v>
      </c>
      <c r="S155" s="18" t="s">
        <v>412</v>
      </c>
      <c r="T155" s="18"/>
    </row>
    <row r="156" spans="1:20" ht="33">
      <c r="A156" s="10">
        <v>152</v>
      </c>
      <c r="B156" s="17" t="s">
        <v>219</v>
      </c>
      <c r="C156" s="18" t="s">
        <v>1185</v>
      </c>
      <c r="D156" s="18" t="s">
        <v>74</v>
      </c>
      <c r="E156" s="19" t="s">
        <v>1186</v>
      </c>
      <c r="F156" s="18" t="s">
        <v>76</v>
      </c>
      <c r="G156" s="19">
        <v>35</v>
      </c>
      <c r="H156" s="19">
        <v>35</v>
      </c>
      <c r="I156" s="29">
        <v>67</v>
      </c>
      <c r="J156" s="18" t="s">
        <v>1187</v>
      </c>
      <c r="K156" s="18" t="s">
        <v>492</v>
      </c>
      <c r="L156" s="18" t="s">
        <v>497</v>
      </c>
      <c r="M156" s="18">
        <v>9401453105</v>
      </c>
      <c r="N156" s="18" t="s">
        <v>498</v>
      </c>
      <c r="O156" s="18">
        <v>8471957047</v>
      </c>
      <c r="P156" s="21" t="s">
        <v>1630</v>
      </c>
      <c r="Q156" s="18" t="s">
        <v>94</v>
      </c>
      <c r="R156" s="18">
        <v>135</v>
      </c>
      <c r="S156" s="18" t="s">
        <v>412</v>
      </c>
      <c r="T156" s="18"/>
    </row>
    <row r="157" spans="1:20">
      <c r="A157" s="10">
        <v>153</v>
      </c>
      <c r="B157" s="17" t="s">
        <v>219</v>
      </c>
      <c r="C157" s="18" t="s">
        <v>1188</v>
      </c>
      <c r="D157" s="18" t="s">
        <v>74</v>
      </c>
      <c r="E157" s="19" t="s">
        <v>1189</v>
      </c>
      <c r="F157" s="18" t="s">
        <v>97</v>
      </c>
      <c r="G157" s="19">
        <v>58</v>
      </c>
      <c r="H157" s="19">
        <v>54</v>
      </c>
      <c r="I157" s="29">
        <v>109</v>
      </c>
      <c r="J157" s="18" t="s">
        <v>1190</v>
      </c>
      <c r="K157" s="18" t="s">
        <v>492</v>
      </c>
      <c r="L157" s="18" t="s">
        <v>497</v>
      </c>
      <c r="M157" s="18">
        <v>9401453105</v>
      </c>
      <c r="N157" s="18" t="s">
        <v>502</v>
      </c>
      <c r="O157" s="18">
        <v>9678692343</v>
      </c>
      <c r="P157" s="21" t="s">
        <v>1631</v>
      </c>
      <c r="Q157" s="18" t="s">
        <v>152</v>
      </c>
      <c r="R157" s="18">
        <v>110</v>
      </c>
      <c r="S157" s="18" t="s">
        <v>412</v>
      </c>
      <c r="T157" s="18"/>
    </row>
    <row r="158" spans="1:20">
      <c r="A158" s="10">
        <v>154</v>
      </c>
      <c r="B158" s="17" t="s">
        <v>219</v>
      </c>
      <c r="C158" s="18" t="s">
        <v>1191</v>
      </c>
      <c r="D158" s="18" t="s">
        <v>74</v>
      </c>
      <c r="E158" s="19" t="s">
        <v>1192</v>
      </c>
      <c r="F158" s="18" t="s">
        <v>76</v>
      </c>
      <c r="G158" s="19">
        <v>20</v>
      </c>
      <c r="H158" s="19">
        <v>24</v>
      </c>
      <c r="I158" s="29">
        <v>41</v>
      </c>
      <c r="J158" s="18" t="s">
        <v>1193</v>
      </c>
      <c r="K158" s="18" t="s">
        <v>492</v>
      </c>
      <c r="L158" s="18" t="s">
        <v>497</v>
      </c>
      <c r="M158" s="18">
        <v>9401453105</v>
      </c>
      <c r="N158" s="18" t="s">
        <v>506</v>
      </c>
      <c r="O158" s="18">
        <v>9085763488</v>
      </c>
      <c r="P158" s="21" t="s">
        <v>1632</v>
      </c>
      <c r="Q158" s="18" t="s">
        <v>156</v>
      </c>
      <c r="R158" s="18">
        <v>122</v>
      </c>
      <c r="S158" s="18" t="s">
        <v>412</v>
      </c>
      <c r="T158" s="18"/>
    </row>
    <row r="159" spans="1:20">
      <c r="A159" s="10">
        <v>155</v>
      </c>
      <c r="B159" s="17" t="s">
        <v>219</v>
      </c>
      <c r="C159" s="18" t="s">
        <v>1194</v>
      </c>
      <c r="D159" s="18" t="s">
        <v>74</v>
      </c>
      <c r="E159" s="19" t="s">
        <v>1195</v>
      </c>
      <c r="F159" s="18" t="s">
        <v>76</v>
      </c>
      <c r="G159" s="19">
        <v>16</v>
      </c>
      <c r="H159" s="19">
        <v>16</v>
      </c>
      <c r="I159" s="29">
        <v>29</v>
      </c>
      <c r="J159" s="18" t="s">
        <v>1196</v>
      </c>
      <c r="K159" s="18" t="s">
        <v>492</v>
      </c>
      <c r="L159" s="18" t="s">
        <v>497</v>
      </c>
      <c r="M159" s="18">
        <v>9401453105</v>
      </c>
      <c r="N159" s="18" t="s">
        <v>509</v>
      </c>
      <c r="O159" s="18">
        <v>9957713179</v>
      </c>
      <c r="P159" s="21" t="s">
        <v>1632</v>
      </c>
      <c r="Q159" s="18" t="s">
        <v>156</v>
      </c>
      <c r="R159" s="18">
        <v>58</v>
      </c>
      <c r="S159" s="18" t="s">
        <v>412</v>
      </c>
      <c r="T159" s="18"/>
    </row>
    <row r="160" spans="1:20">
      <c r="A160" s="10">
        <v>156</v>
      </c>
      <c r="B160" s="17" t="s">
        <v>219</v>
      </c>
      <c r="C160" s="18" t="s">
        <v>1197</v>
      </c>
      <c r="D160" s="18" t="s">
        <v>74</v>
      </c>
      <c r="E160" s="19" t="s">
        <v>1198</v>
      </c>
      <c r="F160" s="18" t="s">
        <v>76</v>
      </c>
      <c r="G160" s="19">
        <v>35</v>
      </c>
      <c r="H160" s="19">
        <v>34</v>
      </c>
      <c r="I160" s="29">
        <v>66</v>
      </c>
      <c r="J160" s="18" t="s">
        <v>1199</v>
      </c>
      <c r="K160" s="18" t="s">
        <v>492</v>
      </c>
      <c r="L160" s="18" t="s">
        <v>323</v>
      </c>
      <c r="M160" s="18">
        <v>9501221020</v>
      </c>
      <c r="N160" s="18" t="s">
        <v>513</v>
      </c>
      <c r="O160" s="18">
        <v>8822608611</v>
      </c>
      <c r="P160" s="21" t="s">
        <v>1633</v>
      </c>
      <c r="Q160" s="18" t="s">
        <v>162</v>
      </c>
      <c r="R160" s="18">
        <v>60</v>
      </c>
      <c r="S160" s="18" t="s">
        <v>412</v>
      </c>
      <c r="T160" s="18"/>
    </row>
    <row r="161" spans="1:20">
      <c r="A161" s="10">
        <v>157</v>
      </c>
      <c r="B161" s="17"/>
      <c r="C161" s="18"/>
      <c r="D161" s="18"/>
      <c r="E161" s="19"/>
      <c r="F161" s="18"/>
      <c r="G161" s="19"/>
      <c r="H161" s="19"/>
      <c r="I161" s="17">
        <f t="shared" ref="I161:I164" si="0">+G161+H161</f>
        <v>0</v>
      </c>
      <c r="J161" s="18"/>
      <c r="K161" s="18"/>
      <c r="L161" s="18"/>
      <c r="M161" s="18"/>
      <c r="N161" s="18"/>
      <c r="O161" s="18"/>
      <c r="P161" s="21"/>
      <c r="Q161" s="18"/>
      <c r="R161" s="18"/>
      <c r="S161" s="18"/>
      <c r="T161" s="18"/>
    </row>
    <row r="162" spans="1:20">
      <c r="A162" s="10">
        <v>158</v>
      </c>
      <c r="B162" s="17"/>
      <c r="C162" s="18"/>
      <c r="D162" s="18"/>
      <c r="E162" s="19"/>
      <c r="F162" s="18"/>
      <c r="G162" s="19"/>
      <c r="H162" s="19"/>
      <c r="I162" s="17">
        <f t="shared" si="0"/>
        <v>0</v>
      </c>
      <c r="J162" s="18"/>
      <c r="K162" s="18"/>
      <c r="L162" s="18"/>
      <c r="M162" s="18"/>
      <c r="N162" s="18"/>
      <c r="O162" s="18"/>
      <c r="P162" s="21"/>
      <c r="Q162" s="18"/>
      <c r="R162" s="18"/>
      <c r="S162" s="18"/>
      <c r="T162" s="18"/>
    </row>
    <row r="163" spans="1:20">
      <c r="A163" s="10">
        <v>159</v>
      </c>
      <c r="B163" s="17"/>
      <c r="C163" s="18"/>
      <c r="D163" s="18"/>
      <c r="E163" s="19"/>
      <c r="F163" s="18"/>
      <c r="G163" s="19"/>
      <c r="H163" s="19"/>
      <c r="I163" s="17">
        <f t="shared" si="0"/>
        <v>0</v>
      </c>
      <c r="J163" s="18"/>
      <c r="K163" s="18"/>
      <c r="L163" s="18"/>
      <c r="M163" s="18"/>
      <c r="N163" s="18"/>
      <c r="O163" s="18"/>
      <c r="P163" s="21"/>
      <c r="Q163" s="18"/>
      <c r="R163" s="18"/>
      <c r="S163" s="18"/>
      <c r="T163" s="18"/>
    </row>
    <row r="164" spans="1:20">
      <c r="A164" s="10">
        <v>160</v>
      </c>
      <c r="B164" s="17"/>
      <c r="C164" s="18"/>
      <c r="D164" s="18"/>
      <c r="E164" s="19"/>
      <c r="F164" s="18"/>
      <c r="G164" s="19"/>
      <c r="H164" s="19"/>
      <c r="I164" s="17">
        <f t="shared" si="0"/>
        <v>0</v>
      </c>
      <c r="J164" s="18"/>
      <c r="K164" s="18"/>
      <c r="L164" s="18"/>
      <c r="M164" s="18"/>
      <c r="N164" s="18"/>
      <c r="O164" s="18"/>
      <c r="P164" s="21"/>
      <c r="Q164" s="18"/>
      <c r="R164" s="18"/>
      <c r="S164" s="18"/>
      <c r="T164" s="18"/>
    </row>
    <row r="165" spans="1:20">
      <c r="A165" s="2" t="s">
        <v>71</v>
      </c>
      <c r="B165" s="2"/>
      <c r="C165" s="2">
        <f>COUNTIFS(C5:C164,"*")</f>
        <v>156</v>
      </c>
      <c r="D165" s="2"/>
      <c r="E165" s="23"/>
      <c r="F165" s="2"/>
      <c r="G165" s="2">
        <f>SUM(G5:G164)</f>
        <v>3213</v>
      </c>
      <c r="H165" s="2">
        <f>SUM(H5:H164)</f>
        <v>3005</v>
      </c>
      <c r="I165" s="2">
        <f>SUM(I5:I164)</f>
        <v>5750</v>
      </c>
      <c r="J165" s="2"/>
      <c r="K165" s="2"/>
      <c r="L165" s="2"/>
      <c r="M165" s="2"/>
      <c r="N165" s="2"/>
      <c r="O165" s="2"/>
      <c r="P165" s="24"/>
      <c r="Q165" s="2"/>
      <c r="R165" s="2"/>
      <c r="S165" s="2"/>
      <c r="T165" s="25"/>
    </row>
    <row r="166" spans="1:20">
      <c r="A166" s="26" t="s">
        <v>72</v>
      </c>
      <c r="B166" s="27">
        <f>COUNTIF(B$5:B$164,"Team 1")</f>
        <v>80</v>
      </c>
      <c r="C166" s="26" t="s">
        <v>197</v>
      </c>
      <c r="D166" s="27">
        <f>COUNTIF(D5:D164,"Anganwadi")</f>
        <v>131</v>
      </c>
    </row>
    <row r="167" spans="1:20">
      <c r="A167" s="26" t="s">
        <v>219</v>
      </c>
      <c r="B167" s="27">
        <f>COUNTIF(B$6:B$164,"Team 2")</f>
        <v>76</v>
      </c>
      <c r="C167" s="26" t="s">
        <v>74</v>
      </c>
      <c r="D167" s="27">
        <f>COUNTIF(D5:D164,"School")</f>
        <v>25</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disablePrompts="1"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67"/>
  <sheetViews>
    <sheetView zoomScale="40" zoomScaleNormal="40" workbookViewId="0">
      <selection activeCell="C6" sqref="C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28" customWidth="1"/>
    <col min="6" max="6" width="17" style="1" customWidth="1"/>
    <col min="7" max="7" width="6.140625" style="28" customWidth="1"/>
    <col min="8" max="8" width="6.28515625" style="2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c r="A2" s="99" t="s">
        <v>50</v>
      </c>
      <c r="B2" s="100"/>
      <c r="C2" s="100"/>
      <c r="D2" s="14" t="s">
        <v>1537</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c r="A5" s="10">
        <v>1</v>
      </c>
      <c r="B5" s="17" t="s">
        <v>72</v>
      </c>
      <c r="C5" s="18" t="s">
        <v>1200</v>
      </c>
      <c r="D5" s="18" t="s">
        <v>74</v>
      </c>
      <c r="E5" s="19" t="s">
        <v>1201</v>
      </c>
      <c r="F5" s="18" t="s">
        <v>76</v>
      </c>
      <c r="G5" s="19">
        <v>17</v>
      </c>
      <c r="H5" s="19">
        <v>14</v>
      </c>
      <c r="I5" s="29">
        <v>28</v>
      </c>
      <c r="J5" s="18" t="s">
        <v>1202</v>
      </c>
      <c r="K5" s="18" t="s">
        <v>278</v>
      </c>
      <c r="L5" s="18" t="s">
        <v>279</v>
      </c>
      <c r="M5" s="18">
        <v>9401453071</v>
      </c>
      <c r="N5" s="18" t="s">
        <v>288</v>
      </c>
      <c r="O5" s="18">
        <v>8752066374</v>
      </c>
      <c r="P5" s="21" t="s">
        <v>1651</v>
      </c>
      <c r="Q5" s="18" t="s">
        <v>116</v>
      </c>
      <c r="R5" s="18">
        <v>35</v>
      </c>
      <c r="S5" s="18" t="s">
        <v>412</v>
      </c>
      <c r="T5" s="18"/>
    </row>
    <row r="6" spans="1:20" ht="33">
      <c r="A6" s="10">
        <v>2</v>
      </c>
      <c r="B6" s="17" t="s">
        <v>72</v>
      </c>
      <c r="C6" s="18" t="s">
        <v>1203</v>
      </c>
      <c r="D6" s="18" t="s">
        <v>74</v>
      </c>
      <c r="E6" s="19" t="s">
        <v>1204</v>
      </c>
      <c r="F6" s="18" t="s">
        <v>76</v>
      </c>
      <c r="G6" s="19">
        <v>35</v>
      </c>
      <c r="H6" s="19">
        <v>42</v>
      </c>
      <c r="I6" s="29">
        <v>74</v>
      </c>
      <c r="J6" s="18" t="s">
        <v>1205</v>
      </c>
      <c r="K6" s="18" t="s">
        <v>278</v>
      </c>
      <c r="L6" s="18" t="s">
        <v>279</v>
      </c>
      <c r="M6" s="18">
        <v>9401453071</v>
      </c>
      <c r="N6" s="18" t="s">
        <v>292</v>
      </c>
      <c r="O6" s="18">
        <v>9957145822</v>
      </c>
      <c r="P6" s="21" t="s">
        <v>1651</v>
      </c>
      <c r="Q6" s="18" t="s">
        <v>116</v>
      </c>
      <c r="R6" s="18">
        <v>30</v>
      </c>
      <c r="S6" s="18" t="s">
        <v>412</v>
      </c>
      <c r="T6" s="18"/>
    </row>
    <row r="7" spans="1:20" ht="33">
      <c r="A7" s="10">
        <v>3</v>
      </c>
      <c r="B7" s="17" t="s">
        <v>72</v>
      </c>
      <c r="C7" s="18" t="s">
        <v>1206</v>
      </c>
      <c r="D7" s="18" t="s">
        <v>74</v>
      </c>
      <c r="E7" s="19" t="s">
        <v>1207</v>
      </c>
      <c r="F7" s="18" t="s">
        <v>97</v>
      </c>
      <c r="G7" s="19">
        <v>122</v>
      </c>
      <c r="H7" s="19">
        <v>112</v>
      </c>
      <c r="I7" s="29">
        <v>231</v>
      </c>
      <c r="J7" s="18" t="s">
        <v>1208</v>
      </c>
      <c r="K7" s="18" t="s">
        <v>278</v>
      </c>
      <c r="L7" s="18" t="s">
        <v>279</v>
      </c>
      <c r="M7" s="18">
        <v>9401453071</v>
      </c>
      <c r="N7" s="18" t="s">
        <v>297</v>
      </c>
      <c r="O7" s="18">
        <v>8753080702</v>
      </c>
      <c r="P7" s="21" t="s">
        <v>1652</v>
      </c>
      <c r="Q7" s="18" t="s">
        <v>389</v>
      </c>
      <c r="R7" s="18">
        <v>135</v>
      </c>
      <c r="S7" s="18" t="s">
        <v>412</v>
      </c>
      <c r="T7" s="18"/>
    </row>
    <row r="8" spans="1:20">
      <c r="A8" s="10">
        <v>4</v>
      </c>
      <c r="B8" s="17" t="s">
        <v>72</v>
      </c>
      <c r="C8" s="18" t="s">
        <v>1209</v>
      </c>
      <c r="D8" s="18" t="s">
        <v>74</v>
      </c>
      <c r="E8" s="19" t="s">
        <v>1210</v>
      </c>
      <c r="F8" s="18" t="s">
        <v>97</v>
      </c>
      <c r="G8" s="19">
        <v>34</v>
      </c>
      <c r="H8" s="19">
        <v>40</v>
      </c>
      <c r="I8" s="29">
        <v>71</v>
      </c>
      <c r="J8" s="17" t="s">
        <v>1211</v>
      </c>
      <c r="K8" s="18" t="s">
        <v>301</v>
      </c>
      <c r="L8" s="18" t="s">
        <v>302</v>
      </c>
      <c r="M8" s="18">
        <v>9401453072</v>
      </c>
      <c r="N8" s="18" t="s">
        <v>303</v>
      </c>
      <c r="O8" s="18">
        <v>9957383553</v>
      </c>
      <c r="P8" s="21" t="s">
        <v>1653</v>
      </c>
      <c r="Q8" s="18" t="s">
        <v>152</v>
      </c>
      <c r="R8" s="18">
        <v>150</v>
      </c>
      <c r="S8" s="18" t="s">
        <v>412</v>
      </c>
      <c r="T8" s="18"/>
    </row>
    <row r="9" spans="1:20">
      <c r="A9" s="10">
        <v>5</v>
      </c>
      <c r="B9" s="17" t="s">
        <v>72</v>
      </c>
      <c r="C9" s="18" t="s">
        <v>1212</v>
      </c>
      <c r="D9" s="18" t="s">
        <v>74</v>
      </c>
      <c r="E9" s="19" t="s">
        <v>1213</v>
      </c>
      <c r="F9" s="18" t="s">
        <v>76</v>
      </c>
      <c r="G9" s="19">
        <v>43</v>
      </c>
      <c r="H9" s="19">
        <v>29</v>
      </c>
      <c r="I9" s="29">
        <v>69</v>
      </c>
      <c r="J9" s="18" t="s">
        <v>1214</v>
      </c>
      <c r="K9" s="18" t="s">
        <v>301</v>
      </c>
      <c r="L9" s="18" t="s">
        <v>302</v>
      </c>
      <c r="M9" s="18">
        <v>9401453072</v>
      </c>
      <c r="N9" s="18" t="s">
        <v>307</v>
      </c>
      <c r="O9" s="18">
        <v>9613252645</v>
      </c>
      <c r="P9" s="21" t="s">
        <v>1654</v>
      </c>
      <c r="Q9" s="18" t="s">
        <v>156</v>
      </c>
      <c r="R9" s="18">
        <v>160</v>
      </c>
      <c r="S9" s="18" t="s">
        <v>412</v>
      </c>
      <c r="T9" s="18"/>
    </row>
    <row r="10" spans="1:20">
      <c r="A10" s="10">
        <v>6</v>
      </c>
      <c r="B10" s="17" t="s">
        <v>72</v>
      </c>
      <c r="C10" s="18" t="s">
        <v>1215</v>
      </c>
      <c r="D10" s="18" t="s">
        <v>74</v>
      </c>
      <c r="E10" s="19" t="s">
        <v>1216</v>
      </c>
      <c r="F10" s="18" t="s">
        <v>76</v>
      </c>
      <c r="G10" s="19">
        <v>12</v>
      </c>
      <c r="H10" s="19">
        <v>8</v>
      </c>
      <c r="I10" s="29">
        <v>17</v>
      </c>
      <c r="J10" s="18" t="s">
        <v>1217</v>
      </c>
      <c r="K10" s="18" t="s">
        <v>301</v>
      </c>
      <c r="L10" s="18" t="s">
        <v>302</v>
      </c>
      <c r="M10" s="18">
        <v>9401453072</v>
      </c>
      <c r="N10" s="18" t="s">
        <v>311</v>
      </c>
      <c r="O10" s="18">
        <v>9859454038</v>
      </c>
      <c r="P10" s="21" t="s">
        <v>1653</v>
      </c>
      <c r="Q10" s="18" t="s">
        <v>152</v>
      </c>
      <c r="R10" s="18">
        <v>66</v>
      </c>
      <c r="S10" s="18" t="s">
        <v>412</v>
      </c>
      <c r="T10" s="18"/>
    </row>
    <row r="11" spans="1:20" ht="33">
      <c r="A11" s="10">
        <v>7</v>
      </c>
      <c r="B11" s="17" t="s">
        <v>72</v>
      </c>
      <c r="C11" s="18" t="s">
        <v>1218</v>
      </c>
      <c r="D11" s="18" t="s">
        <v>74</v>
      </c>
      <c r="E11" s="19" t="s">
        <v>1219</v>
      </c>
      <c r="F11" s="18" t="s">
        <v>97</v>
      </c>
      <c r="G11" s="19">
        <v>58</v>
      </c>
      <c r="H11" s="19">
        <v>42</v>
      </c>
      <c r="I11" s="29">
        <v>97</v>
      </c>
      <c r="J11" s="18" t="s">
        <v>1220</v>
      </c>
      <c r="K11" s="18" t="s">
        <v>120</v>
      </c>
      <c r="L11" s="18" t="s">
        <v>121</v>
      </c>
      <c r="M11" s="18">
        <v>9401453069</v>
      </c>
      <c r="N11" s="18" t="s">
        <v>122</v>
      </c>
      <c r="O11" s="18">
        <v>9859084723</v>
      </c>
      <c r="P11" s="21" t="s">
        <v>1655</v>
      </c>
      <c r="Q11" s="18" t="s">
        <v>162</v>
      </c>
      <c r="R11" s="18">
        <v>120</v>
      </c>
      <c r="S11" s="18" t="s">
        <v>412</v>
      </c>
      <c r="T11" s="18"/>
    </row>
    <row r="12" spans="1:20" ht="33">
      <c r="A12" s="10">
        <v>8</v>
      </c>
      <c r="B12" s="17" t="s">
        <v>72</v>
      </c>
      <c r="C12" s="18" t="s">
        <v>1221</v>
      </c>
      <c r="D12" s="18" t="s">
        <v>74</v>
      </c>
      <c r="E12" s="19" t="s">
        <v>1222</v>
      </c>
      <c r="F12" s="18" t="s">
        <v>76</v>
      </c>
      <c r="G12" s="19">
        <v>16</v>
      </c>
      <c r="H12" s="19">
        <v>12</v>
      </c>
      <c r="I12" s="29">
        <v>25</v>
      </c>
      <c r="J12" s="18" t="s">
        <v>1223</v>
      </c>
      <c r="K12" s="18" t="s">
        <v>120</v>
      </c>
      <c r="L12" s="18" t="s">
        <v>121</v>
      </c>
      <c r="M12" s="18">
        <v>9401453069</v>
      </c>
      <c r="N12" s="18" t="s">
        <v>315</v>
      </c>
      <c r="O12" s="18">
        <v>9678717061</v>
      </c>
      <c r="P12" s="21" t="s">
        <v>1654</v>
      </c>
      <c r="Q12" s="18" t="s">
        <v>156</v>
      </c>
      <c r="R12" s="18">
        <v>125</v>
      </c>
      <c r="S12" s="18" t="s">
        <v>412</v>
      </c>
      <c r="T12" s="18"/>
    </row>
    <row r="13" spans="1:20" ht="33">
      <c r="A13" s="10">
        <v>9</v>
      </c>
      <c r="B13" s="17" t="s">
        <v>72</v>
      </c>
      <c r="C13" s="18" t="s">
        <v>1224</v>
      </c>
      <c r="D13" s="18" t="s">
        <v>74</v>
      </c>
      <c r="E13" s="19" t="s">
        <v>1225</v>
      </c>
      <c r="F13" s="18" t="s">
        <v>76</v>
      </c>
      <c r="G13" s="19">
        <v>14</v>
      </c>
      <c r="H13" s="19">
        <v>12</v>
      </c>
      <c r="I13" s="29">
        <v>23</v>
      </c>
      <c r="J13" s="18" t="s">
        <v>1226</v>
      </c>
      <c r="K13" s="18" t="s">
        <v>120</v>
      </c>
      <c r="L13" s="18" t="s">
        <v>121</v>
      </c>
      <c r="M13" s="18">
        <v>9401453069</v>
      </c>
      <c r="N13" s="18" t="s">
        <v>319</v>
      </c>
      <c r="O13" s="18">
        <v>9577954308</v>
      </c>
      <c r="P13" s="21" t="s">
        <v>1656</v>
      </c>
      <c r="Q13" s="18" t="s">
        <v>116</v>
      </c>
      <c r="R13" s="18">
        <v>30</v>
      </c>
      <c r="S13" s="18" t="s">
        <v>412</v>
      </c>
      <c r="T13" s="18"/>
    </row>
    <row r="14" spans="1:20">
      <c r="A14" s="10">
        <v>10</v>
      </c>
      <c r="B14" s="17" t="s">
        <v>72</v>
      </c>
      <c r="C14" s="18" t="s">
        <v>1227</v>
      </c>
      <c r="D14" s="18" t="s">
        <v>74</v>
      </c>
      <c r="E14" s="19" t="s">
        <v>1228</v>
      </c>
      <c r="F14" s="18" t="s">
        <v>76</v>
      </c>
      <c r="G14" s="19">
        <v>18</v>
      </c>
      <c r="H14" s="19">
        <v>16</v>
      </c>
      <c r="I14" s="29">
        <v>31</v>
      </c>
      <c r="J14" s="18" t="s">
        <v>1229</v>
      </c>
      <c r="K14" s="18" t="s">
        <v>120</v>
      </c>
      <c r="L14" s="18" t="s">
        <v>323</v>
      </c>
      <c r="M14" s="18">
        <v>9401925665</v>
      </c>
      <c r="N14" s="18" t="s">
        <v>324</v>
      </c>
      <c r="O14" s="18">
        <v>8761032291</v>
      </c>
      <c r="P14" s="21" t="s">
        <v>1657</v>
      </c>
      <c r="Q14" s="18" t="s">
        <v>129</v>
      </c>
      <c r="R14" s="18">
        <v>44</v>
      </c>
      <c r="S14" s="18" t="s">
        <v>412</v>
      </c>
      <c r="T14" s="18"/>
    </row>
    <row r="15" spans="1:20">
      <c r="A15" s="10">
        <v>11</v>
      </c>
      <c r="B15" s="17" t="s">
        <v>72</v>
      </c>
      <c r="C15" s="18" t="s">
        <v>1230</v>
      </c>
      <c r="D15" s="18" t="s">
        <v>74</v>
      </c>
      <c r="E15" s="19" t="s">
        <v>1231</v>
      </c>
      <c r="F15" s="18" t="s">
        <v>76</v>
      </c>
      <c r="G15" s="19">
        <v>41</v>
      </c>
      <c r="H15" s="19">
        <v>46</v>
      </c>
      <c r="I15" s="29">
        <v>84</v>
      </c>
      <c r="J15" s="18" t="s">
        <v>1232</v>
      </c>
      <c r="K15" s="18" t="s">
        <v>328</v>
      </c>
      <c r="L15" s="18" t="s">
        <v>329</v>
      </c>
      <c r="M15" s="18">
        <v>9401453070</v>
      </c>
      <c r="N15" s="18" t="s">
        <v>330</v>
      </c>
      <c r="O15" s="18">
        <v>7399321881</v>
      </c>
      <c r="P15" s="21" t="s">
        <v>1656</v>
      </c>
      <c r="Q15" s="18" t="s">
        <v>116</v>
      </c>
      <c r="R15" s="18">
        <v>52</v>
      </c>
      <c r="S15" s="18" t="s">
        <v>412</v>
      </c>
      <c r="T15" s="18"/>
    </row>
    <row r="16" spans="1:20">
      <c r="A16" s="10">
        <v>12</v>
      </c>
      <c r="B16" s="17" t="s">
        <v>72</v>
      </c>
      <c r="C16" s="18" t="s">
        <v>1233</v>
      </c>
      <c r="D16" s="18" t="s">
        <v>74</v>
      </c>
      <c r="E16" s="19" t="s">
        <v>1234</v>
      </c>
      <c r="F16" s="18" t="s">
        <v>76</v>
      </c>
      <c r="G16" s="19">
        <v>14</v>
      </c>
      <c r="H16" s="19">
        <v>8</v>
      </c>
      <c r="I16" s="29">
        <v>19</v>
      </c>
      <c r="J16" s="18" t="s">
        <v>1235</v>
      </c>
      <c r="K16" s="18" t="s">
        <v>334</v>
      </c>
      <c r="L16" s="18" t="s">
        <v>329</v>
      </c>
      <c r="M16" s="18">
        <v>9401453070</v>
      </c>
      <c r="N16" s="18" t="s">
        <v>335</v>
      </c>
      <c r="O16" s="18">
        <v>8723078494</v>
      </c>
      <c r="P16" s="21" t="s">
        <v>1657</v>
      </c>
      <c r="Q16" s="18" t="s">
        <v>129</v>
      </c>
      <c r="R16" s="18">
        <v>47</v>
      </c>
      <c r="S16" s="18" t="s">
        <v>412</v>
      </c>
      <c r="T16" s="18"/>
    </row>
    <row r="17" spans="1:20">
      <c r="A17" s="10">
        <v>13</v>
      </c>
      <c r="B17" s="17" t="s">
        <v>72</v>
      </c>
      <c r="C17" s="18" t="s">
        <v>1236</v>
      </c>
      <c r="D17" s="18" t="s">
        <v>74</v>
      </c>
      <c r="E17" s="19" t="s">
        <v>1237</v>
      </c>
      <c r="F17" s="18" t="s">
        <v>76</v>
      </c>
      <c r="G17" s="19">
        <v>12</v>
      </c>
      <c r="H17" s="19">
        <v>21</v>
      </c>
      <c r="I17" s="29">
        <v>30</v>
      </c>
      <c r="J17" s="18" t="s">
        <v>1238</v>
      </c>
      <c r="K17" s="18" t="s">
        <v>334</v>
      </c>
      <c r="L17" s="18" t="s">
        <v>329</v>
      </c>
      <c r="M17" s="18">
        <v>9401453070</v>
      </c>
      <c r="N17" s="18" t="s">
        <v>339</v>
      </c>
      <c r="O17" s="18">
        <v>9678313368</v>
      </c>
      <c r="P17" s="21" t="s">
        <v>1657</v>
      </c>
      <c r="Q17" s="18" t="s">
        <v>129</v>
      </c>
      <c r="R17" s="18">
        <v>30</v>
      </c>
      <c r="S17" s="18" t="s">
        <v>412</v>
      </c>
      <c r="T17" s="18"/>
    </row>
    <row r="18" spans="1:20">
      <c r="A18" s="10">
        <v>14</v>
      </c>
      <c r="B18" s="17" t="s">
        <v>72</v>
      </c>
      <c r="C18" s="18" t="s">
        <v>1239</v>
      </c>
      <c r="D18" s="18" t="s">
        <v>74</v>
      </c>
      <c r="E18" s="19" t="s">
        <v>1240</v>
      </c>
      <c r="F18" s="18" t="s">
        <v>76</v>
      </c>
      <c r="G18" s="19">
        <v>28</v>
      </c>
      <c r="H18" s="19">
        <v>35</v>
      </c>
      <c r="I18" s="29">
        <v>60</v>
      </c>
      <c r="J18" s="18" t="s">
        <v>1241</v>
      </c>
      <c r="K18" s="18" t="s">
        <v>334</v>
      </c>
      <c r="L18" s="18" t="s">
        <v>329</v>
      </c>
      <c r="M18" s="18">
        <v>9401453070</v>
      </c>
      <c r="N18" s="18" t="s">
        <v>343</v>
      </c>
      <c r="O18" s="18">
        <v>8752062776</v>
      </c>
      <c r="P18" s="21" t="s">
        <v>1657</v>
      </c>
      <c r="Q18" s="18" t="s">
        <v>129</v>
      </c>
      <c r="R18" s="18">
        <v>50</v>
      </c>
      <c r="S18" s="18" t="s">
        <v>412</v>
      </c>
      <c r="T18" s="18"/>
    </row>
    <row r="19" spans="1:20" ht="33">
      <c r="A19" s="10">
        <v>15</v>
      </c>
      <c r="B19" s="17" t="s">
        <v>72</v>
      </c>
      <c r="C19" s="18" t="s">
        <v>1242</v>
      </c>
      <c r="D19" s="18" t="s">
        <v>74</v>
      </c>
      <c r="E19" s="19" t="s">
        <v>1243</v>
      </c>
      <c r="F19" s="18" t="s">
        <v>76</v>
      </c>
      <c r="G19" s="19">
        <v>30</v>
      </c>
      <c r="H19" s="19">
        <v>30</v>
      </c>
      <c r="I19" s="29">
        <v>57</v>
      </c>
      <c r="J19" s="18" t="s">
        <v>1244</v>
      </c>
      <c r="K19" s="18" t="s">
        <v>347</v>
      </c>
      <c r="L19" s="18" t="s">
        <v>348</v>
      </c>
      <c r="M19" s="18">
        <v>9707917882</v>
      </c>
      <c r="N19" s="18" t="s">
        <v>349</v>
      </c>
      <c r="O19" s="18">
        <v>9613179598</v>
      </c>
      <c r="P19" s="21" t="s">
        <v>1658</v>
      </c>
      <c r="Q19" s="18" t="s">
        <v>94</v>
      </c>
      <c r="R19" s="18">
        <v>55</v>
      </c>
      <c r="S19" s="18" t="s">
        <v>412</v>
      </c>
      <c r="T19" s="18"/>
    </row>
    <row r="20" spans="1:20">
      <c r="A20" s="10">
        <v>16</v>
      </c>
      <c r="B20" s="17" t="s">
        <v>72</v>
      </c>
      <c r="C20" s="18" t="s">
        <v>1245</v>
      </c>
      <c r="D20" s="18" t="s">
        <v>74</v>
      </c>
      <c r="E20" s="19" t="s">
        <v>1246</v>
      </c>
      <c r="F20" s="18" t="s">
        <v>76</v>
      </c>
      <c r="G20" s="19">
        <v>42</v>
      </c>
      <c r="H20" s="19">
        <v>20</v>
      </c>
      <c r="I20" s="29">
        <v>59</v>
      </c>
      <c r="J20" s="18" t="s">
        <v>1247</v>
      </c>
      <c r="K20" s="18" t="s">
        <v>347</v>
      </c>
      <c r="L20" s="18" t="s">
        <v>348</v>
      </c>
      <c r="M20" s="18">
        <v>9707917882</v>
      </c>
      <c r="N20" s="18" t="s">
        <v>353</v>
      </c>
      <c r="O20" s="18">
        <v>9613465107</v>
      </c>
      <c r="P20" s="21" t="s">
        <v>1658</v>
      </c>
      <c r="Q20" s="18" t="s">
        <v>94</v>
      </c>
      <c r="R20" s="18">
        <v>62</v>
      </c>
      <c r="S20" s="18" t="s">
        <v>412</v>
      </c>
      <c r="T20" s="18"/>
    </row>
    <row r="21" spans="1:20" ht="33">
      <c r="A21" s="10">
        <v>17</v>
      </c>
      <c r="B21" s="17" t="s">
        <v>72</v>
      </c>
      <c r="C21" s="18" t="s">
        <v>1248</v>
      </c>
      <c r="D21" s="18" t="s">
        <v>74</v>
      </c>
      <c r="E21" s="19" t="s">
        <v>1249</v>
      </c>
      <c r="F21" s="18" t="s">
        <v>485</v>
      </c>
      <c r="G21" s="19">
        <v>80</v>
      </c>
      <c r="H21" s="19">
        <v>92</v>
      </c>
      <c r="I21" s="29">
        <v>169</v>
      </c>
      <c r="J21" s="18" t="s">
        <v>1250</v>
      </c>
      <c r="K21" s="18" t="s">
        <v>357</v>
      </c>
      <c r="L21" s="18" t="s">
        <v>358</v>
      </c>
      <c r="M21" s="18">
        <v>84086107540</v>
      </c>
      <c r="N21" s="18" t="s">
        <v>359</v>
      </c>
      <c r="O21" s="18">
        <v>9859187871</v>
      </c>
      <c r="P21" s="21" t="s">
        <v>1659</v>
      </c>
      <c r="Q21" s="18" t="s">
        <v>1019</v>
      </c>
      <c r="R21" s="18">
        <v>60</v>
      </c>
      <c r="S21" s="18" t="s">
        <v>412</v>
      </c>
      <c r="T21" s="18"/>
    </row>
    <row r="22" spans="1:20" ht="33">
      <c r="A22" s="10">
        <v>18</v>
      </c>
      <c r="B22" s="17" t="s">
        <v>72</v>
      </c>
      <c r="C22" s="18" t="s">
        <v>1251</v>
      </c>
      <c r="D22" s="18" t="s">
        <v>74</v>
      </c>
      <c r="E22" s="19" t="s">
        <v>1252</v>
      </c>
      <c r="F22" s="18" t="s">
        <v>97</v>
      </c>
      <c r="G22" s="19">
        <v>70</v>
      </c>
      <c r="H22" s="19">
        <v>90</v>
      </c>
      <c r="I22" s="29">
        <v>157</v>
      </c>
      <c r="J22" s="18" t="s">
        <v>1253</v>
      </c>
      <c r="K22" s="18" t="s">
        <v>357</v>
      </c>
      <c r="L22" s="18" t="s">
        <v>358</v>
      </c>
      <c r="M22" s="18">
        <v>84086107540</v>
      </c>
      <c r="N22" s="18" t="s">
        <v>363</v>
      </c>
      <c r="O22" s="18">
        <v>88769990230</v>
      </c>
      <c r="P22" s="21" t="s">
        <v>1660</v>
      </c>
      <c r="Q22" s="18" t="s">
        <v>1254</v>
      </c>
      <c r="R22" s="18">
        <v>65</v>
      </c>
      <c r="S22" s="18" t="s">
        <v>412</v>
      </c>
      <c r="T22" s="18"/>
    </row>
    <row r="23" spans="1:20">
      <c r="A23" s="10">
        <v>19</v>
      </c>
      <c r="B23" s="17" t="s">
        <v>72</v>
      </c>
      <c r="C23" s="18" t="s">
        <v>1255</v>
      </c>
      <c r="D23" s="18" t="s">
        <v>74</v>
      </c>
      <c r="E23" s="19" t="s">
        <v>1256</v>
      </c>
      <c r="F23" s="18" t="s">
        <v>76</v>
      </c>
      <c r="G23" s="19">
        <v>80</v>
      </c>
      <c r="H23" s="19">
        <v>67</v>
      </c>
      <c r="I23" s="29">
        <v>144</v>
      </c>
      <c r="J23" s="18" t="s">
        <v>1257</v>
      </c>
      <c r="K23" s="18" t="s">
        <v>357</v>
      </c>
      <c r="L23" s="18" t="s">
        <v>358</v>
      </c>
      <c r="M23" s="18">
        <v>84086107540</v>
      </c>
      <c r="N23" s="18" t="s">
        <v>367</v>
      </c>
      <c r="O23" s="18">
        <v>8402047422</v>
      </c>
      <c r="P23" s="21" t="s">
        <v>1661</v>
      </c>
      <c r="Q23" s="18" t="s">
        <v>162</v>
      </c>
      <c r="R23" s="18">
        <v>66</v>
      </c>
      <c r="S23" s="18" t="s">
        <v>412</v>
      </c>
      <c r="T23" s="18"/>
    </row>
    <row r="24" spans="1:20">
      <c r="A24" s="10">
        <v>20</v>
      </c>
      <c r="B24" s="17" t="s">
        <v>72</v>
      </c>
      <c r="C24" s="18" t="s">
        <v>1258</v>
      </c>
      <c r="D24" s="18" t="s">
        <v>74</v>
      </c>
      <c r="E24" s="19" t="s">
        <v>1259</v>
      </c>
      <c r="F24" s="18" t="s">
        <v>76</v>
      </c>
      <c r="G24" s="19">
        <v>17</v>
      </c>
      <c r="H24" s="19">
        <v>18</v>
      </c>
      <c r="I24" s="29">
        <v>32</v>
      </c>
      <c r="J24" s="18" t="s">
        <v>1260</v>
      </c>
      <c r="K24" s="18" t="s">
        <v>371</v>
      </c>
      <c r="L24" s="18" t="s">
        <v>358</v>
      </c>
      <c r="M24" s="18">
        <v>84086107540</v>
      </c>
      <c r="N24" s="18" t="s">
        <v>372</v>
      </c>
      <c r="O24" s="18">
        <v>9401328365</v>
      </c>
      <c r="P24" s="21" t="s">
        <v>1662</v>
      </c>
      <c r="Q24" s="18" t="s">
        <v>116</v>
      </c>
      <c r="R24" s="18">
        <v>69</v>
      </c>
      <c r="S24" s="18" t="s">
        <v>412</v>
      </c>
      <c r="T24" s="18"/>
    </row>
    <row r="25" spans="1:20" ht="33">
      <c r="A25" s="10">
        <v>21</v>
      </c>
      <c r="B25" s="17" t="s">
        <v>72</v>
      </c>
      <c r="C25" s="18" t="s">
        <v>1261</v>
      </c>
      <c r="D25" s="18" t="s">
        <v>74</v>
      </c>
      <c r="E25" s="19" t="s">
        <v>1262</v>
      </c>
      <c r="F25" s="18" t="s">
        <v>76</v>
      </c>
      <c r="G25" s="19">
        <v>36</v>
      </c>
      <c r="H25" s="19">
        <v>31</v>
      </c>
      <c r="I25" s="29">
        <v>64</v>
      </c>
      <c r="J25" s="18" t="s">
        <v>1263</v>
      </c>
      <c r="K25" s="18" t="s">
        <v>371</v>
      </c>
      <c r="L25" s="18" t="s">
        <v>358</v>
      </c>
      <c r="M25" s="18">
        <v>84086107540</v>
      </c>
      <c r="N25" s="18" t="s">
        <v>376</v>
      </c>
      <c r="O25" s="18">
        <v>9859042380</v>
      </c>
      <c r="P25" s="21" t="s">
        <v>1662</v>
      </c>
      <c r="Q25" s="18" t="s">
        <v>116</v>
      </c>
      <c r="R25" s="18">
        <v>71</v>
      </c>
      <c r="S25" s="18" t="s">
        <v>412</v>
      </c>
      <c r="T25" s="18"/>
    </row>
    <row r="26" spans="1:20">
      <c r="A26" s="10">
        <v>22</v>
      </c>
      <c r="B26" s="17" t="s">
        <v>72</v>
      </c>
      <c r="C26" s="18" t="s">
        <v>1264</v>
      </c>
      <c r="D26" s="18" t="s">
        <v>74</v>
      </c>
      <c r="E26" s="19" t="s">
        <v>1265</v>
      </c>
      <c r="F26" s="18" t="s">
        <v>97</v>
      </c>
      <c r="G26" s="19">
        <v>24</v>
      </c>
      <c r="H26" s="19">
        <v>18</v>
      </c>
      <c r="I26" s="29">
        <v>39</v>
      </c>
      <c r="J26" s="18" t="s">
        <v>1266</v>
      </c>
      <c r="K26" s="18" t="s">
        <v>371</v>
      </c>
      <c r="L26" s="18" t="s">
        <v>358</v>
      </c>
      <c r="M26" s="18">
        <v>84086107540</v>
      </c>
      <c r="N26" s="18" t="s">
        <v>380</v>
      </c>
      <c r="O26" s="18">
        <v>7399230136</v>
      </c>
      <c r="P26" s="21" t="s">
        <v>1663</v>
      </c>
      <c r="Q26" s="18" t="s">
        <v>129</v>
      </c>
      <c r="R26" s="18">
        <v>61</v>
      </c>
      <c r="S26" s="18" t="s">
        <v>412</v>
      </c>
      <c r="T26" s="18"/>
    </row>
    <row r="27" spans="1:20">
      <c r="A27" s="10">
        <v>23</v>
      </c>
      <c r="B27" s="17" t="s">
        <v>72</v>
      </c>
      <c r="C27" s="18" t="s">
        <v>1267</v>
      </c>
      <c r="D27" s="18" t="s">
        <v>74</v>
      </c>
      <c r="E27" s="19" t="s">
        <v>1268</v>
      </c>
      <c r="F27" s="18" t="s">
        <v>76</v>
      </c>
      <c r="G27" s="19">
        <v>14</v>
      </c>
      <c r="H27" s="19">
        <v>16</v>
      </c>
      <c r="I27" s="29">
        <v>27</v>
      </c>
      <c r="J27" s="18" t="s">
        <v>1269</v>
      </c>
      <c r="K27" s="18" t="s">
        <v>371</v>
      </c>
      <c r="L27" s="18" t="s">
        <v>358</v>
      </c>
      <c r="M27" s="18">
        <v>84086107540</v>
      </c>
      <c r="N27" s="18" t="s">
        <v>384</v>
      </c>
      <c r="O27" s="18">
        <v>9613688219</v>
      </c>
      <c r="P27" s="21" t="s">
        <v>1663</v>
      </c>
      <c r="Q27" s="18" t="s">
        <v>129</v>
      </c>
      <c r="R27" s="18">
        <v>35</v>
      </c>
      <c r="S27" s="18" t="s">
        <v>412</v>
      </c>
      <c r="T27" s="18"/>
    </row>
    <row r="28" spans="1:20">
      <c r="A28" s="10">
        <v>24</v>
      </c>
      <c r="B28" s="17" t="s">
        <v>72</v>
      </c>
      <c r="C28" s="18" t="s">
        <v>1270</v>
      </c>
      <c r="D28" s="18" t="s">
        <v>74</v>
      </c>
      <c r="E28" s="19" t="s">
        <v>1271</v>
      </c>
      <c r="F28" s="18" t="s">
        <v>76</v>
      </c>
      <c r="G28" s="19">
        <v>12</v>
      </c>
      <c r="H28" s="19">
        <v>20</v>
      </c>
      <c r="I28" s="29">
        <v>29</v>
      </c>
      <c r="J28" s="18" t="s">
        <v>1272</v>
      </c>
      <c r="K28" s="18" t="s">
        <v>133</v>
      </c>
      <c r="L28" s="18" t="s">
        <v>134</v>
      </c>
      <c r="M28" s="18">
        <v>9401453076</v>
      </c>
      <c r="N28" s="18" t="s">
        <v>388</v>
      </c>
      <c r="O28" s="18">
        <v>9859406070</v>
      </c>
      <c r="P28" s="21" t="s">
        <v>1663</v>
      </c>
      <c r="Q28" s="18" t="s">
        <v>129</v>
      </c>
      <c r="R28" s="18">
        <v>42</v>
      </c>
      <c r="S28" s="18" t="s">
        <v>412</v>
      </c>
      <c r="T28" s="18"/>
    </row>
    <row r="29" spans="1:20">
      <c r="A29" s="10">
        <v>25</v>
      </c>
      <c r="B29" s="17" t="s">
        <v>72</v>
      </c>
      <c r="C29" s="18" t="s">
        <v>1273</v>
      </c>
      <c r="D29" s="18" t="s">
        <v>74</v>
      </c>
      <c r="E29" s="19" t="s">
        <v>1274</v>
      </c>
      <c r="F29" s="18" t="s">
        <v>76</v>
      </c>
      <c r="G29" s="19">
        <v>14</v>
      </c>
      <c r="H29" s="19">
        <v>16</v>
      </c>
      <c r="I29" s="29">
        <v>27</v>
      </c>
      <c r="J29" s="18" t="s">
        <v>1275</v>
      </c>
      <c r="K29" s="18" t="s">
        <v>133</v>
      </c>
      <c r="L29" s="18" t="s">
        <v>134</v>
      </c>
      <c r="M29" s="18">
        <v>9401453076</v>
      </c>
      <c r="N29" s="18" t="s">
        <v>393</v>
      </c>
      <c r="O29" s="18">
        <v>9859068267</v>
      </c>
      <c r="P29" s="21" t="s">
        <v>1664</v>
      </c>
      <c r="Q29" s="18" t="s">
        <v>94</v>
      </c>
      <c r="R29" s="18">
        <v>50</v>
      </c>
      <c r="S29" s="18" t="s">
        <v>412</v>
      </c>
      <c r="T29" s="18"/>
    </row>
    <row r="30" spans="1:20">
      <c r="A30" s="10">
        <v>26</v>
      </c>
      <c r="B30" s="17" t="s">
        <v>72</v>
      </c>
      <c r="C30" s="18" t="s">
        <v>1276</v>
      </c>
      <c r="D30" s="18" t="s">
        <v>74</v>
      </c>
      <c r="E30" s="19" t="s">
        <v>1277</v>
      </c>
      <c r="F30" s="18" t="s">
        <v>76</v>
      </c>
      <c r="G30" s="19">
        <v>31</v>
      </c>
      <c r="H30" s="19">
        <v>30</v>
      </c>
      <c r="I30" s="29">
        <v>58</v>
      </c>
      <c r="J30" s="18" t="s">
        <v>1278</v>
      </c>
      <c r="K30" s="18" t="s">
        <v>133</v>
      </c>
      <c r="L30" s="18" t="s">
        <v>134</v>
      </c>
      <c r="M30" s="18">
        <v>9401453076</v>
      </c>
      <c r="N30" s="18" t="s">
        <v>397</v>
      </c>
      <c r="O30" s="18">
        <v>9401268678</v>
      </c>
      <c r="P30" s="21" t="s">
        <v>1665</v>
      </c>
      <c r="Q30" s="18" t="s">
        <v>156</v>
      </c>
      <c r="R30" s="18">
        <v>63</v>
      </c>
      <c r="S30" s="18" t="s">
        <v>412</v>
      </c>
      <c r="T30" s="18"/>
    </row>
    <row r="31" spans="1:20">
      <c r="A31" s="10">
        <v>27</v>
      </c>
      <c r="B31" s="17" t="s">
        <v>72</v>
      </c>
      <c r="C31" s="18" t="s">
        <v>1279</v>
      </c>
      <c r="D31" s="18" t="s">
        <v>74</v>
      </c>
      <c r="E31" s="19" t="s">
        <v>1280</v>
      </c>
      <c r="F31" s="18" t="s">
        <v>76</v>
      </c>
      <c r="G31" s="19">
        <v>35</v>
      </c>
      <c r="H31" s="19">
        <v>30</v>
      </c>
      <c r="I31" s="29">
        <v>62</v>
      </c>
      <c r="J31" s="18" t="s">
        <v>1281</v>
      </c>
      <c r="K31" s="18" t="s">
        <v>133</v>
      </c>
      <c r="L31" s="18" t="s">
        <v>134</v>
      </c>
      <c r="M31" s="18">
        <v>9401453076</v>
      </c>
      <c r="N31" s="18" t="s">
        <v>135</v>
      </c>
      <c r="O31" s="18">
        <v>9531038357</v>
      </c>
      <c r="P31" s="21" t="s">
        <v>1664</v>
      </c>
      <c r="Q31" s="18" t="s">
        <v>94</v>
      </c>
      <c r="R31" s="18">
        <v>57</v>
      </c>
      <c r="S31" s="18" t="s">
        <v>412</v>
      </c>
      <c r="T31" s="18"/>
    </row>
    <row r="32" spans="1:20" ht="33">
      <c r="A32" s="10">
        <v>28</v>
      </c>
      <c r="B32" s="17" t="s">
        <v>72</v>
      </c>
      <c r="C32" s="18" t="s">
        <v>1282</v>
      </c>
      <c r="D32" s="18" t="s">
        <v>74</v>
      </c>
      <c r="E32" s="19">
        <v>18210609402</v>
      </c>
      <c r="F32" s="18" t="s">
        <v>76</v>
      </c>
      <c r="G32" s="19">
        <v>10</v>
      </c>
      <c r="H32" s="19">
        <v>11</v>
      </c>
      <c r="I32" s="29">
        <v>18</v>
      </c>
      <c r="J32" s="18" t="s">
        <v>1283</v>
      </c>
      <c r="K32" s="18" t="s">
        <v>133</v>
      </c>
      <c r="L32" s="18" t="s">
        <v>134</v>
      </c>
      <c r="M32" s="18">
        <v>9401453076</v>
      </c>
      <c r="N32" s="18" t="s">
        <v>401</v>
      </c>
      <c r="O32" s="18">
        <v>9859500910</v>
      </c>
      <c r="P32" s="21" t="s">
        <v>1665</v>
      </c>
      <c r="Q32" s="18" t="s">
        <v>156</v>
      </c>
      <c r="R32" s="18">
        <v>96</v>
      </c>
      <c r="S32" s="18" t="s">
        <v>412</v>
      </c>
      <c r="T32" s="18"/>
    </row>
    <row r="33" spans="1:20" ht="33">
      <c r="A33" s="10">
        <v>29</v>
      </c>
      <c r="B33" s="17" t="s">
        <v>72</v>
      </c>
      <c r="C33" s="18" t="s">
        <v>1284</v>
      </c>
      <c r="D33" s="18" t="s">
        <v>74</v>
      </c>
      <c r="E33" s="19">
        <v>18210609701</v>
      </c>
      <c r="F33" s="18" t="s">
        <v>76</v>
      </c>
      <c r="G33" s="19">
        <v>16</v>
      </c>
      <c r="H33" s="19">
        <v>20</v>
      </c>
      <c r="I33" s="29">
        <v>33</v>
      </c>
      <c r="J33" s="18" t="s">
        <v>1285</v>
      </c>
      <c r="K33" s="18" t="s">
        <v>133</v>
      </c>
      <c r="L33" s="18" t="s">
        <v>134</v>
      </c>
      <c r="M33" s="18">
        <v>9401453076</v>
      </c>
      <c r="N33" s="18" t="s">
        <v>405</v>
      </c>
      <c r="O33" s="18">
        <v>7399760897</v>
      </c>
      <c r="P33" s="21" t="s">
        <v>1665</v>
      </c>
      <c r="Q33" s="18" t="s">
        <v>156</v>
      </c>
      <c r="R33" s="18">
        <v>118</v>
      </c>
      <c r="S33" s="18" t="s">
        <v>412</v>
      </c>
      <c r="T33" s="18"/>
    </row>
    <row r="34" spans="1:20">
      <c r="A34" s="10">
        <v>30</v>
      </c>
      <c r="B34" s="17" t="s">
        <v>72</v>
      </c>
      <c r="C34" s="18" t="s">
        <v>1286</v>
      </c>
      <c r="D34" s="18" t="s">
        <v>74</v>
      </c>
      <c r="E34" s="19" t="s">
        <v>1287</v>
      </c>
      <c r="F34" s="18" t="s">
        <v>76</v>
      </c>
      <c r="G34" s="19">
        <v>30</v>
      </c>
      <c r="H34" s="19">
        <v>26</v>
      </c>
      <c r="I34" s="29">
        <v>53</v>
      </c>
      <c r="J34" s="18" t="s">
        <v>1288</v>
      </c>
      <c r="K34" s="18" t="s">
        <v>409</v>
      </c>
      <c r="L34" s="18" t="s">
        <v>410</v>
      </c>
      <c r="M34" s="18">
        <v>9455130481</v>
      </c>
      <c r="N34" s="18" t="s">
        <v>411</v>
      </c>
      <c r="O34" s="18">
        <v>8811997018</v>
      </c>
      <c r="P34" s="21" t="s">
        <v>1666</v>
      </c>
      <c r="Q34" s="18" t="s">
        <v>162</v>
      </c>
      <c r="R34" s="18">
        <v>120</v>
      </c>
      <c r="S34" s="18" t="s">
        <v>412</v>
      </c>
      <c r="T34" s="18"/>
    </row>
    <row r="35" spans="1:20">
      <c r="A35" s="10">
        <v>31</v>
      </c>
      <c r="B35" s="17" t="s">
        <v>72</v>
      </c>
      <c r="C35" s="18" t="s">
        <v>1289</v>
      </c>
      <c r="D35" s="18" t="s">
        <v>74</v>
      </c>
      <c r="E35" s="19" t="s">
        <v>1290</v>
      </c>
      <c r="F35" s="18" t="s">
        <v>76</v>
      </c>
      <c r="G35" s="19">
        <v>38</v>
      </c>
      <c r="H35" s="19">
        <v>46</v>
      </c>
      <c r="I35" s="29">
        <v>81</v>
      </c>
      <c r="J35" s="18" t="s">
        <v>1291</v>
      </c>
      <c r="K35" s="18" t="s">
        <v>409</v>
      </c>
      <c r="L35" s="18" t="s">
        <v>410</v>
      </c>
      <c r="M35" s="18">
        <v>9455130481</v>
      </c>
      <c r="N35" s="18" t="s">
        <v>1081</v>
      </c>
      <c r="O35" s="18">
        <v>9401148478</v>
      </c>
      <c r="P35" s="21" t="s">
        <v>1667</v>
      </c>
      <c r="Q35" s="18" t="s">
        <v>116</v>
      </c>
      <c r="R35" s="18">
        <v>117</v>
      </c>
      <c r="S35" s="18" t="s">
        <v>412</v>
      </c>
      <c r="T35" s="18"/>
    </row>
    <row r="36" spans="1:20">
      <c r="A36" s="10">
        <v>32</v>
      </c>
      <c r="B36" s="17" t="s">
        <v>72</v>
      </c>
      <c r="C36" s="18" t="s">
        <v>1292</v>
      </c>
      <c r="D36" s="18" t="s">
        <v>74</v>
      </c>
      <c r="E36" s="19" t="s">
        <v>1293</v>
      </c>
      <c r="F36" s="18" t="s">
        <v>76</v>
      </c>
      <c r="G36" s="19">
        <v>11</v>
      </c>
      <c r="H36" s="19">
        <v>8</v>
      </c>
      <c r="I36" s="29">
        <v>16</v>
      </c>
      <c r="J36" s="18" t="s">
        <v>1294</v>
      </c>
      <c r="K36" s="18" t="s">
        <v>409</v>
      </c>
      <c r="L36" s="18" t="s">
        <v>410</v>
      </c>
      <c r="M36" s="18">
        <v>9455130481</v>
      </c>
      <c r="N36" s="18" t="s">
        <v>872</v>
      </c>
      <c r="O36" s="18">
        <v>9613402532</v>
      </c>
      <c r="P36" s="21" t="s">
        <v>1668</v>
      </c>
      <c r="Q36" s="18" t="s">
        <v>129</v>
      </c>
      <c r="R36" s="18">
        <v>109</v>
      </c>
      <c r="S36" s="18" t="s">
        <v>412</v>
      </c>
      <c r="T36" s="18"/>
    </row>
    <row r="37" spans="1:20">
      <c r="A37" s="10">
        <v>33</v>
      </c>
      <c r="B37" s="17" t="s">
        <v>72</v>
      </c>
      <c r="C37" s="18" t="s">
        <v>1295</v>
      </c>
      <c r="D37" s="18" t="s">
        <v>74</v>
      </c>
      <c r="E37" s="19" t="s">
        <v>1296</v>
      </c>
      <c r="F37" s="18" t="s">
        <v>76</v>
      </c>
      <c r="G37" s="19">
        <v>34</v>
      </c>
      <c r="H37" s="19">
        <v>30</v>
      </c>
      <c r="I37" s="29">
        <v>61</v>
      </c>
      <c r="J37" s="18" t="s">
        <v>1297</v>
      </c>
      <c r="K37" s="18" t="s">
        <v>874</v>
      </c>
      <c r="L37" s="18" t="s">
        <v>875</v>
      </c>
      <c r="M37" s="18">
        <v>9854291565</v>
      </c>
      <c r="N37" s="18" t="s">
        <v>876</v>
      </c>
      <c r="O37" s="18">
        <v>9401853380</v>
      </c>
      <c r="P37" s="21" t="s">
        <v>1666</v>
      </c>
      <c r="Q37" s="18" t="s">
        <v>162</v>
      </c>
      <c r="R37" s="18">
        <v>55</v>
      </c>
      <c r="S37" s="18" t="s">
        <v>412</v>
      </c>
      <c r="T37" s="18"/>
    </row>
    <row r="38" spans="1:20">
      <c r="A38" s="10">
        <v>34</v>
      </c>
      <c r="B38" s="17" t="s">
        <v>72</v>
      </c>
      <c r="C38" s="18" t="s">
        <v>1298</v>
      </c>
      <c r="D38" s="18" t="s">
        <v>74</v>
      </c>
      <c r="E38" s="19" t="s">
        <v>1299</v>
      </c>
      <c r="F38" s="18" t="s">
        <v>76</v>
      </c>
      <c r="G38" s="19">
        <v>40</v>
      </c>
      <c r="H38" s="19">
        <v>38</v>
      </c>
      <c r="I38" s="29">
        <v>75</v>
      </c>
      <c r="J38" s="18" t="s">
        <v>1297</v>
      </c>
      <c r="K38" s="18" t="s">
        <v>874</v>
      </c>
      <c r="L38" s="18" t="s">
        <v>875</v>
      </c>
      <c r="M38" s="18">
        <v>9854291565</v>
      </c>
      <c r="N38" s="18" t="s">
        <v>878</v>
      </c>
      <c r="O38" s="18">
        <v>7399347406</v>
      </c>
      <c r="P38" s="21" t="s">
        <v>1668</v>
      </c>
      <c r="Q38" s="18" t="s">
        <v>129</v>
      </c>
      <c r="R38" s="18">
        <v>40</v>
      </c>
      <c r="S38" s="18" t="s">
        <v>412</v>
      </c>
      <c r="T38" s="18"/>
    </row>
    <row r="39" spans="1:20" ht="33">
      <c r="A39" s="10">
        <v>35</v>
      </c>
      <c r="B39" s="17" t="s">
        <v>72</v>
      </c>
      <c r="C39" s="18" t="s">
        <v>1300</v>
      </c>
      <c r="D39" s="18" t="s">
        <v>74</v>
      </c>
      <c r="E39" s="19" t="s">
        <v>1301</v>
      </c>
      <c r="F39" s="18" t="s">
        <v>76</v>
      </c>
      <c r="G39" s="19">
        <v>25</v>
      </c>
      <c r="H39" s="19">
        <v>25</v>
      </c>
      <c r="I39" s="29">
        <v>47</v>
      </c>
      <c r="J39" s="18" t="s">
        <v>1302</v>
      </c>
      <c r="K39" s="18" t="s">
        <v>874</v>
      </c>
      <c r="L39" s="18" t="s">
        <v>875</v>
      </c>
      <c r="M39" s="18">
        <v>9854291565</v>
      </c>
      <c r="N39" s="18" t="s">
        <v>880</v>
      </c>
      <c r="O39" s="18">
        <v>8486891441</v>
      </c>
      <c r="P39" s="21" t="s">
        <v>1669</v>
      </c>
      <c r="Q39" s="18" t="s">
        <v>94</v>
      </c>
      <c r="R39" s="18">
        <v>36</v>
      </c>
      <c r="S39" s="18" t="s">
        <v>412</v>
      </c>
      <c r="T39" s="18"/>
    </row>
    <row r="40" spans="1:20">
      <c r="A40" s="10">
        <v>36</v>
      </c>
      <c r="B40" s="17" t="s">
        <v>72</v>
      </c>
      <c r="C40" s="18" t="s">
        <v>1303</v>
      </c>
      <c r="D40" s="18" t="s">
        <v>74</v>
      </c>
      <c r="E40" s="19" t="s">
        <v>1304</v>
      </c>
      <c r="F40" s="18" t="s">
        <v>76</v>
      </c>
      <c r="G40" s="19">
        <v>11</v>
      </c>
      <c r="H40" s="19">
        <v>16</v>
      </c>
      <c r="I40" s="29">
        <v>24</v>
      </c>
      <c r="J40" s="18" t="s">
        <v>1305</v>
      </c>
      <c r="K40" s="18" t="s">
        <v>874</v>
      </c>
      <c r="L40" s="18" t="s">
        <v>875</v>
      </c>
      <c r="M40" s="18">
        <v>9854291565</v>
      </c>
      <c r="N40" s="18" t="s">
        <v>882</v>
      </c>
      <c r="O40" s="18">
        <v>7576047215</v>
      </c>
      <c r="P40" s="21" t="s">
        <v>1669</v>
      </c>
      <c r="Q40" s="18" t="s">
        <v>94</v>
      </c>
      <c r="R40" s="18">
        <v>46</v>
      </c>
      <c r="S40" s="18" t="s">
        <v>412</v>
      </c>
      <c r="T40" s="18"/>
    </row>
    <row r="41" spans="1:20" ht="33">
      <c r="A41" s="10">
        <v>37</v>
      </c>
      <c r="B41" s="17" t="s">
        <v>72</v>
      </c>
      <c r="C41" s="18" t="s">
        <v>1306</v>
      </c>
      <c r="D41" s="18" t="s">
        <v>74</v>
      </c>
      <c r="E41" s="19" t="s">
        <v>1307</v>
      </c>
      <c r="F41" s="18" t="s">
        <v>76</v>
      </c>
      <c r="G41" s="19">
        <v>18</v>
      </c>
      <c r="H41" s="19">
        <v>23</v>
      </c>
      <c r="I41" s="29">
        <v>38</v>
      </c>
      <c r="J41" s="18" t="s">
        <v>1308</v>
      </c>
      <c r="K41" s="18" t="s">
        <v>874</v>
      </c>
      <c r="L41" s="18" t="s">
        <v>875</v>
      </c>
      <c r="M41" s="18">
        <v>9854291565</v>
      </c>
      <c r="N41" s="18" t="s">
        <v>884</v>
      </c>
      <c r="O41" s="18">
        <v>9401313959</v>
      </c>
      <c r="P41" s="21" t="s">
        <v>1669</v>
      </c>
      <c r="Q41" s="18" t="s">
        <v>94</v>
      </c>
      <c r="R41" s="18">
        <v>93</v>
      </c>
      <c r="S41" s="18" t="s">
        <v>412</v>
      </c>
      <c r="T41" s="18"/>
    </row>
    <row r="42" spans="1:20">
      <c r="A42" s="10">
        <v>38</v>
      </c>
      <c r="B42" s="17" t="s">
        <v>72</v>
      </c>
      <c r="C42" s="18" t="s">
        <v>1096</v>
      </c>
      <c r="D42" s="18" t="s">
        <v>197</v>
      </c>
      <c r="E42" s="19">
        <v>179</v>
      </c>
      <c r="F42" s="18" t="s">
        <v>198</v>
      </c>
      <c r="G42" s="19">
        <v>16</v>
      </c>
      <c r="H42" s="19">
        <v>16</v>
      </c>
      <c r="I42" s="29">
        <v>29</v>
      </c>
      <c r="J42" s="18"/>
      <c r="K42" s="18" t="s">
        <v>935</v>
      </c>
      <c r="L42" s="18" t="s">
        <v>936</v>
      </c>
      <c r="M42" s="18">
        <v>9435522816</v>
      </c>
      <c r="N42" s="18" t="s">
        <v>937</v>
      </c>
      <c r="O42" s="18">
        <v>9577647848</v>
      </c>
      <c r="P42" s="21" t="s">
        <v>1434</v>
      </c>
      <c r="Q42" s="18" t="s">
        <v>116</v>
      </c>
      <c r="R42" s="18">
        <v>57</v>
      </c>
      <c r="S42" s="18" t="s">
        <v>412</v>
      </c>
      <c r="T42" s="18"/>
    </row>
    <row r="43" spans="1:20" ht="33">
      <c r="A43" s="10">
        <v>39</v>
      </c>
      <c r="B43" s="17" t="s">
        <v>72</v>
      </c>
      <c r="C43" s="18" t="s">
        <v>1102</v>
      </c>
      <c r="D43" s="18" t="s">
        <v>197</v>
      </c>
      <c r="E43" s="19">
        <v>180</v>
      </c>
      <c r="F43" s="18" t="s">
        <v>198</v>
      </c>
      <c r="G43" s="19">
        <v>18</v>
      </c>
      <c r="H43" s="19">
        <v>17</v>
      </c>
      <c r="I43" s="29">
        <v>32</v>
      </c>
      <c r="J43" s="18"/>
      <c r="K43" s="18" t="s">
        <v>935</v>
      </c>
      <c r="L43" s="18" t="s">
        <v>936</v>
      </c>
      <c r="M43" s="18">
        <v>9435522816</v>
      </c>
      <c r="N43" s="18" t="s">
        <v>939</v>
      </c>
      <c r="O43" s="18">
        <v>9613785054</v>
      </c>
      <c r="P43" s="21" t="s">
        <v>1670</v>
      </c>
      <c r="Q43" s="18" t="s">
        <v>1309</v>
      </c>
      <c r="R43" s="18">
        <v>96</v>
      </c>
      <c r="S43" s="18" t="s">
        <v>412</v>
      </c>
      <c r="T43" s="18"/>
    </row>
    <row r="44" spans="1:20">
      <c r="A44" s="10">
        <v>40</v>
      </c>
      <c r="B44" s="17" t="s">
        <v>72</v>
      </c>
      <c r="C44" s="18" t="s">
        <v>1310</v>
      </c>
      <c r="D44" s="18" t="s">
        <v>197</v>
      </c>
      <c r="E44" s="19">
        <v>181</v>
      </c>
      <c r="F44" s="18" t="s">
        <v>198</v>
      </c>
      <c r="G44" s="19">
        <v>11</v>
      </c>
      <c r="H44" s="19">
        <v>10</v>
      </c>
      <c r="I44" s="29">
        <v>18</v>
      </c>
      <c r="J44" s="18"/>
      <c r="K44" s="18" t="s">
        <v>935</v>
      </c>
      <c r="L44" s="18" t="s">
        <v>936</v>
      </c>
      <c r="M44" s="18">
        <v>9435522816</v>
      </c>
      <c r="N44" s="18" t="s">
        <v>358</v>
      </c>
      <c r="O44" s="18">
        <v>9707544676</v>
      </c>
      <c r="P44" s="21" t="s">
        <v>1671</v>
      </c>
      <c r="Q44" s="18" t="s">
        <v>94</v>
      </c>
      <c r="R44" s="18">
        <v>118</v>
      </c>
      <c r="S44" s="18" t="s">
        <v>412</v>
      </c>
      <c r="T44" s="18"/>
    </row>
    <row r="45" spans="1:20" ht="33">
      <c r="A45" s="10">
        <v>41</v>
      </c>
      <c r="B45" s="17" t="s">
        <v>72</v>
      </c>
      <c r="C45" s="18" t="s">
        <v>1311</v>
      </c>
      <c r="D45" s="18" t="s">
        <v>197</v>
      </c>
      <c r="E45" s="19">
        <v>182</v>
      </c>
      <c r="F45" s="18" t="s">
        <v>198</v>
      </c>
      <c r="G45" s="19">
        <v>12</v>
      </c>
      <c r="H45" s="19">
        <v>13</v>
      </c>
      <c r="I45" s="29">
        <v>22</v>
      </c>
      <c r="J45" s="18"/>
      <c r="K45" s="18" t="s">
        <v>935</v>
      </c>
      <c r="L45" s="18" t="s">
        <v>936</v>
      </c>
      <c r="M45" s="18">
        <v>9435522816</v>
      </c>
      <c r="N45" s="18" t="s">
        <v>942</v>
      </c>
      <c r="O45" s="18">
        <v>9854545252</v>
      </c>
      <c r="P45" s="21" t="s">
        <v>1653</v>
      </c>
      <c r="Q45" s="18" t="s">
        <v>152</v>
      </c>
      <c r="R45" s="18">
        <v>120</v>
      </c>
      <c r="S45" s="18" t="s">
        <v>412</v>
      </c>
      <c r="T45" s="18"/>
    </row>
    <row r="46" spans="1:20" ht="33">
      <c r="A46" s="10">
        <v>42</v>
      </c>
      <c r="B46" s="17" t="s">
        <v>72</v>
      </c>
      <c r="C46" s="18" t="s">
        <v>1312</v>
      </c>
      <c r="D46" s="18" t="s">
        <v>197</v>
      </c>
      <c r="E46" s="19">
        <v>183</v>
      </c>
      <c r="F46" s="18" t="s">
        <v>198</v>
      </c>
      <c r="G46" s="19">
        <v>13</v>
      </c>
      <c r="H46" s="19">
        <v>12</v>
      </c>
      <c r="I46" s="29">
        <v>22</v>
      </c>
      <c r="J46" s="18"/>
      <c r="K46" s="18" t="s">
        <v>944</v>
      </c>
      <c r="L46" s="18" t="s">
        <v>945</v>
      </c>
      <c r="M46" s="18">
        <v>9401689835</v>
      </c>
      <c r="N46" s="18" t="s">
        <v>946</v>
      </c>
      <c r="O46" s="18">
        <v>9706300441</v>
      </c>
      <c r="P46" s="21" t="s">
        <v>1654</v>
      </c>
      <c r="Q46" s="18" t="s">
        <v>156</v>
      </c>
      <c r="R46" s="18">
        <v>117</v>
      </c>
      <c r="S46" s="18" t="s">
        <v>412</v>
      </c>
      <c r="T46" s="18"/>
    </row>
    <row r="47" spans="1:20">
      <c r="A47" s="10">
        <v>43</v>
      </c>
      <c r="B47" s="17" t="s">
        <v>72</v>
      </c>
      <c r="C47" s="18" t="s">
        <v>1313</v>
      </c>
      <c r="D47" s="18" t="s">
        <v>197</v>
      </c>
      <c r="E47" s="19">
        <v>228</v>
      </c>
      <c r="F47" s="18" t="s">
        <v>198</v>
      </c>
      <c r="G47" s="19">
        <v>16</v>
      </c>
      <c r="H47" s="19">
        <v>15</v>
      </c>
      <c r="I47" s="29">
        <v>28</v>
      </c>
      <c r="J47" s="18"/>
      <c r="K47" s="18" t="s">
        <v>944</v>
      </c>
      <c r="L47" s="18" t="s">
        <v>948</v>
      </c>
      <c r="M47" s="18">
        <v>9954208053</v>
      </c>
      <c r="N47" s="18" t="s">
        <v>949</v>
      </c>
      <c r="O47" s="18">
        <v>9706452035</v>
      </c>
      <c r="P47" s="21" t="s">
        <v>1655</v>
      </c>
      <c r="Q47" s="18" t="s">
        <v>162</v>
      </c>
      <c r="R47" s="18">
        <v>109</v>
      </c>
      <c r="S47" s="18" t="s">
        <v>412</v>
      </c>
      <c r="T47" s="18"/>
    </row>
    <row r="48" spans="1:20">
      <c r="A48" s="10">
        <v>44</v>
      </c>
      <c r="B48" s="17" t="s">
        <v>72</v>
      </c>
      <c r="C48" s="18" t="s">
        <v>1314</v>
      </c>
      <c r="D48" s="18" t="s">
        <v>197</v>
      </c>
      <c r="E48" s="19">
        <v>233</v>
      </c>
      <c r="F48" s="18" t="s">
        <v>198</v>
      </c>
      <c r="G48" s="19">
        <v>11</v>
      </c>
      <c r="H48" s="19">
        <v>9</v>
      </c>
      <c r="I48" s="29">
        <v>17</v>
      </c>
      <c r="J48" s="18"/>
      <c r="K48" s="18" t="s">
        <v>944</v>
      </c>
      <c r="L48" s="18" t="s">
        <v>948</v>
      </c>
      <c r="M48" s="18">
        <v>9954208053</v>
      </c>
      <c r="N48" s="18" t="s">
        <v>951</v>
      </c>
      <c r="O48" s="18">
        <v>9577564220</v>
      </c>
      <c r="P48" s="21" t="s">
        <v>1656</v>
      </c>
      <c r="Q48" s="18" t="s">
        <v>116</v>
      </c>
      <c r="R48" s="18">
        <v>55</v>
      </c>
      <c r="S48" s="18" t="s">
        <v>412</v>
      </c>
      <c r="T48" s="18"/>
    </row>
    <row r="49" spans="1:20">
      <c r="A49" s="10">
        <v>45</v>
      </c>
      <c r="B49" s="17" t="s">
        <v>72</v>
      </c>
      <c r="C49" s="18" t="s">
        <v>1315</v>
      </c>
      <c r="D49" s="18" t="s">
        <v>197</v>
      </c>
      <c r="E49" s="19">
        <v>234</v>
      </c>
      <c r="F49" s="18" t="s">
        <v>198</v>
      </c>
      <c r="G49" s="19">
        <v>18</v>
      </c>
      <c r="H49" s="19">
        <v>12</v>
      </c>
      <c r="I49" s="29">
        <v>27</v>
      </c>
      <c r="J49" s="18"/>
      <c r="K49" s="18" t="s">
        <v>944</v>
      </c>
      <c r="L49" s="18" t="s">
        <v>948</v>
      </c>
      <c r="M49" s="18">
        <v>9954208053</v>
      </c>
      <c r="N49" s="18" t="s">
        <v>953</v>
      </c>
      <c r="O49" s="18">
        <v>8721015049</v>
      </c>
      <c r="P49" s="21" t="s">
        <v>1657</v>
      </c>
      <c r="Q49" s="18" t="s">
        <v>129</v>
      </c>
      <c r="R49" s="18">
        <v>40</v>
      </c>
      <c r="S49" s="18" t="s">
        <v>412</v>
      </c>
      <c r="T49" s="18"/>
    </row>
    <row r="50" spans="1:20">
      <c r="A50" s="10">
        <v>46</v>
      </c>
      <c r="B50" s="17" t="s">
        <v>72</v>
      </c>
      <c r="C50" s="18" t="s">
        <v>1117</v>
      </c>
      <c r="D50" s="18" t="s">
        <v>197</v>
      </c>
      <c r="E50" s="19">
        <v>289</v>
      </c>
      <c r="F50" s="18" t="s">
        <v>198</v>
      </c>
      <c r="G50" s="19">
        <v>28</v>
      </c>
      <c r="H50" s="19">
        <v>27</v>
      </c>
      <c r="I50" s="29">
        <v>52</v>
      </c>
      <c r="J50" s="18"/>
      <c r="K50" s="18" t="s">
        <v>944</v>
      </c>
      <c r="L50" s="18" t="s">
        <v>945</v>
      </c>
      <c r="M50" s="18">
        <v>9401689835</v>
      </c>
      <c r="N50" s="18" t="s">
        <v>955</v>
      </c>
      <c r="O50" s="18">
        <v>9613785245</v>
      </c>
      <c r="P50" s="21" t="s">
        <v>1658</v>
      </c>
      <c r="Q50" s="18" t="s">
        <v>94</v>
      </c>
      <c r="R50" s="18">
        <v>36</v>
      </c>
      <c r="S50" s="18" t="s">
        <v>412</v>
      </c>
      <c r="T50" s="18"/>
    </row>
    <row r="51" spans="1:20">
      <c r="A51" s="10">
        <v>47</v>
      </c>
      <c r="B51" s="17" t="s">
        <v>72</v>
      </c>
      <c r="C51" s="18" t="s">
        <v>1316</v>
      </c>
      <c r="D51" s="18" t="s">
        <v>197</v>
      </c>
      <c r="E51" s="19">
        <v>303</v>
      </c>
      <c r="F51" s="18" t="s">
        <v>198</v>
      </c>
      <c r="G51" s="19">
        <v>19</v>
      </c>
      <c r="H51" s="19">
        <v>17</v>
      </c>
      <c r="I51" s="29">
        <v>33</v>
      </c>
      <c r="J51" s="18"/>
      <c r="K51" s="18" t="s">
        <v>199</v>
      </c>
      <c r="L51" s="18" t="s">
        <v>200</v>
      </c>
      <c r="M51" s="18">
        <v>9435522695</v>
      </c>
      <c r="N51" s="18" t="s">
        <v>201</v>
      </c>
      <c r="O51" s="18">
        <v>8473950925</v>
      </c>
      <c r="P51" s="21" t="s">
        <v>1672</v>
      </c>
      <c r="Q51" s="18" t="s">
        <v>152</v>
      </c>
      <c r="R51" s="18">
        <v>46</v>
      </c>
      <c r="S51" s="18" t="s">
        <v>412</v>
      </c>
      <c r="T51" s="18"/>
    </row>
    <row r="52" spans="1:20">
      <c r="A52" s="10">
        <v>48</v>
      </c>
      <c r="B52" s="17" t="s">
        <v>72</v>
      </c>
      <c r="C52" s="18" t="s">
        <v>1317</v>
      </c>
      <c r="D52" s="18" t="s">
        <v>197</v>
      </c>
      <c r="E52" s="19">
        <v>125</v>
      </c>
      <c r="F52" s="18" t="s">
        <v>198</v>
      </c>
      <c r="G52" s="19">
        <v>18</v>
      </c>
      <c r="H52" s="19">
        <v>16</v>
      </c>
      <c r="I52" s="29">
        <v>31</v>
      </c>
      <c r="J52" s="18"/>
      <c r="K52" s="18" t="s">
        <v>199</v>
      </c>
      <c r="L52" s="18" t="s">
        <v>200</v>
      </c>
      <c r="M52" s="18">
        <v>9435522695</v>
      </c>
      <c r="N52" s="18" t="s">
        <v>203</v>
      </c>
      <c r="O52" s="18">
        <v>7896019129</v>
      </c>
      <c r="P52" s="21" t="s">
        <v>1673</v>
      </c>
      <c r="Q52" s="18" t="s">
        <v>156</v>
      </c>
      <c r="R52" s="18">
        <v>93</v>
      </c>
      <c r="S52" s="18" t="s">
        <v>412</v>
      </c>
      <c r="T52" s="18"/>
    </row>
    <row r="53" spans="1:20">
      <c r="A53" s="10">
        <v>49</v>
      </c>
      <c r="B53" s="17" t="s">
        <v>72</v>
      </c>
      <c r="C53" s="18" t="s">
        <v>1318</v>
      </c>
      <c r="D53" s="18" t="s">
        <v>197</v>
      </c>
      <c r="E53" s="19">
        <v>126</v>
      </c>
      <c r="F53" s="18" t="s">
        <v>198</v>
      </c>
      <c r="G53" s="19">
        <v>21</v>
      </c>
      <c r="H53" s="19">
        <v>16</v>
      </c>
      <c r="I53" s="29">
        <v>34</v>
      </c>
      <c r="J53" s="18"/>
      <c r="K53" s="18" t="s">
        <v>199</v>
      </c>
      <c r="L53" s="18" t="s">
        <v>200</v>
      </c>
      <c r="M53" s="18">
        <v>9435522695</v>
      </c>
      <c r="N53" s="18" t="s">
        <v>205</v>
      </c>
      <c r="O53" s="18">
        <v>7896238574</v>
      </c>
      <c r="P53" s="21" t="s">
        <v>1674</v>
      </c>
      <c r="Q53" s="18" t="s">
        <v>129</v>
      </c>
      <c r="R53" s="18">
        <v>97</v>
      </c>
      <c r="S53" s="18" t="s">
        <v>412</v>
      </c>
      <c r="T53" s="18"/>
    </row>
    <row r="54" spans="1:20" ht="33">
      <c r="A54" s="10">
        <v>50</v>
      </c>
      <c r="B54" s="17" t="s">
        <v>72</v>
      </c>
      <c r="C54" s="18" t="s">
        <v>1319</v>
      </c>
      <c r="D54" s="18" t="s">
        <v>197</v>
      </c>
      <c r="E54" s="19">
        <v>127</v>
      </c>
      <c r="F54" s="18" t="s">
        <v>198</v>
      </c>
      <c r="G54" s="19">
        <v>23</v>
      </c>
      <c r="H54" s="19">
        <v>18</v>
      </c>
      <c r="I54" s="29">
        <v>38</v>
      </c>
      <c r="J54" s="18"/>
      <c r="K54" s="18" t="s">
        <v>199</v>
      </c>
      <c r="L54" s="18" t="s">
        <v>200</v>
      </c>
      <c r="M54" s="18">
        <v>9435522695</v>
      </c>
      <c r="N54" s="18" t="s">
        <v>207</v>
      </c>
      <c r="O54" s="18">
        <v>7399228892</v>
      </c>
      <c r="P54" s="21" t="s">
        <v>1675</v>
      </c>
      <c r="Q54" s="18" t="s">
        <v>156</v>
      </c>
      <c r="R54" s="18">
        <v>30</v>
      </c>
      <c r="S54" s="18" t="s">
        <v>412</v>
      </c>
      <c r="T54" s="18"/>
    </row>
    <row r="55" spans="1:20">
      <c r="A55" s="10">
        <v>51</v>
      </c>
      <c r="B55" s="17" t="s">
        <v>72</v>
      </c>
      <c r="C55" s="18" t="s">
        <v>1319</v>
      </c>
      <c r="D55" s="18" t="s">
        <v>197</v>
      </c>
      <c r="E55" s="19">
        <v>128</v>
      </c>
      <c r="F55" s="18" t="s">
        <v>198</v>
      </c>
      <c r="G55" s="19">
        <v>22</v>
      </c>
      <c r="H55" s="19">
        <v>16</v>
      </c>
      <c r="I55" s="29">
        <v>35</v>
      </c>
      <c r="J55" s="18"/>
      <c r="K55" s="18" t="s">
        <v>107</v>
      </c>
      <c r="L55" s="18" t="s">
        <v>108</v>
      </c>
      <c r="M55" s="18">
        <v>9957549014</v>
      </c>
      <c r="N55" s="18" t="s">
        <v>161</v>
      </c>
      <c r="O55" s="18">
        <v>9854252561</v>
      </c>
      <c r="P55" s="21" t="s">
        <v>1661</v>
      </c>
      <c r="Q55" s="18" t="s">
        <v>162</v>
      </c>
      <c r="R55" s="18">
        <v>49</v>
      </c>
      <c r="S55" s="18" t="s">
        <v>412</v>
      </c>
      <c r="T55" s="18"/>
    </row>
    <row r="56" spans="1:20">
      <c r="A56" s="10">
        <v>52</v>
      </c>
      <c r="B56" s="17" t="s">
        <v>72</v>
      </c>
      <c r="C56" s="18" t="s">
        <v>1320</v>
      </c>
      <c r="D56" s="18" t="s">
        <v>197</v>
      </c>
      <c r="E56" s="19">
        <v>129</v>
      </c>
      <c r="F56" s="18" t="s">
        <v>198</v>
      </c>
      <c r="G56" s="19">
        <v>23</v>
      </c>
      <c r="H56" s="19">
        <v>23</v>
      </c>
      <c r="I56" s="29">
        <v>43</v>
      </c>
      <c r="J56" s="18"/>
      <c r="K56" s="18" t="s">
        <v>107</v>
      </c>
      <c r="L56" s="18" t="s">
        <v>108</v>
      </c>
      <c r="M56" s="18">
        <v>9957549014</v>
      </c>
      <c r="N56" s="18" t="s">
        <v>109</v>
      </c>
      <c r="O56" s="18">
        <v>8753037774</v>
      </c>
      <c r="P56" s="21" t="s">
        <v>1662</v>
      </c>
      <c r="Q56" s="18" t="s">
        <v>116</v>
      </c>
      <c r="R56" s="18">
        <v>102</v>
      </c>
      <c r="S56" s="18" t="s">
        <v>412</v>
      </c>
      <c r="T56" s="18"/>
    </row>
    <row r="57" spans="1:20">
      <c r="A57" s="10">
        <v>53</v>
      </c>
      <c r="B57" s="17" t="s">
        <v>72</v>
      </c>
      <c r="C57" s="18" t="s">
        <v>1321</v>
      </c>
      <c r="D57" s="18" t="s">
        <v>197</v>
      </c>
      <c r="E57" s="19">
        <v>130</v>
      </c>
      <c r="F57" s="18" t="s">
        <v>198</v>
      </c>
      <c r="G57" s="19">
        <v>18</v>
      </c>
      <c r="H57" s="19">
        <v>15</v>
      </c>
      <c r="I57" s="29">
        <v>30</v>
      </c>
      <c r="J57" s="18"/>
      <c r="K57" s="18" t="s">
        <v>107</v>
      </c>
      <c r="L57" s="18" t="s">
        <v>108</v>
      </c>
      <c r="M57" s="18">
        <v>9957549014</v>
      </c>
      <c r="N57" s="18" t="s">
        <v>169</v>
      </c>
      <c r="O57" s="18">
        <v>9613119414</v>
      </c>
      <c r="P57" s="21" t="s">
        <v>1663</v>
      </c>
      <c r="Q57" s="18" t="s">
        <v>129</v>
      </c>
      <c r="R57" s="18">
        <v>109</v>
      </c>
      <c r="S57" s="18" t="s">
        <v>412</v>
      </c>
      <c r="T57" s="18"/>
    </row>
    <row r="58" spans="1:20">
      <c r="A58" s="10">
        <v>54</v>
      </c>
      <c r="B58" s="17" t="s">
        <v>72</v>
      </c>
      <c r="C58" s="18" t="s">
        <v>1322</v>
      </c>
      <c r="D58" s="18" t="s">
        <v>197</v>
      </c>
      <c r="E58" s="19">
        <v>131</v>
      </c>
      <c r="F58" s="18" t="s">
        <v>198</v>
      </c>
      <c r="G58" s="19">
        <v>21</v>
      </c>
      <c r="H58" s="19">
        <v>24</v>
      </c>
      <c r="I58" s="29">
        <v>42</v>
      </c>
      <c r="J58" s="18"/>
      <c r="K58" s="18" t="s">
        <v>107</v>
      </c>
      <c r="L58" s="18" t="s">
        <v>108</v>
      </c>
      <c r="M58" s="18">
        <v>9957549014</v>
      </c>
      <c r="N58" s="18" t="s">
        <v>173</v>
      </c>
      <c r="O58" s="18">
        <v>9864175613</v>
      </c>
      <c r="P58" s="21" t="s">
        <v>1664</v>
      </c>
      <c r="Q58" s="18" t="s">
        <v>94</v>
      </c>
      <c r="R58" s="18">
        <v>49</v>
      </c>
      <c r="S58" s="18" t="s">
        <v>412</v>
      </c>
      <c r="T58" s="18"/>
    </row>
    <row r="59" spans="1:20">
      <c r="A59" s="10">
        <v>55</v>
      </c>
      <c r="B59" s="17" t="s">
        <v>72</v>
      </c>
      <c r="C59" s="18" t="s">
        <v>1323</v>
      </c>
      <c r="D59" s="18" t="s">
        <v>197</v>
      </c>
      <c r="E59" s="19">
        <v>132</v>
      </c>
      <c r="F59" s="18" t="s">
        <v>198</v>
      </c>
      <c r="G59" s="19">
        <v>25</v>
      </c>
      <c r="H59" s="19">
        <v>23</v>
      </c>
      <c r="I59" s="29">
        <v>45</v>
      </c>
      <c r="J59" s="18"/>
      <c r="K59" s="18" t="s">
        <v>177</v>
      </c>
      <c r="L59" s="18" t="s">
        <v>178</v>
      </c>
      <c r="M59" s="18">
        <v>8399913694</v>
      </c>
      <c r="N59" s="18" t="s">
        <v>179</v>
      </c>
      <c r="O59" s="18">
        <v>9613904186</v>
      </c>
      <c r="P59" s="21" t="s">
        <v>1665</v>
      </c>
      <c r="Q59" s="18" t="s">
        <v>156</v>
      </c>
      <c r="R59" s="18">
        <v>40</v>
      </c>
      <c r="S59" s="18" t="s">
        <v>412</v>
      </c>
      <c r="T59" s="18"/>
    </row>
    <row r="60" spans="1:20">
      <c r="A60" s="10">
        <v>56</v>
      </c>
      <c r="B60" s="17" t="s">
        <v>219</v>
      </c>
      <c r="C60" s="18" t="s">
        <v>1321</v>
      </c>
      <c r="D60" s="18" t="s">
        <v>197</v>
      </c>
      <c r="E60" s="19">
        <v>133</v>
      </c>
      <c r="F60" s="18" t="s">
        <v>198</v>
      </c>
      <c r="G60" s="19">
        <v>11</v>
      </c>
      <c r="H60" s="19">
        <v>9</v>
      </c>
      <c r="I60" s="29">
        <v>17</v>
      </c>
      <c r="J60" s="18"/>
      <c r="K60" s="18" t="s">
        <v>177</v>
      </c>
      <c r="L60" s="18" t="s">
        <v>178</v>
      </c>
      <c r="M60" s="18">
        <v>8399913694</v>
      </c>
      <c r="N60" s="18" t="s">
        <v>183</v>
      </c>
      <c r="O60" s="18">
        <v>9577468540</v>
      </c>
      <c r="P60" s="21" t="s">
        <v>1666</v>
      </c>
      <c r="Q60" s="18" t="s">
        <v>162</v>
      </c>
      <c r="R60" s="18">
        <v>100</v>
      </c>
      <c r="S60" s="18" t="s">
        <v>412</v>
      </c>
      <c r="T60" s="18"/>
    </row>
    <row r="61" spans="1:20">
      <c r="A61" s="10">
        <v>57</v>
      </c>
      <c r="B61" s="17" t="s">
        <v>219</v>
      </c>
      <c r="C61" s="18" t="s">
        <v>1324</v>
      </c>
      <c r="D61" s="18" t="s">
        <v>197</v>
      </c>
      <c r="E61" s="19">
        <v>134</v>
      </c>
      <c r="F61" s="18" t="s">
        <v>198</v>
      </c>
      <c r="G61" s="19">
        <v>16</v>
      </c>
      <c r="H61" s="19">
        <v>8</v>
      </c>
      <c r="I61" s="29">
        <v>21</v>
      </c>
      <c r="J61" s="18"/>
      <c r="K61" s="18" t="s">
        <v>177</v>
      </c>
      <c r="L61" s="18" t="s">
        <v>178</v>
      </c>
      <c r="M61" s="18">
        <v>8399913694</v>
      </c>
      <c r="N61" s="18" t="s">
        <v>187</v>
      </c>
      <c r="O61" s="18">
        <v>7399322363</v>
      </c>
      <c r="P61" s="21" t="s">
        <v>1667</v>
      </c>
      <c r="Q61" s="18" t="s">
        <v>116</v>
      </c>
      <c r="R61" s="18">
        <v>44</v>
      </c>
      <c r="S61" s="18" t="s">
        <v>412</v>
      </c>
      <c r="T61" s="18"/>
    </row>
    <row r="62" spans="1:20">
      <c r="A62" s="10">
        <v>58</v>
      </c>
      <c r="B62" s="17" t="s">
        <v>219</v>
      </c>
      <c r="C62" s="18" t="s">
        <v>1325</v>
      </c>
      <c r="D62" s="18" t="s">
        <v>197</v>
      </c>
      <c r="E62" s="19">
        <v>151</v>
      </c>
      <c r="F62" s="18" t="s">
        <v>198</v>
      </c>
      <c r="G62" s="19">
        <v>9</v>
      </c>
      <c r="H62" s="19">
        <v>11</v>
      </c>
      <c r="I62" s="29">
        <v>17</v>
      </c>
      <c r="J62" s="18"/>
      <c r="K62" s="18" t="s">
        <v>177</v>
      </c>
      <c r="L62" s="18" t="s">
        <v>191</v>
      </c>
      <c r="M62" s="18">
        <v>9954995207</v>
      </c>
      <c r="N62" s="18" t="s">
        <v>192</v>
      </c>
      <c r="O62" s="18">
        <v>9401748098</v>
      </c>
      <c r="P62" s="21" t="s">
        <v>1668</v>
      </c>
      <c r="Q62" s="18" t="s">
        <v>129</v>
      </c>
      <c r="R62" s="18">
        <v>46</v>
      </c>
      <c r="S62" s="18" t="s">
        <v>412</v>
      </c>
      <c r="T62" s="18"/>
    </row>
    <row r="63" spans="1:20">
      <c r="A63" s="10">
        <v>59</v>
      </c>
      <c r="B63" s="17" t="s">
        <v>219</v>
      </c>
      <c r="C63" s="18" t="s">
        <v>1326</v>
      </c>
      <c r="D63" s="18" t="s">
        <v>197</v>
      </c>
      <c r="E63" s="19">
        <v>152</v>
      </c>
      <c r="F63" s="18" t="s">
        <v>198</v>
      </c>
      <c r="G63" s="19">
        <v>18</v>
      </c>
      <c r="H63" s="19">
        <v>15</v>
      </c>
      <c r="I63" s="29">
        <v>30</v>
      </c>
      <c r="J63" s="18"/>
      <c r="K63" s="18" t="s">
        <v>177</v>
      </c>
      <c r="L63" s="18" t="s">
        <v>191</v>
      </c>
      <c r="M63" s="18">
        <v>9954995207</v>
      </c>
      <c r="N63" s="18" t="s">
        <v>169</v>
      </c>
      <c r="O63" s="18">
        <v>8752065594</v>
      </c>
      <c r="P63" s="21" t="s">
        <v>1669</v>
      </c>
      <c r="Q63" s="18" t="s">
        <v>94</v>
      </c>
      <c r="R63" s="18">
        <v>103</v>
      </c>
      <c r="S63" s="18" t="s">
        <v>412</v>
      </c>
      <c r="T63" s="18"/>
    </row>
    <row r="64" spans="1:20" ht="33">
      <c r="A64" s="10">
        <v>60</v>
      </c>
      <c r="B64" s="17" t="s">
        <v>219</v>
      </c>
      <c r="C64" s="18" t="s">
        <v>1327</v>
      </c>
      <c r="D64" s="18" t="s">
        <v>74</v>
      </c>
      <c r="E64" s="19" t="s">
        <v>1328</v>
      </c>
      <c r="F64" s="18" t="s">
        <v>97</v>
      </c>
      <c r="G64" s="19">
        <v>53</v>
      </c>
      <c r="H64" s="19">
        <v>53</v>
      </c>
      <c r="I64" s="29">
        <v>103</v>
      </c>
      <c r="J64" s="18" t="s">
        <v>1329</v>
      </c>
      <c r="K64" s="18" t="s">
        <v>1330</v>
      </c>
      <c r="L64" s="18" t="s">
        <v>1331</v>
      </c>
      <c r="M64" s="18">
        <v>9435503128</v>
      </c>
      <c r="N64" s="18" t="s">
        <v>1332</v>
      </c>
      <c r="O64" s="18">
        <v>9954772476</v>
      </c>
      <c r="P64" s="21" t="s">
        <v>1651</v>
      </c>
      <c r="Q64" s="18" t="s">
        <v>116</v>
      </c>
      <c r="R64" s="18">
        <v>44</v>
      </c>
      <c r="S64" s="18" t="s">
        <v>412</v>
      </c>
      <c r="T64" s="18"/>
    </row>
    <row r="65" spans="1:20" ht="33">
      <c r="A65" s="10">
        <v>61</v>
      </c>
      <c r="B65" s="17" t="s">
        <v>219</v>
      </c>
      <c r="C65" s="18" t="s">
        <v>1333</v>
      </c>
      <c r="D65" s="18" t="s">
        <v>74</v>
      </c>
      <c r="E65" s="19" t="s">
        <v>1334</v>
      </c>
      <c r="F65" s="18" t="s">
        <v>76</v>
      </c>
      <c r="G65" s="19">
        <v>18</v>
      </c>
      <c r="H65" s="19">
        <v>15</v>
      </c>
      <c r="I65" s="29">
        <v>30</v>
      </c>
      <c r="J65" s="18" t="s">
        <v>1335</v>
      </c>
      <c r="K65" s="18" t="s">
        <v>1330</v>
      </c>
      <c r="L65" s="18" t="s">
        <v>1331</v>
      </c>
      <c r="M65" s="18">
        <v>9435503128</v>
      </c>
      <c r="N65" s="18" t="s">
        <v>1336</v>
      </c>
      <c r="O65" s="18">
        <v>9957321948</v>
      </c>
      <c r="P65" s="21" t="s">
        <v>1670</v>
      </c>
      <c r="Q65" s="18" t="s">
        <v>129</v>
      </c>
      <c r="R65" s="18">
        <v>20</v>
      </c>
      <c r="S65" s="18" t="s">
        <v>412</v>
      </c>
      <c r="T65" s="18"/>
    </row>
    <row r="66" spans="1:20" ht="33">
      <c r="A66" s="10">
        <v>62</v>
      </c>
      <c r="B66" s="17" t="s">
        <v>219</v>
      </c>
      <c r="C66" s="18" t="s">
        <v>1337</v>
      </c>
      <c r="D66" s="18" t="s">
        <v>74</v>
      </c>
      <c r="E66" s="19" t="s">
        <v>1338</v>
      </c>
      <c r="F66" s="18" t="s">
        <v>76</v>
      </c>
      <c r="G66" s="19">
        <v>44</v>
      </c>
      <c r="H66" s="19">
        <v>36</v>
      </c>
      <c r="I66" s="29">
        <v>77</v>
      </c>
      <c r="J66" s="18" t="s">
        <v>1339</v>
      </c>
      <c r="K66" s="18" t="s">
        <v>1330</v>
      </c>
      <c r="L66" s="18" t="s">
        <v>1331</v>
      </c>
      <c r="M66" s="18">
        <v>9435503128</v>
      </c>
      <c r="N66" s="18" t="s">
        <v>1340</v>
      </c>
      <c r="O66" s="18">
        <v>7896243356</v>
      </c>
      <c r="P66" s="21" t="s">
        <v>1670</v>
      </c>
      <c r="Q66" s="18" t="s">
        <v>129</v>
      </c>
      <c r="R66" s="18">
        <v>120</v>
      </c>
      <c r="S66" s="18" t="s">
        <v>412</v>
      </c>
      <c r="T66" s="18"/>
    </row>
    <row r="67" spans="1:20" ht="33">
      <c r="A67" s="10">
        <v>63</v>
      </c>
      <c r="B67" s="17" t="s">
        <v>219</v>
      </c>
      <c r="C67" s="18" t="s">
        <v>1341</v>
      </c>
      <c r="D67" s="18" t="s">
        <v>74</v>
      </c>
      <c r="E67" s="19" t="s">
        <v>1342</v>
      </c>
      <c r="F67" s="18" t="s">
        <v>76</v>
      </c>
      <c r="G67" s="19">
        <v>22</v>
      </c>
      <c r="H67" s="19">
        <v>22</v>
      </c>
      <c r="I67" s="29">
        <v>41</v>
      </c>
      <c r="J67" s="18" t="s">
        <v>1343</v>
      </c>
      <c r="K67" s="18" t="s">
        <v>1330</v>
      </c>
      <c r="L67" s="18" t="s">
        <v>1331</v>
      </c>
      <c r="M67" s="18">
        <v>9435503128</v>
      </c>
      <c r="N67" s="18" t="s">
        <v>1344</v>
      </c>
      <c r="O67" s="18">
        <v>8402946745</v>
      </c>
      <c r="P67" s="21" t="s">
        <v>1671</v>
      </c>
      <c r="Q67" s="18" t="s">
        <v>94</v>
      </c>
      <c r="R67" s="18">
        <v>45</v>
      </c>
      <c r="S67" s="18" t="s">
        <v>412</v>
      </c>
      <c r="T67" s="18"/>
    </row>
    <row r="68" spans="1:20" ht="33">
      <c r="A68" s="10">
        <v>64</v>
      </c>
      <c r="B68" s="17" t="s">
        <v>219</v>
      </c>
      <c r="C68" s="18" t="s">
        <v>1345</v>
      </c>
      <c r="D68" s="18" t="s">
        <v>74</v>
      </c>
      <c r="E68" s="19" t="s">
        <v>1346</v>
      </c>
      <c r="F68" s="18" t="s">
        <v>76</v>
      </c>
      <c r="G68" s="19">
        <v>18</v>
      </c>
      <c r="H68" s="19">
        <v>22</v>
      </c>
      <c r="I68" s="29">
        <v>37</v>
      </c>
      <c r="J68" s="18" t="s">
        <v>1347</v>
      </c>
      <c r="K68" s="18" t="s">
        <v>1330</v>
      </c>
      <c r="L68" s="18" t="s">
        <v>1331</v>
      </c>
      <c r="M68" s="18">
        <v>9435503128</v>
      </c>
      <c r="N68" s="18" t="s">
        <v>1348</v>
      </c>
      <c r="O68" s="18">
        <v>8753934675</v>
      </c>
      <c r="P68" s="21" t="s">
        <v>1671</v>
      </c>
      <c r="Q68" s="18" t="s">
        <v>94</v>
      </c>
      <c r="R68" s="18">
        <v>135</v>
      </c>
      <c r="S68" s="18" t="s">
        <v>412</v>
      </c>
      <c r="T68" s="18"/>
    </row>
    <row r="69" spans="1:20" ht="33">
      <c r="A69" s="10">
        <v>65</v>
      </c>
      <c r="B69" s="17" t="s">
        <v>219</v>
      </c>
      <c r="C69" s="18" t="s">
        <v>1349</v>
      </c>
      <c r="D69" s="18" t="s">
        <v>74</v>
      </c>
      <c r="E69" s="19" t="s">
        <v>1350</v>
      </c>
      <c r="F69" s="18" t="s">
        <v>76</v>
      </c>
      <c r="G69" s="19">
        <v>21</v>
      </c>
      <c r="H69" s="19">
        <v>16</v>
      </c>
      <c r="I69" s="29">
        <v>34</v>
      </c>
      <c r="J69" s="18" t="s">
        <v>1351</v>
      </c>
      <c r="K69" s="18" t="s">
        <v>1330</v>
      </c>
      <c r="L69" s="18" t="s">
        <v>1352</v>
      </c>
      <c r="M69" s="18">
        <v>9435522648</v>
      </c>
      <c r="N69" s="18" t="s">
        <v>1353</v>
      </c>
      <c r="O69" s="18">
        <v>8486480445</v>
      </c>
      <c r="P69" s="21" t="s">
        <v>1671</v>
      </c>
      <c r="Q69" s="18" t="s">
        <v>94</v>
      </c>
      <c r="R69" s="18">
        <v>110</v>
      </c>
      <c r="S69" s="18" t="s">
        <v>412</v>
      </c>
      <c r="T69" s="18"/>
    </row>
    <row r="70" spans="1:20" ht="33">
      <c r="A70" s="10">
        <v>66</v>
      </c>
      <c r="B70" s="17" t="s">
        <v>219</v>
      </c>
      <c r="C70" s="18" t="s">
        <v>1354</v>
      </c>
      <c r="D70" s="18" t="s">
        <v>74</v>
      </c>
      <c r="E70" s="19" t="s">
        <v>1355</v>
      </c>
      <c r="F70" s="18" t="s">
        <v>76</v>
      </c>
      <c r="G70" s="19">
        <v>24</v>
      </c>
      <c r="H70" s="19">
        <v>26</v>
      </c>
      <c r="I70" s="29">
        <v>47</v>
      </c>
      <c r="J70" s="18" t="s">
        <v>1356</v>
      </c>
      <c r="K70" s="18" t="s">
        <v>1330</v>
      </c>
      <c r="L70" s="18" t="s">
        <v>1352</v>
      </c>
      <c r="M70" s="18">
        <v>9435522648</v>
      </c>
      <c r="N70" s="18" t="s">
        <v>1357</v>
      </c>
      <c r="O70" s="18">
        <v>9678314471</v>
      </c>
      <c r="P70" s="21" t="s">
        <v>1653</v>
      </c>
      <c r="Q70" s="18" t="s">
        <v>152</v>
      </c>
      <c r="R70" s="18">
        <v>122</v>
      </c>
      <c r="S70" s="18" t="s">
        <v>412</v>
      </c>
      <c r="T70" s="18"/>
    </row>
    <row r="71" spans="1:20" ht="33">
      <c r="A71" s="10">
        <v>67</v>
      </c>
      <c r="B71" s="17" t="s">
        <v>219</v>
      </c>
      <c r="C71" s="18" t="s">
        <v>1358</v>
      </c>
      <c r="D71" s="18" t="s">
        <v>74</v>
      </c>
      <c r="E71" s="19" t="s">
        <v>1359</v>
      </c>
      <c r="F71" s="18" t="s">
        <v>76</v>
      </c>
      <c r="G71" s="19">
        <v>29</v>
      </c>
      <c r="H71" s="19">
        <v>22</v>
      </c>
      <c r="I71" s="29">
        <v>48</v>
      </c>
      <c r="J71" s="18" t="s">
        <v>1360</v>
      </c>
      <c r="K71" s="18" t="s">
        <v>1330</v>
      </c>
      <c r="L71" s="18" t="s">
        <v>1352</v>
      </c>
      <c r="M71" s="18">
        <v>9435522648</v>
      </c>
      <c r="N71" s="18" t="s">
        <v>1361</v>
      </c>
      <c r="O71" s="18">
        <v>8011730605</v>
      </c>
      <c r="P71" s="21" t="s">
        <v>1653</v>
      </c>
      <c r="Q71" s="18" t="s">
        <v>152</v>
      </c>
      <c r="R71" s="18">
        <v>58</v>
      </c>
      <c r="S71" s="18" t="s">
        <v>412</v>
      </c>
      <c r="T71" s="18"/>
    </row>
    <row r="72" spans="1:20" ht="49.5">
      <c r="A72" s="10">
        <v>68</v>
      </c>
      <c r="B72" s="17" t="s">
        <v>219</v>
      </c>
      <c r="C72" s="18" t="s">
        <v>1362</v>
      </c>
      <c r="D72" s="18" t="s">
        <v>74</v>
      </c>
      <c r="E72" s="19" t="s">
        <v>1363</v>
      </c>
      <c r="F72" s="18" t="s">
        <v>97</v>
      </c>
      <c r="G72" s="19">
        <v>161</v>
      </c>
      <c r="H72" s="19">
        <v>167</v>
      </c>
      <c r="I72" s="29">
        <v>325</v>
      </c>
      <c r="J72" s="18" t="s">
        <v>1364</v>
      </c>
      <c r="K72" s="18" t="s">
        <v>1330</v>
      </c>
      <c r="L72" s="18" t="s">
        <v>1352</v>
      </c>
      <c r="M72" s="18">
        <v>9435522648</v>
      </c>
      <c r="N72" s="18" t="s">
        <v>1365</v>
      </c>
      <c r="O72" s="18">
        <v>9859956723</v>
      </c>
      <c r="P72" s="21" t="s">
        <v>1676</v>
      </c>
      <c r="Q72" s="18" t="s">
        <v>102</v>
      </c>
      <c r="R72" s="18">
        <v>60</v>
      </c>
      <c r="S72" s="18" t="s">
        <v>412</v>
      </c>
      <c r="T72" s="18"/>
    </row>
    <row r="73" spans="1:20" ht="33">
      <c r="A73" s="10">
        <v>69</v>
      </c>
      <c r="B73" s="17" t="s">
        <v>219</v>
      </c>
      <c r="C73" s="18" t="s">
        <v>1366</v>
      </c>
      <c r="D73" s="18" t="s">
        <v>74</v>
      </c>
      <c r="E73" s="19" t="s">
        <v>1367</v>
      </c>
      <c r="F73" s="18" t="s">
        <v>76</v>
      </c>
      <c r="G73" s="19">
        <v>24</v>
      </c>
      <c r="H73" s="19">
        <v>25</v>
      </c>
      <c r="I73" s="29">
        <v>46</v>
      </c>
      <c r="J73" s="18" t="s">
        <v>1368</v>
      </c>
      <c r="K73" s="18" t="s">
        <v>1330</v>
      </c>
      <c r="L73" s="18" t="s">
        <v>1369</v>
      </c>
      <c r="M73" s="18">
        <v>9957427978</v>
      </c>
      <c r="N73" s="18" t="s">
        <v>1370</v>
      </c>
      <c r="O73" s="18">
        <v>9957384550</v>
      </c>
      <c r="P73" s="21" t="s">
        <v>1656</v>
      </c>
      <c r="Q73" s="18" t="s">
        <v>116</v>
      </c>
      <c r="R73" s="18">
        <v>52</v>
      </c>
      <c r="S73" s="18" t="s">
        <v>412</v>
      </c>
      <c r="T73" s="18"/>
    </row>
    <row r="74" spans="1:20" ht="33">
      <c r="A74" s="10">
        <v>70</v>
      </c>
      <c r="B74" s="17" t="s">
        <v>219</v>
      </c>
      <c r="C74" s="18" t="s">
        <v>1371</v>
      </c>
      <c r="D74" s="18" t="s">
        <v>74</v>
      </c>
      <c r="E74" s="19" t="s">
        <v>1372</v>
      </c>
      <c r="F74" s="18" t="s">
        <v>76</v>
      </c>
      <c r="G74" s="19">
        <v>24</v>
      </c>
      <c r="H74" s="19">
        <v>23</v>
      </c>
      <c r="I74" s="29">
        <v>44</v>
      </c>
      <c r="J74" s="18" t="s">
        <v>1373</v>
      </c>
      <c r="K74" s="18" t="s">
        <v>1330</v>
      </c>
      <c r="L74" s="18" t="s">
        <v>1369</v>
      </c>
      <c r="M74" s="18">
        <v>9957427978</v>
      </c>
      <c r="N74" s="18" t="s">
        <v>1374</v>
      </c>
      <c r="O74" s="18">
        <v>9678655197</v>
      </c>
      <c r="P74" s="21" t="s">
        <v>1656</v>
      </c>
      <c r="Q74" s="18" t="s">
        <v>116</v>
      </c>
      <c r="R74" s="18">
        <v>48</v>
      </c>
      <c r="S74" s="18" t="s">
        <v>412</v>
      </c>
      <c r="T74" s="18"/>
    </row>
    <row r="75" spans="1:20" ht="33">
      <c r="A75" s="10">
        <v>71</v>
      </c>
      <c r="B75" s="17" t="s">
        <v>219</v>
      </c>
      <c r="C75" s="18" t="s">
        <v>1375</v>
      </c>
      <c r="D75" s="18" t="s">
        <v>74</v>
      </c>
      <c r="E75" s="19" t="s">
        <v>1376</v>
      </c>
      <c r="F75" s="18" t="s">
        <v>76</v>
      </c>
      <c r="G75" s="19">
        <v>42</v>
      </c>
      <c r="H75" s="19">
        <v>35</v>
      </c>
      <c r="I75" s="29">
        <v>74</v>
      </c>
      <c r="J75" s="18" t="s">
        <v>683</v>
      </c>
      <c r="K75" s="18" t="s">
        <v>1330</v>
      </c>
      <c r="L75" s="18" t="s">
        <v>1369</v>
      </c>
      <c r="M75" s="18">
        <v>9957427978</v>
      </c>
      <c r="N75" s="18" t="s">
        <v>1377</v>
      </c>
      <c r="O75" s="18">
        <v>9954772712</v>
      </c>
      <c r="P75" s="21" t="s">
        <v>1657</v>
      </c>
      <c r="Q75" s="18" t="s">
        <v>129</v>
      </c>
      <c r="R75" s="18">
        <v>56</v>
      </c>
      <c r="S75" s="18" t="s">
        <v>412</v>
      </c>
      <c r="T75" s="18"/>
    </row>
    <row r="76" spans="1:20" ht="33">
      <c r="A76" s="10">
        <v>72</v>
      </c>
      <c r="B76" s="17" t="s">
        <v>219</v>
      </c>
      <c r="C76" s="18" t="s">
        <v>1378</v>
      </c>
      <c r="D76" s="18" t="s">
        <v>74</v>
      </c>
      <c r="E76" s="19" t="s">
        <v>1379</v>
      </c>
      <c r="F76" s="18" t="s">
        <v>97</v>
      </c>
      <c r="G76" s="19">
        <v>49</v>
      </c>
      <c r="H76" s="19">
        <v>53</v>
      </c>
      <c r="I76" s="29">
        <v>99</v>
      </c>
      <c r="J76" s="18" t="s">
        <v>1380</v>
      </c>
      <c r="K76" s="18" t="s">
        <v>1330</v>
      </c>
      <c r="L76" s="18" t="s">
        <v>1381</v>
      </c>
      <c r="M76" s="18">
        <v>9435522209</v>
      </c>
      <c r="N76" s="18" t="s">
        <v>1382</v>
      </c>
      <c r="O76" s="18">
        <v>9854914449</v>
      </c>
      <c r="P76" s="21" t="s">
        <v>1658</v>
      </c>
      <c r="Q76" s="18" t="s">
        <v>94</v>
      </c>
      <c r="R76" s="18">
        <v>66</v>
      </c>
      <c r="S76" s="18" t="s">
        <v>412</v>
      </c>
      <c r="T76" s="18"/>
    </row>
    <row r="77" spans="1:20" ht="33">
      <c r="A77" s="10">
        <v>73</v>
      </c>
      <c r="B77" s="17" t="s">
        <v>219</v>
      </c>
      <c r="C77" s="18" t="s">
        <v>1383</v>
      </c>
      <c r="D77" s="18" t="s">
        <v>74</v>
      </c>
      <c r="E77" s="19" t="s">
        <v>1384</v>
      </c>
      <c r="F77" s="18" t="s">
        <v>76</v>
      </c>
      <c r="G77" s="19">
        <v>11</v>
      </c>
      <c r="H77" s="19">
        <v>17</v>
      </c>
      <c r="I77" s="29">
        <v>25</v>
      </c>
      <c r="J77" s="18" t="s">
        <v>1385</v>
      </c>
      <c r="K77" s="18" t="s">
        <v>1330</v>
      </c>
      <c r="L77" s="18" t="s">
        <v>1381</v>
      </c>
      <c r="M77" s="18">
        <v>9435522209</v>
      </c>
      <c r="N77" s="18" t="s">
        <v>1386</v>
      </c>
      <c r="O77" s="18">
        <v>8011208519</v>
      </c>
      <c r="P77" s="21" t="s">
        <v>1672</v>
      </c>
      <c r="Q77" s="18" t="s">
        <v>152</v>
      </c>
      <c r="R77" s="18">
        <v>60</v>
      </c>
      <c r="S77" s="18" t="s">
        <v>412</v>
      </c>
      <c r="T77" s="18"/>
    </row>
    <row r="78" spans="1:20" ht="33">
      <c r="A78" s="10">
        <v>74</v>
      </c>
      <c r="B78" s="17" t="s">
        <v>219</v>
      </c>
      <c r="C78" s="18" t="s">
        <v>1387</v>
      </c>
      <c r="D78" s="18" t="s">
        <v>74</v>
      </c>
      <c r="E78" s="19" t="s">
        <v>1388</v>
      </c>
      <c r="F78" s="18" t="s">
        <v>97</v>
      </c>
      <c r="G78" s="19">
        <v>16</v>
      </c>
      <c r="H78" s="19">
        <v>18</v>
      </c>
      <c r="I78" s="29">
        <v>31</v>
      </c>
      <c r="J78" s="18" t="s">
        <v>1389</v>
      </c>
      <c r="K78" s="18" t="s">
        <v>1330</v>
      </c>
      <c r="L78" s="18" t="s">
        <v>1331</v>
      </c>
      <c r="M78" s="18">
        <v>9435503128</v>
      </c>
      <c r="N78" s="18" t="s">
        <v>1390</v>
      </c>
      <c r="O78" s="18">
        <v>9577052003</v>
      </c>
      <c r="P78" s="21" t="s">
        <v>1672</v>
      </c>
      <c r="Q78" s="18" t="s">
        <v>152</v>
      </c>
      <c r="R78" s="18">
        <v>50</v>
      </c>
      <c r="S78" s="18" t="s">
        <v>412</v>
      </c>
      <c r="T78" s="18"/>
    </row>
    <row r="79" spans="1:20" ht="33">
      <c r="A79" s="10">
        <v>75</v>
      </c>
      <c r="B79" s="17" t="s">
        <v>219</v>
      </c>
      <c r="C79" s="18" t="s">
        <v>1391</v>
      </c>
      <c r="D79" s="18" t="s">
        <v>74</v>
      </c>
      <c r="E79" s="19" t="s">
        <v>1392</v>
      </c>
      <c r="F79" s="18" t="s">
        <v>97</v>
      </c>
      <c r="G79" s="19">
        <v>26</v>
      </c>
      <c r="H79" s="19">
        <v>30</v>
      </c>
      <c r="I79" s="29">
        <v>53</v>
      </c>
      <c r="J79" s="18" t="s">
        <v>1393</v>
      </c>
      <c r="K79" s="18" t="s">
        <v>416</v>
      </c>
      <c r="L79" s="18" t="s">
        <v>417</v>
      </c>
      <c r="M79" s="18">
        <v>7399453088</v>
      </c>
      <c r="N79" s="18" t="s">
        <v>418</v>
      </c>
      <c r="O79" s="18">
        <v>9613404745</v>
      </c>
      <c r="P79" s="21" t="s">
        <v>1672</v>
      </c>
      <c r="Q79" s="18" t="s">
        <v>152</v>
      </c>
      <c r="R79" s="18">
        <v>59</v>
      </c>
      <c r="S79" s="18" t="s">
        <v>412</v>
      </c>
      <c r="T79" s="18"/>
    </row>
    <row r="80" spans="1:20">
      <c r="A80" s="10">
        <v>76</v>
      </c>
      <c r="B80" s="17" t="s">
        <v>219</v>
      </c>
      <c r="C80" s="18" t="s">
        <v>1394</v>
      </c>
      <c r="D80" s="18" t="s">
        <v>74</v>
      </c>
      <c r="E80" s="19" t="s">
        <v>1395</v>
      </c>
      <c r="F80" s="18" t="s">
        <v>97</v>
      </c>
      <c r="G80" s="19">
        <v>52</v>
      </c>
      <c r="H80" s="19">
        <v>50</v>
      </c>
      <c r="I80" s="29">
        <v>99</v>
      </c>
      <c r="J80" s="18" t="s">
        <v>1396</v>
      </c>
      <c r="K80" s="18" t="s">
        <v>416</v>
      </c>
      <c r="L80" s="18" t="s">
        <v>417</v>
      </c>
      <c r="M80" s="18">
        <v>7399453088</v>
      </c>
      <c r="N80" s="18" t="s">
        <v>422</v>
      </c>
      <c r="O80" s="18">
        <v>9401232530</v>
      </c>
      <c r="P80" s="21" t="s">
        <v>1673</v>
      </c>
      <c r="Q80" s="18" t="s">
        <v>156</v>
      </c>
      <c r="R80" s="18">
        <v>45</v>
      </c>
      <c r="S80" s="18" t="s">
        <v>412</v>
      </c>
      <c r="T80" s="18"/>
    </row>
    <row r="81" spans="1:20">
      <c r="A81" s="10">
        <v>77</v>
      </c>
      <c r="B81" s="17" t="s">
        <v>219</v>
      </c>
      <c r="C81" s="18" t="s">
        <v>1397</v>
      </c>
      <c r="D81" s="18" t="s">
        <v>74</v>
      </c>
      <c r="E81" s="19" t="s">
        <v>1398</v>
      </c>
      <c r="F81" s="18" t="s">
        <v>76</v>
      </c>
      <c r="G81" s="19">
        <v>58</v>
      </c>
      <c r="H81" s="19">
        <v>48</v>
      </c>
      <c r="I81" s="29">
        <v>103</v>
      </c>
      <c r="J81" s="18" t="s">
        <v>1399</v>
      </c>
      <c r="K81" s="18" t="s">
        <v>416</v>
      </c>
      <c r="L81" s="18" t="s">
        <v>417</v>
      </c>
      <c r="M81" s="18">
        <v>7399453088</v>
      </c>
      <c r="N81" s="18" t="s">
        <v>426</v>
      </c>
      <c r="O81" s="18">
        <v>9613916174</v>
      </c>
      <c r="P81" s="21" t="s">
        <v>1674</v>
      </c>
      <c r="Q81" s="18" t="s">
        <v>129</v>
      </c>
      <c r="R81" s="18">
        <v>48</v>
      </c>
      <c r="S81" s="18" t="s">
        <v>412</v>
      </c>
      <c r="T81" s="18"/>
    </row>
    <row r="82" spans="1:20">
      <c r="A82" s="10">
        <v>78</v>
      </c>
      <c r="B82" s="17" t="s">
        <v>219</v>
      </c>
      <c r="C82" s="18" t="s">
        <v>1400</v>
      </c>
      <c r="D82" s="18" t="s">
        <v>74</v>
      </c>
      <c r="E82" s="19" t="s">
        <v>1401</v>
      </c>
      <c r="F82" s="18" t="s">
        <v>76</v>
      </c>
      <c r="G82" s="19">
        <v>53</v>
      </c>
      <c r="H82" s="19">
        <v>56</v>
      </c>
      <c r="I82" s="29">
        <v>106</v>
      </c>
      <c r="J82" s="18" t="s">
        <v>1402</v>
      </c>
      <c r="K82" s="18" t="s">
        <v>416</v>
      </c>
      <c r="L82" s="18" t="s">
        <v>417</v>
      </c>
      <c r="M82" s="18">
        <v>7399453088</v>
      </c>
      <c r="N82" s="18" t="s">
        <v>430</v>
      </c>
      <c r="O82" s="18">
        <v>8486893433</v>
      </c>
      <c r="P82" s="21" t="s">
        <v>1675</v>
      </c>
      <c r="Q82" s="18" t="s">
        <v>156</v>
      </c>
      <c r="R82" s="18">
        <v>47</v>
      </c>
      <c r="S82" s="18" t="s">
        <v>412</v>
      </c>
      <c r="T82" s="18"/>
    </row>
    <row r="83" spans="1:20">
      <c r="A83" s="10">
        <v>79</v>
      </c>
      <c r="B83" s="17" t="s">
        <v>219</v>
      </c>
      <c r="C83" s="18" t="s">
        <v>1403</v>
      </c>
      <c r="D83" s="18" t="s">
        <v>74</v>
      </c>
      <c r="E83" s="19" t="s">
        <v>1404</v>
      </c>
      <c r="F83" s="18" t="s">
        <v>76</v>
      </c>
      <c r="G83" s="19">
        <v>21</v>
      </c>
      <c r="H83" s="19">
        <v>26</v>
      </c>
      <c r="I83" s="29">
        <v>44</v>
      </c>
      <c r="J83" s="18" t="s">
        <v>1405</v>
      </c>
      <c r="K83" s="18" t="s">
        <v>434</v>
      </c>
      <c r="L83" s="18" t="s">
        <v>435</v>
      </c>
      <c r="M83" s="18">
        <v>9401453084</v>
      </c>
      <c r="N83" s="18" t="s">
        <v>436</v>
      </c>
      <c r="O83" s="18">
        <v>9435885955</v>
      </c>
      <c r="P83" s="21" t="s">
        <v>1661</v>
      </c>
      <c r="Q83" s="18" t="s">
        <v>162</v>
      </c>
      <c r="R83" s="18">
        <v>53</v>
      </c>
      <c r="S83" s="18" t="s">
        <v>412</v>
      </c>
      <c r="T83" s="18"/>
    </row>
    <row r="84" spans="1:20">
      <c r="A84" s="10">
        <v>80</v>
      </c>
      <c r="B84" s="17" t="s">
        <v>219</v>
      </c>
      <c r="C84" s="18" t="s">
        <v>1406</v>
      </c>
      <c r="D84" s="18" t="s">
        <v>74</v>
      </c>
      <c r="E84" s="19" t="s">
        <v>1407</v>
      </c>
      <c r="F84" s="18" t="s">
        <v>76</v>
      </c>
      <c r="G84" s="19">
        <v>34</v>
      </c>
      <c r="H84" s="19">
        <v>32</v>
      </c>
      <c r="I84" s="29">
        <v>63</v>
      </c>
      <c r="J84" s="18" t="s">
        <v>1408</v>
      </c>
      <c r="K84" s="18" t="s">
        <v>434</v>
      </c>
      <c r="L84" s="18" t="s">
        <v>435</v>
      </c>
      <c r="M84" s="18">
        <v>9401453084</v>
      </c>
      <c r="N84" s="18" t="s">
        <v>440</v>
      </c>
      <c r="O84" s="18">
        <v>9401617173</v>
      </c>
      <c r="P84" s="21" t="s">
        <v>1661</v>
      </c>
      <c r="Q84" s="18" t="s">
        <v>162</v>
      </c>
      <c r="R84" s="18">
        <v>130</v>
      </c>
      <c r="S84" s="18" t="s">
        <v>412</v>
      </c>
      <c r="T84" s="18"/>
    </row>
    <row r="85" spans="1:20">
      <c r="A85" s="10">
        <v>81</v>
      </c>
      <c r="B85" s="17" t="s">
        <v>219</v>
      </c>
      <c r="C85" s="18" t="s">
        <v>1409</v>
      </c>
      <c r="D85" s="18" t="s">
        <v>74</v>
      </c>
      <c r="E85" s="19" t="s">
        <v>1410</v>
      </c>
      <c r="F85" s="18" t="s">
        <v>97</v>
      </c>
      <c r="G85" s="19">
        <v>46</v>
      </c>
      <c r="H85" s="19">
        <v>43</v>
      </c>
      <c r="I85" s="29">
        <v>86</v>
      </c>
      <c r="J85" s="18" t="s">
        <v>1411</v>
      </c>
      <c r="K85" s="18" t="s">
        <v>434</v>
      </c>
      <c r="L85" s="18" t="s">
        <v>435</v>
      </c>
      <c r="M85" s="18">
        <v>9401453084</v>
      </c>
      <c r="N85" s="18" t="s">
        <v>443</v>
      </c>
      <c r="O85" s="18">
        <v>9531040646</v>
      </c>
      <c r="P85" s="21" t="s">
        <v>1662</v>
      </c>
      <c r="Q85" s="18" t="s">
        <v>116</v>
      </c>
      <c r="R85" s="18">
        <v>125</v>
      </c>
      <c r="S85" s="18" t="s">
        <v>412</v>
      </c>
      <c r="T85" s="18"/>
    </row>
    <row r="86" spans="1:20">
      <c r="A86" s="10">
        <v>82</v>
      </c>
      <c r="B86" s="17" t="s">
        <v>219</v>
      </c>
      <c r="C86" s="18" t="s">
        <v>1412</v>
      </c>
      <c r="D86" s="18" t="s">
        <v>74</v>
      </c>
      <c r="E86" s="19" t="s">
        <v>1413</v>
      </c>
      <c r="F86" s="18" t="s">
        <v>76</v>
      </c>
      <c r="G86" s="19">
        <v>20</v>
      </c>
      <c r="H86" s="19">
        <v>20</v>
      </c>
      <c r="I86" s="29">
        <v>37</v>
      </c>
      <c r="J86" s="18" t="s">
        <v>1414</v>
      </c>
      <c r="K86" s="18" t="s">
        <v>434</v>
      </c>
      <c r="L86" s="18" t="s">
        <v>435</v>
      </c>
      <c r="M86" s="18">
        <v>9401453084</v>
      </c>
      <c r="N86" s="18" t="s">
        <v>447</v>
      </c>
      <c r="O86" s="18">
        <v>9401157124</v>
      </c>
      <c r="P86" s="21" t="s">
        <v>1663</v>
      </c>
      <c r="Q86" s="18" t="s">
        <v>129</v>
      </c>
      <c r="R86" s="18">
        <v>126</v>
      </c>
      <c r="S86" s="18" t="s">
        <v>412</v>
      </c>
      <c r="T86" s="18"/>
    </row>
    <row r="87" spans="1:20" ht="33">
      <c r="A87" s="10">
        <v>83</v>
      </c>
      <c r="B87" s="17" t="s">
        <v>219</v>
      </c>
      <c r="C87" s="18" t="s">
        <v>1415</v>
      </c>
      <c r="D87" s="18" t="s">
        <v>74</v>
      </c>
      <c r="E87" s="19" t="s">
        <v>1416</v>
      </c>
      <c r="F87" s="18" t="s">
        <v>76</v>
      </c>
      <c r="G87" s="19">
        <v>18</v>
      </c>
      <c r="H87" s="19">
        <v>26</v>
      </c>
      <c r="I87" s="29">
        <v>41</v>
      </c>
      <c r="J87" s="18" t="s">
        <v>1417</v>
      </c>
      <c r="K87" s="18" t="s">
        <v>451</v>
      </c>
      <c r="L87" s="18" t="s">
        <v>452</v>
      </c>
      <c r="M87" s="18">
        <v>9401102126</v>
      </c>
      <c r="N87" s="18" t="s">
        <v>453</v>
      </c>
      <c r="O87" s="18">
        <v>9401437059</v>
      </c>
      <c r="P87" s="21" t="s">
        <v>1663</v>
      </c>
      <c r="Q87" s="18" t="s">
        <v>129</v>
      </c>
      <c r="R87" s="18">
        <v>56</v>
      </c>
      <c r="S87" s="18" t="s">
        <v>412</v>
      </c>
      <c r="T87" s="18"/>
    </row>
    <row r="88" spans="1:20">
      <c r="A88" s="10">
        <v>84</v>
      </c>
      <c r="B88" s="17" t="s">
        <v>219</v>
      </c>
      <c r="C88" s="18" t="s">
        <v>1418</v>
      </c>
      <c r="D88" s="18" t="s">
        <v>74</v>
      </c>
      <c r="E88" s="19" t="s">
        <v>1419</v>
      </c>
      <c r="F88" s="18" t="s">
        <v>76</v>
      </c>
      <c r="G88" s="19">
        <v>50</v>
      </c>
      <c r="H88" s="19">
        <v>62</v>
      </c>
      <c r="I88" s="29">
        <v>109</v>
      </c>
      <c r="J88" s="18" t="s">
        <v>1420</v>
      </c>
      <c r="K88" s="18" t="s">
        <v>451</v>
      </c>
      <c r="L88" s="18" t="s">
        <v>452</v>
      </c>
      <c r="M88" s="18">
        <v>9401102126</v>
      </c>
      <c r="N88" s="18" t="s">
        <v>457</v>
      </c>
      <c r="O88" s="18">
        <v>9401617471</v>
      </c>
      <c r="P88" s="21" t="s">
        <v>1664</v>
      </c>
      <c r="Q88" s="18" t="s">
        <v>94</v>
      </c>
      <c r="R88" s="18">
        <v>66</v>
      </c>
      <c r="S88" s="18" t="s">
        <v>412</v>
      </c>
      <c r="T88" s="18"/>
    </row>
    <row r="89" spans="1:20" ht="33">
      <c r="A89" s="10">
        <v>85</v>
      </c>
      <c r="B89" s="17" t="s">
        <v>219</v>
      </c>
      <c r="C89" s="18" t="s">
        <v>1421</v>
      </c>
      <c r="D89" s="18" t="s">
        <v>74</v>
      </c>
      <c r="E89" s="19" t="s">
        <v>1422</v>
      </c>
      <c r="F89" s="18" t="s">
        <v>76</v>
      </c>
      <c r="G89" s="19">
        <v>13</v>
      </c>
      <c r="H89" s="19">
        <v>20</v>
      </c>
      <c r="I89" s="29">
        <v>30</v>
      </c>
      <c r="J89" s="18" t="s">
        <v>1423</v>
      </c>
      <c r="K89" s="18" t="s">
        <v>451</v>
      </c>
      <c r="L89" s="18" t="s">
        <v>452</v>
      </c>
      <c r="M89" s="18">
        <v>9401102126</v>
      </c>
      <c r="N89" s="18" t="s">
        <v>461</v>
      </c>
      <c r="O89" s="18">
        <v>8404065524</v>
      </c>
      <c r="P89" s="21" t="s">
        <v>1665</v>
      </c>
      <c r="Q89" s="18" t="s">
        <v>156</v>
      </c>
      <c r="R89" s="18">
        <v>60</v>
      </c>
      <c r="S89" s="18" t="s">
        <v>412</v>
      </c>
      <c r="T89" s="18"/>
    </row>
    <row r="90" spans="1:20" ht="33">
      <c r="A90" s="10">
        <v>86</v>
      </c>
      <c r="B90" s="17" t="s">
        <v>219</v>
      </c>
      <c r="C90" s="18" t="s">
        <v>1424</v>
      </c>
      <c r="D90" s="18" t="s">
        <v>74</v>
      </c>
      <c r="E90" s="19" t="s">
        <v>1425</v>
      </c>
      <c r="F90" s="18" t="s">
        <v>76</v>
      </c>
      <c r="G90" s="19">
        <v>53</v>
      </c>
      <c r="H90" s="19">
        <v>67</v>
      </c>
      <c r="I90" s="29">
        <v>117</v>
      </c>
      <c r="J90" s="18" t="s">
        <v>1426</v>
      </c>
      <c r="K90" s="18" t="s">
        <v>451</v>
      </c>
      <c r="L90" s="18" t="s">
        <v>452</v>
      </c>
      <c r="M90" s="18">
        <v>9401102126</v>
      </c>
      <c r="N90" s="18" t="s">
        <v>465</v>
      </c>
      <c r="O90" s="18">
        <v>9859575744</v>
      </c>
      <c r="P90" s="21" t="s">
        <v>1666</v>
      </c>
      <c r="Q90" s="18" t="s">
        <v>162</v>
      </c>
      <c r="R90" s="18">
        <v>50</v>
      </c>
      <c r="S90" s="18" t="s">
        <v>412</v>
      </c>
      <c r="T90" s="18"/>
    </row>
    <row r="91" spans="1:20" ht="33">
      <c r="A91" s="10">
        <v>87</v>
      </c>
      <c r="B91" s="17" t="s">
        <v>219</v>
      </c>
      <c r="C91" s="18" t="s">
        <v>1427</v>
      </c>
      <c r="D91" s="18" t="s">
        <v>74</v>
      </c>
      <c r="E91" s="19" t="s">
        <v>1428</v>
      </c>
      <c r="F91" s="18" t="s">
        <v>76</v>
      </c>
      <c r="G91" s="19">
        <v>73</v>
      </c>
      <c r="H91" s="19">
        <v>90</v>
      </c>
      <c r="I91" s="29">
        <v>160</v>
      </c>
      <c r="J91" s="18" t="s">
        <v>1429</v>
      </c>
      <c r="K91" s="18" t="s">
        <v>451</v>
      </c>
      <c r="L91" s="18" t="s">
        <v>452</v>
      </c>
      <c r="M91" s="18">
        <v>9401102126</v>
      </c>
      <c r="N91" s="18" t="s">
        <v>470</v>
      </c>
      <c r="O91" s="18">
        <v>9401978462</v>
      </c>
      <c r="P91" s="21" t="s">
        <v>1677</v>
      </c>
      <c r="Q91" s="18" t="s">
        <v>1430</v>
      </c>
      <c r="R91" s="18">
        <v>59</v>
      </c>
      <c r="S91" s="18" t="s">
        <v>412</v>
      </c>
      <c r="T91" s="18"/>
    </row>
    <row r="92" spans="1:20" ht="33">
      <c r="A92" s="10">
        <v>88</v>
      </c>
      <c r="B92" s="17" t="s">
        <v>219</v>
      </c>
      <c r="C92" s="18" t="s">
        <v>1431</v>
      </c>
      <c r="D92" s="18" t="s">
        <v>74</v>
      </c>
      <c r="E92" s="19" t="s">
        <v>1432</v>
      </c>
      <c r="F92" s="18" t="s">
        <v>76</v>
      </c>
      <c r="G92" s="19">
        <v>88</v>
      </c>
      <c r="H92" s="19">
        <v>93</v>
      </c>
      <c r="I92" s="29">
        <v>178</v>
      </c>
      <c r="J92" s="18" t="s">
        <v>1433</v>
      </c>
      <c r="K92" s="18" t="s">
        <v>139</v>
      </c>
      <c r="L92" s="18" t="s">
        <v>140</v>
      </c>
      <c r="M92" s="18">
        <v>8472956337</v>
      </c>
      <c r="N92" s="18" t="s">
        <v>474</v>
      </c>
      <c r="O92" s="18">
        <v>9577353953</v>
      </c>
      <c r="P92" s="21" t="s">
        <v>1678</v>
      </c>
      <c r="Q92" s="18" t="s">
        <v>389</v>
      </c>
      <c r="R92" s="18">
        <v>45</v>
      </c>
      <c r="S92" s="18" t="s">
        <v>412</v>
      </c>
      <c r="T92" s="18"/>
    </row>
    <row r="93" spans="1:20">
      <c r="A93" s="10">
        <v>89</v>
      </c>
      <c r="B93" s="17"/>
      <c r="C93" s="18"/>
      <c r="D93" s="18"/>
      <c r="E93" s="19"/>
      <c r="F93" s="18"/>
      <c r="G93" s="19"/>
      <c r="H93" s="19"/>
      <c r="I93" s="17">
        <f t="shared" ref="I93:I164" si="0">+G93+H93</f>
        <v>0</v>
      </c>
      <c r="J93" s="18"/>
      <c r="K93" s="18"/>
      <c r="L93" s="18"/>
      <c r="M93" s="18"/>
      <c r="N93" s="18"/>
      <c r="O93" s="18"/>
      <c r="P93" s="21"/>
      <c r="Q93" s="18"/>
      <c r="R93" s="18"/>
      <c r="S93" s="18"/>
      <c r="T93" s="18"/>
    </row>
    <row r="94" spans="1:20">
      <c r="A94" s="10">
        <v>90</v>
      </c>
      <c r="B94" s="17"/>
      <c r="C94" s="18"/>
      <c r="D94" s="18"/>
      <c r="E94" s="19"/>
      <c r="F94" s="18"/>
      <c r="G94" s="19"/>
      <c r="H94" s="19"/>
      <c r="I94" s="17">
        <f t="shared" si="0"/>
        <v>0</v>
      </c>
      <c r="J94" s="18"/>
      <c r="K94" s="18"/>
      <c r="L94" s="18"/>
      <c r="M94" s="18"/>
      <c r="N94" s="18"/>
      <c r="O94" s="18"/>
      <c r="P94" s="21"/>
      <c r="Q94" s="18"/>
      <c r="R94" s="18"/>
      <c r="S94" s="18"/>
      <c r="T94" s="18"/>
    </row>
    <row r="95" spans="1:20">
      <c r="A95" s="10">
        <v>91</v>
      </c>
      <c r="B95" s="17"/>
      <c r="C95" s="18"/>
      <c r="D95" s="18"/>
      <c r="E95" s="19"/>
      <c r="F95" s="18"/>
      <c r="G95" s="19"/>
      <c r="H95" s="19"/>
      <c r="I95" s="17">
        <f t="shared" si="0"/>
        <v>0</v>
      </c>
      <c r="J95" s="18"/>
      <c r="K95" s="18"/>
      <c r="L95" s="18"/>
      <c r="M95" s="18"/>
      <c r="N95" s="18"/>
      <c r="O95" s="18"/>
      <c r="P95" s="21"/>
      <c r="Q95" s="18"/>
      <c r="R95" s="18"/>
      <c r="S95" s="18"/>
      <c r="T95" s="18"/>
    </row>
    <row r="96" spans="1:20">
      <c r="A96" s="10">
        <v>92</v>
      </c>
      <c r="B96" s="17"/>
      <c r="C96" s="18"/>
      <c r="D96" s="18"/>
      <c r="E96" s="19"/>
      <c r="F96" s="18"/>
      <c r="G96" s="19"/>
      <c r="H96" s="19"/>
      <c r="I96" s="17">
        <f t="shared" si="0"/>
        <v>0</v>
      </c>
      <c r="J96" s="18"/>
      <c r="K96" s="18"/>
      <c r="L96" s="18"/>
      <c r="M96" s="18"/>
      <c r="N96" s="18"/>
      <c r="O96" s="18"/>
      <c r="P96" s="21"/>
      <c r="Q96" s="18"/>
      <c r="R96" s="18"/>
      <c r="S96" s="18"/>
      <c r="T96" s="18"/>
    </row>
    <row r="97" spans="1:20">
      <c r="A97" s="10">
        <v>93</v>
      </c>
      <c r="B97" s="17"/>
      <c r="C97" s="18"/>
      <c r="D97" s="18"/>
      <c r="E97" s="19"/>
      <c r="F97" s="18"/>
      <c r="G97" s="19"/>
      <c r="H97" s="19"/>
      <c r="I97" s="17">
        <f t="shared" si="0"/>
        <v>0</v>
      </c>
      <c r="J97" s="18"/>
      <c r="K97" s="18"/>
      <c r="L97" s="18"/>
      <c r="M97" s="18"/>
      <c r="N97" s="18"/>
      <c r="O97" s="18"/>
      <c r="P97" s="21"/>
      <c r="Q97" s="18"/>
      <c r="R97" s="18"/>
      <c r="S97" s="18"/>
      <c r="T97" s="18"/>
    </row>
    <row r="98" spans="1:20">
      <c r="A98" s="10">
        <v>94</v>
      </c>
      <c r="B98" s="17"/>
      <c r="C98" s="18"/>
      <c r="D98" s="18"/>
      <c r="E98" s="19"/>
      <c r="F98" s="18"/>
      <c r="G98" s="19"/>
      <c r="H98" s="19"/>
      <c r="I98" s="17">
        <f t="shared" si="0"/>
        <v>0</v>
      </c>
      <c r="J98" s="18"/>
      <c r="K98" s="18"/>
      <c r="L98" s="18"/>
      <c r="M98" s="18"/>
      <c r="N98" s="18"/>
      <c r="O98" s="18"/>
      <c r="P98" s="21"/>
      <c r="Q98" s="18"/>
      <c r="R98" s="18"/>
      <c r="S98" s="18"/>
      <c r="T98" s="18"/>
    </row>
    <row r="99" spans="1:20">
      <c r="A99" s="10">
        <v>95</v>
      </c>
      <c r="B99" s="17"/>
      <c r="C99" s="18"/>
      <c r="D99" s="18"/>
      <c r="E99" s="19"/>
      <c r="F99" s="18"/>
      <c r="G99" s="19"/>
      <c r="H99" s="19"/>
      <c r="I99" s="17">
        <f t="shared" si="0"/>
        <v>0</v>
      </c>
      <c r="J99" s="18"/>
      <c r="K99" s="18"/>
      <c r="L99" s="18"/>
      <c r="M99" s="18"/>
      <c r="N99" s="18"/>
      <c r="O99" s="18"/>
      <c r="P99" s="21"/>
      <c r="Q99" s="18"/>
      <c r="R99" s="18"/>
      <c r="S99" s="18"/>
      <c r="T99" s="18"/>
    </row>
    <row r="100" spans="1:20">
      <c r="A100" s="10">
        <v>96</v>
      </c>
      <c r="B100" s="17"/>
      <c r="C100" s="18"/>
      <c r="D100" s="18"/>
      <c r="E100" s="19"/>
      <c r="F100" s="18"/>
      <c r="G100" s="19"/>
      <c r="H100" s="19"/>
      <c r="I100" s="17">
        <f t="shared" si="0"/>
        <v>0</v>
      </c>
      <c r="J100" s="18"/>
      <c r="K100" s="18"/>
      <c r="L100" s="18"/>
      <c r="M100" s="18"/>
      <c r="N100" s="18"/>
      <c r="O100" s="18"/>
      <c r="P100" s="21"/>
      <c r="Q100" s="18"/>
      <c r="R100" s="18"/>
      <c r="S100" s="18"/>
      <c r="T100" s="18"/>
    </row>
    <row r="101" spans="1:20">
      <c r="A101" s="10">
        <v>97</v>
      </c>
      <c r="B101" s="17"/>
      <c r="C101" s="18"/>
      <c r="D101" s="18"/>
      <c r="E101" s="19"/>
      <c r="F101" s="18"/>
      <c r="G101" s="19"/>
      <c r="H101" s="19"/>
      <c r="I101" s="17">
        <f t="shared" si="0"/>
        <v>0</v>
      </c>
      <c r="J101" s="18"/>
      <c r="K101" s="18"/>
      <c r="L101" s="18"/>
      <c r="M101" s="18"/>
      <c r="N101" s="18"/>
      <c r="O101" s="18"/>
      <c r="P101" s="21"/>
      <c r="Q101" s="18"/>
      <c r="R101" s="18"/>
      <c r="S101" s="18"/>
      <c r="T101" s="18"/>
    </row>
    <row r="102" spans="1:20">
      <c r="A102" s="10">
        <v>98</v>
      </c>
      <c r="B102" s="17"/>
      <c r="C102" s="18"/>
      <c r="D102" s="18"/>
      <c r="E102" s="19"/>
      <c r="F102" s="18"/>
      <c r="G102" s="19"/>
      <c r="H102" s="19"/>
      <c r="I102" s="17">
        <f t="shared" si="0"/>
        <v>0</v>
      </c>
      <c r="J102" s="18"/>
      <c r="K102" s="18"/>
      <c r="L102" s="18"/>
      <c r="M102" s="18"/>
      <c r="N102" s="18"/>
      <c r="O102" s="18"/>
      <c r="P102" s="21"/>
      <c r="Q102" s="18"/>
      <c r="R102" s="18"/>
      <c r="S102" s="18"/>
      <c r="T102" s="18"/>
    </row>
    <row r="103" spans="1:20">
      <c r="A103" s="10">
        <v>99</v>
      </c>
      <c r="B103" s="17"/>
      <c r="C103" s="18"/>
      <c r="D103" s="18"/>
      <c r="E103" s="19"/>
      <c r="F103" s="18"/>
      <c r="G103" s="19"/>
      <c r="H103" s="19"/>
      <c r="I103" s="17">
        <f t="shared" si="0"/>
        <v>0</v>
      </c>
      <c r="J103" s="18"/>
      <c r="K103" s="18"/>
      <c r="L103" s="18"/>
      <c r="M103" s="18"/>
      <c r="N103" s="18"/>
      <c r="O103" s="18"/>
      <c r="P103" s="21"/>
      <c r="Q103" s="18"/>
      <c r="R103" s="18"/>
      <c r="S103" s="18"/>
      <c r="T103" s="18"/>
    </row>
    <row r="104" spans="1:20">
      <c r="A104" s="10">
        <v>100</v>
      </c>
      <c r="B104" s="17"/>
      <c r="C104" s="18"/>
      <c r="D104" s="18"/>
      <c r="E104" s="19"/>
      <c r="F104" s="18"/>
      <c r="G104" s="19"/>
      <c r="H104" s="19"/>
      <c r="I104" s="17">
        <f t="shared" si="0"/>
        <v>0</v>
      </c>
      <c r="J104" s="18"/>
      <c r="K104" s="18"/>
      <c r="L104" s="18"/>
      <c r="M104" s="18"/>
      <c r="N104" s="18"/>
      <c r="O104" s="18"/>
      <c r="P104" s="21"/>
      <c r="Q104" s="18"/>
      <c r="R104" s="18"/>
      <c r="S104" s="18"/>
      <c r="T104" s="18"/>
    </row>
    <row r="105" spans="1:20">
      <c r="A105" s="10">
        <v>101</v>
      </c>
      <c r="B105" s="17"/>
      <c r="C105" s="18"/>
      <c r="D105" s="18"/>
      <c r="E105" s="19"/>
      <c r="F105" s="18"/>
      <c r="G105" s="19"/>
      <c r="H105" s="19"/>
      <c r="I105" s="17">
        <f t="shared" si="0"/>
        <v>0</v>
      </c>
      <c r="J105" s="18"/>
      <c r="K105" s="18"/>
      <c r="L105" s="18"/>
      <c r="M105" s="18"/>
      <c r="N105" s="18"/>
      <c r="O105" s="18"/>
      <c r="P105" s="21"/>
      <c r="Q105" s="18"/>
      <c r="R105" s="18"/>
      <c r="S105" s="18"/>
      <c r="T105" s="18"/>
    </row>
    <row r="106" spans="1:20">
      <c r="A106" s="10">
        <v>102</v>
      </c>
      <c r="B106" s="17"/>
      <c r="C106" s="18"/>
      <c r="D106" s="18"/>
      <c r="E106" s="19"/>
      <c r="F106" s="18"/>
      <c r="G106" s="19"/>
      <c r="H106" s="19"/>
      <c r="I106" s="17">
        <f t="shared" si="0"/>
        <v>0</v>
      </c>
      <c r="J106" s="18"/>
      <c r="K106" s="18"/>
      <c r="L106" s="18"/>
      <c r="M106" s="18"/>
      <c r="N106" s="18"/>
      <c r="O106" s="18"/>
      <c r="P106" s="21"/>
      <c r="Q106" s="18"/>
      <c r="R106" s="18"/>
      <c r="S106" s="18"/>
      <c r="T106" s="18"/>
    </row>
    <row r="107" spans="1:20">
      <c r="A107" s="10">
        <v>103</v>
      </c>
      <c r="B107" s="17"/>
      <c r="C107" s="18"/>
      <c r="D107" s="18"/>
      <c r="E107" s="19"/>
      <c r="F107" s="18"/>
      <c r="G107" s="19"/>
      <c r="H107" s="19"/>
      <c r="I107" s="17">
        <f t="shared" si="0"/>
        <v>0</v>
      </c>
      <c r="J107" s="18"/>
      <c r="K107" s="18"/>
      <c r="L107" s="18"/>
      <c r="M107" s="18"/>
      <c r="N107" s="18"/>
      <c r="O107" s="18"/>
      <c r="P107" s="21"/>
      <c r="Q107" s="18"/>
      <c r="R107" s="18"/>
      <c r="S107" s="18"/>
      <c r="T107" s="18"/>
    </row>
    <row r="108" spans="1:20">
      <c r="A108" s="10">
        <v>104</v>
      </c>
      <c r="B108" s="17"/>
      <c r="C108" s="18"/>
      <c r="D108" s="18"/>
      <c r="E108" s="19"/>
      <c r="F108" s="18"/>
      <c r="G108" s="19"/>
      <c r="H108" s="19"/>
      <c r="I108" s="17">
        <f t="shared" si="0"/>
        <v>0</v>
      </c>
      <c r="J108" s="18"/>
      <c r="K108" s="18"/>
      <c r="L108" s="18"/>
      <c r="M108" s="18"/>
      <c r="N108" s="18"/>
      <c r="O108" s="18"/>
      <c r="P108" s="21"/>
      <c r="Q108" s="18"/>
      <c r="R108" s="18"/>
      <c r="S108" s="18"/>
      <c r="T108" s="18"/>
    </row>
    <row r="109" spans="1:20">
      <c r="A109" s="10">
        <v>105</v>
      </c>
      <c r="B109" s="17"/>
      <c r="C109" s="18"/>
      <c r="D109" s="18"/>
      <c r="E109" s="19"/>
      <c r="F109" s="18"/>
      <c r="G109" s="19"/>
      <c r="H109" s="19"/>
      <c r="I109" s="17">
        <f t="shared" si="0"/>
        <v>0</v>
      </c>
      <c r="J109" s="18"/>
      <c r="K109" s="18"/>
      <c r="L109" s="18"/>
      <c r="M109" s="18"/>
      <c r="N109" s="18"/>
      <c r="O109" s="18"/>
      <c r="P109" s="21"/>
      <c r="Q109" s="18"/>
      <c r="R109" s="18"/>
      <c r="S109" s="18"/>
      <c r="T109" s="18"/>
    </row>
    <row r="110" spans="1:20">
      <c r="A110" s="10">
        <v>106</v>
      </c>
      <c r="B110" s="17"/>
      <c r="C110" s="18"/>
      <c r="D110" s="18"/>
      <c r="E110" s="19"/>
      <c r="F110" s="18"/>
      <c r="G110" s="19"/>
      <c r="H110" s="19"/>
      <c r="I110" s="17">
        <f t="shared" si="0"/>
        <v>0</v>
      </c>
      <c r="J110" s="18"/>
      <c r="K110" s="18"/>
      <c r="L110" s="18"/>
      <c r="M110" s="18"/>
      <c r="N110" s="18"/>
      <c r="O110" s="18"/>
      <c r="P110" s="21"/>
      <c r="Q110" s="18"/>
      <c r="R110" s="18"/>
      <c r="S110" s="18"/>
      <c r="T110" s="18"/>
    </row>
    <row r="111" spans="1:20">
      <c r="A111" s="10">
        <v>107</v>
      </c>
      <c r="B111" s="17"/>
      <c r="C111" s="18"/>
      <c r="D111" s="18"/>
      <c r="E111" s="19"/>
      <c r="F111" s="18"/>
      <c r="G111" s="19"/>
      <c r="H111" s="19"/>
      <c r="I111" s="17">
        <f t="shared" si="0"/>
        <v>0</v>
      </c>
      <c r="J111" s="18"/>
      <c r="K111" s="18"/>
      <c r="L111" s="18"/>
      <c r="M111" s="18"/>
      <c r="N111" s="18"/>
      <c r="O111" s="18"/>
      <c r="P111" s="21"/>
      <c r="Q111" s="18"/>
      <c r="R111" s="18"/>
      <c r="S111" s="18"/>
      <c r="T111" s="18"/>
    </row>
    <row r="112" spans="1:20">
      <c r="A112" s="10">
        <v>108</v>
      </c>
      <c r="B112" s="17"/>
      <c r="C112" s="18"/>
      <c r="D112" s="18"/>
      <c r="E112" s="19"/>
      <c r="F112" s="18"/>
      <c r="G112" s="19"/>
      <c r="H112" s="19"/>
      <c r="I112" s="17">
        <f t="shared" si="0"/>
        <v>0</v>
      </c>
      <c r="J112" s="18"/>
      <c r="K112" s="18"/>
      <c r="L112" s="18"/>
      <c r="M112" s="18"/>
      <c r="N112" s="18"/>
      <c r="O112" s="18"/>
      <c r="P112" s="21"/>
      <c r="Q112" s="18"/>
      <c r="R112" s="18"/>
      <c r="S112" s="18"/>
      <c r="T112" s="18"/>
    </row>
    <row r="113" spans="1:20">
      <c r="A113" s="10">
        <v>109</v>
      </c>
      <c r="B113" s="17"/>
      <c r="C113" s="18"/>
      <c r="D113" s="18"/>
      <c r="E113" s="19"/>
      <c r="F113" s="18"/>
      <c r="G113" s="19"/>
      <c r="H113" s="19"/>
      <c r="I113" s="17">
        <f t="shared" si="0"/>
        <v>0</v>
      </c>
      <c r="J113" s="18"/>
      <c r="K113" s="18"/>
      <c r="L113" s="18"/>
      <c r="M113" s="18"/>
      <c r="N113" s="18"/>
      <c r="O113" s="18"/>
      <c r="P113" s="21"/>
      <c r="Q113" s="18"/>
      <c r="R113" s="18"/>
      <c r="S113" s="18"/>
      <c r="T113" s="18"/>
    </row>
    <row r="114" spans="1:20">
      <c r="A114" s="10">
        <v>110</v>
      </c>
      <c r="B114" s="17"/>
      <c r="C114" s="18"/>
      <c r="D114" s="18"/>
      <c r="E114" s="19"/>
      <c r="F114" s="18"/>
      <c r="G114" s="19"/>
      <c r="H114" s="19"/>
      <c r="I114" s="17">
        <f t="shared" si="0"/>
        <v>0</v>
      </c>
      <c r="J114" s="18"/>
      <c r="K114" s="18"/>
      <c r="L114" s="18"/>
      <c r="M114" s="18"/>
      <c r="N114" s="18"/>
      <c r="O114" s="18"/>
      <c r="P114" s="21"/>
      <c r="Q114" s="18"/>
      <c r="R114" s="18"/>
      <c r="S114" s="18"/>
      <c r="T114" s="18"/>
    </row>
    <row r="115" spans="1:20">
      <c r="A115" s="10">
        <v>111</v>
      </c>
      <c r="B115" s="17"/>
      <c r="C115" s="18"/>
      <c r="D115" s="18"/>
      <c r="E115" s="19"/>
      <c r="F115" s="18"/>
      <c r="G115" s="19"/>
      <c r="H115" s="19"/>
      <c r="I115" s="17">
        <f t="shared" si="0"/>
        <v>0</v>
      </c>
      <c r="J115" s="18"/>
      <c r="K115" s="18"/>
      <c r="L115" s="18"/>
      <c r="M115" s="18"/>
      <c r="N115" s="18"/>
      <c r="O115" s="18"/>
      <c r="P115" s="21"/>
      <c r="Q115" s="18"/>
      <c r="R115" s="18"/>
      <c r="S115" s="18"/>
      <c r="T115" s="18"/>
    </row>
    <row r="116" spans="1:20">
      <c r="A116" s="10">
        <v>112</v>
      </c>
      <c r="B116" s="17"/>
      <c r="C116" s="18"/>
      <c r="D116" s="18"/>
      <c r="E116" s="19"/>
      <c r="F116" s="18"/>
      <c r="G116" s="19"/>
      <c r="H116" s="19"/>
      <c r="I116" s="17">
        <f t="shared" si="0"/>
        <v>0</v>
      </c>
      <c r="J116" s="18"/>
      <c r="K116" s="18"/>
      <c r="L116" s="18"/>
      <c r="M116" s="18"/>
      <c r="N116" s="18"/>
      <c r="O116" s="18"/>
      <c r="P116" s="21"/>
      <c r="Q116" s="18"/>
      <c r="R116" s="18"/>
      <c r="S116" s="18"/>
      <c r="T116" s="18"/>
    </row>
    <row r="117" spans="1:20">
      <c r="A117" s="10">
        <v>113</v>
      </c>
      <c r="B117" s="17"/>
      <c r="C117" s="18"/>
      <c r="D117" s="18"/>
      <c r="E117" s="19"/>
      <c r="F117" s="18"/>
      <c r="G117" s="19"/>
      <c r="H117" s="19"/>
      <c r="I117" s="17">
        <f t="shared" si="0"/>
        <v>0</v>
      </c>
      <c r="J117" s="18"/>
      <c r="K117" s="18"/>
      <c r="L117" s="18"/>
      <c r="M117" s="18"/>
      <c r="N117" s="18"/>
      <c r="O117" s="18"/>
      <c r="P117" s="21"/>
      <c r="Q117" s="18"/>
      <c r="R117" s="18"/>
      <c r="S117" s="18"/>
      <c r="T117" s="18"/>
    </row>
    <row r="118" spans="1:20">
      <c r="A118" s="10">
        <v>114</v>
      </c>
      <c r="B118" s="17"/>
      <c r="C118" s="18"/>
      <c r="D118" s="18"/>
      <c r="E118" s="19"/>
      <c r="F118" s="18"/>
      <c r="G118" s="19"/>
      <c r="H118" s="19"/>
      <c r="I118" s="17">
        <f t="shared" si="0"/>
        <v>0</v>
      </c>
      <c r="J118" s="18"/>
      <c r="K118" s="18"/>
      <c r="L118" s="18"/>
      <c r="M118" s="18"/>
      <c r="N118" s="18"/>
      <c r="O118" s="18"/>
      <c r="P118" s="21"/>
      <c r="Q118" s="18"/>
      <c r="R118" s="18"/>
      <c r="S118" s="18"/>
      <c r="T118" s="18"/>
    </row>
    <row r="119" spans="1:20">
      <c r="A119" s="10">
        <v>115</v>
      </c>
      <c r="B119" s="17"/>
      <c r="C119" s="18"/>
      <c r="D119" s="18"/>
      <c r="E119" s="19"/>
      <c r="F119" s="18"/>
      <c r="G119" s="19"/>
      <c r="H119" s="19"/>
      <c r="I119" s="17">
        <f t="shared" si="0"/>
        <v>0</v>
      </c>
      <c r="J119" s="18"/>
      <c r="K119" s="18"/>
      <c r="L119" s="18"/>
      <c r="M119" s="18"/>
      <c r="N119" s="18"/>
      <c r="O119" s="18"/>
      <c r="P119" s="21"/>
      <c r="Q119" s="18"/>
      <c r="R119" s="18"/>
      <c r="S119" s="18"/>
      <c r="T119" s="18"/>
    </row>
    <row r="120" spans="1:20">
      <c r="A120" s="10">
        <v>116</v>
      </c>
      <c r="B120" s="17"/>
      <c r="C120" s="18"/>
      <c r="D120" s="18"/>
      <c r="E120" s="19"/>
      <c r="F120" s="18"/>
      <c r="G120" s="19"/>
      <c r="H120" s="19"/>
      <c r="I120" s="17">
        <f t="shared" si="0"/>
        <v>0</v>
      </c>
      <c r="J120" s="18"/>
      <c r="K120" s="18"/>
      <c r="L120" s="18"/>
      <c r="M120" s="18"/>
      <c r="N120" s="18"/>
      <c r="O120" s="18"/>
      <c r="P120" s="21"/>
      <c r="Q120" s="18"/>
      <c r="R120" s="18"/>
      <c r="S120" s="18"/>
      <c r="T120" s="18"/>
    </row>
    <row r="121" spans="1:20">
      <c r="A121" s="10">
        <v>117</v>
      </c>
      <c r="B121" s="17"/>
      <c r="C121" s="18"/>
      <c r="D121" s="18"/>
      <c r="E121" s="19"/>
      <c r="F121" s="18"/>
      <c r="G121" s="19"/>
      <c r="H121" s="19"/>
      <c r="I121" s="17">
        <f t="shared" si="0"/>
        <v>0</v>
      </c>
      <c r="J121" s="18"/>
      <c r="K121" s="18"/>
      <c r="L121" s="18"/>
      <c r="M121" s="18"/>
      <c r="N121" s="18"/>
      <c r="O121" s="18"/>
      <c r="P121" s="21"/>
      <c r="Q121" s="18"/>
      <c r="R121" s="18"/>
      <c r="S121" s="18"/>
      <c r="T121" s="18"/>
    </row>
    <row r="122" spans="1:20">
      <c r="A122" s="10">
        <v>118</v>
      </c>
      <c r="B122" s="17"/>
      <c r="C122" s="18"/>
      <c r="D122" s="18"/>
      <c r="E122" s="19"/>
      <c r="F122" s="18"/>
      <c r="G122" s="19"/>
      <c r="H122" s="19"/>
      <c r="I122" s="17">
        <f t="shared" si="0"/>
        <v>0</v>
      </c>
      <c r="J122" s="18"/>
      <c r="K122" s="18"/>
      <c r="L122" s="18"/>
      <c r="M122" s="18"/>
      <c r="N122" s="18"/>
      <c r="O122" s="18"/>
      <c r="P122" s="21"/>
      <c r="Q122" s="18"/>
      <c r="R122" s="18"/>
      <c r="S122" s="18"/>
      <c r="T122" s="18"/>
    </row>
    <row r="123" spans="1:20">
      <c r="A123" s="10">
        <v>119</v>
      </c>
      <c r="B123" s="17"/>
      <c r="C123" s="18"/>
      <c r="D123" s="18"/>
      <c r="E123" s="19"/>
      <c r="F123" s="18"/>
      <c r="G123" s="19"/>
      <c r="H123" s="19"/>
      <c r="I123" s="17">
        <f t="shared" si="0"/>
        <v>0</v>
      </c>
      <c r="J123" s="18"/>
      <c r="K123" s="18"/>
      <c r="L123" s="18"/>
      <c r="M123" s="18"/>
      <c r="N123" s="18"/>
      <c r="O123" s="18"/>
      <c r="P123" s="21"/>
      <c r="Q123" s="18"/>
      <c r="R123" s="18"/>
      <c r="S123" s="18"/>
      <c r="T123" s="18"/>
    </row>
    <row r="124" spans="1:20">
      <c r="A124" s="10">
        <v>120</v>
      </c>
      <c r="B124" s="17"/>
      <c r="C124" s="18"/>
      <c r="D124" s="18"/>
      <c r="E124" s="19"/>
      <c r="F124" s="18"/>
      <c r="G124" s="19"/>
      <c r="H124" s="19"/>
      <c r="I124" s="17">
        <f t="shared" si="0"/>
        <v>0</v>
      </c>
      <c r="J124" s="18"/>
      <c r="K124" s="18"/>
      <c r="L124" s="18"/>
      <c r="M124" s="18"/>
      <c r="N124" s="18"/>
      <c r="O124" s="18"/>
      <c r="P124" s="21"/>
      <c r="Q124" s="18"/>
      <c r="R124" s="18"/>
      <c r="S124" s="18"/>
      <c r="T124" s="18"/>
    </row>
    <row r="125" spans="1:20">
      <c r="A125" s="10">
        <v>121</v>
      </c>
      <c r="B125" s="17"/>
      <c r="C125" s="18"/>
      <c r="D125" s="18"/>
      <c r="E125" s="19"/>
      <c r="F125" s="18"/>
      <c r="G125" s="19"/>
      <c r="H125" s="19"/>
      <c r="I125" s="17">
        <f t="shared" si="0"/>
        <v>0</v>
      </c>
      <c r="J125" s="18"/>
      <c r="K125" s="18"/>
      <c r="L125" s="18"/>
      <c r="M125" s="18"/>
      <c r="N125" s="18"/>
      <c r="O125" s="18"/>
      <c r="P125" s="21"/>
      <c r="Q125" s="18"/>
      <c r="R125" s="18"/>
      <c r="S125" s="18"/>
      <c r="T125" s="18"/>
    </row>
    <row r="126" spans="1:20">
      <c r="A126" s="10">
        <v>122</v>
      </c>
      <c r="B126" s="17"/>
      <c r="C126" s="18"/>
      <c r="D126" s="18"/>
      <c r="E126" s="19"/>
      <c r="F126" s="18"/>
      <c r="G126" s="19"/>
      <c r="H126" s="19"/>
      <c r="I126" s="17">
        <f t="shared" si="0"/>
        <v>0</v>
      </c>
      <c r="J126" s="18"/>
      <c r="K126" s="18"/>
      <c r="L126" s="18"/>
      <c r="M126" s="18"/>
      <c r="N126" s="18"/>
      <c r="O126" s="18"/>
      <c r="P126" s="21"/>
      <c r="Q126" s="18"/>
      <c r="R126" s="18"/>
      <c r="S126" s="18"/>
      <c r="T126" s="18"/>
    </row>
    <row r="127" spans="1:20">
      <c r="A127" s="10">
        <v>123</v>
      </c>
      <c r="B127" s="17"/>
      <c r="C127" s="18"/>
      <c r="D127" s="18"/>
      <c r="E127" s="19"/>
      <c r="F127" s="18"/>
      <c r="G127" s="19"/>
      <c r="H127" s="19"/>
      <c r="I127" s="17">
        <f t="shared" si="0"/>
        <v>0</v>
      </c>
      <c r="J127" s="18"/>
      <c r="K127" s="18"/>
      <c r="L127" s="18"/>
      <c r="M127" s="18"/>
      <c r="N127" s="18"/>
      <c r="O127" s="18"/>
      <c r="P127" s="21"/>
      <c r="Q127" s="18"/>
      <c r="R127" s="18"/>
      <c r="S127" s="18"/>
      <c r="T127" s="18"/>
    </row>
    <row r="128" spans="1:20">
      <c r="A128" s="10">
        <v>124</v>
      </c>
      <c r="B128" s="17"/>
      <c r="C128" s="18"/>
      <c r="D128" s="18"/>
      <c r="E128" s="19"/>
      <c r="F128" s="18"/>
      <c r="G128" s="19"/>
      <c r="H128" s="19"/>
      <c r="I128" s="17">
        <f t="shared" si="0"/>
        <v>0</v>
      </c>
      <c r="J128" s="18"/>
      <c r="K128" s="18"/>
      <c r="L128" s="18"/>
      <c r="M128" s="18"/>
      <c r="N128" s="18"/>
      <c r="O128" s="18"/>
      <c r="P128" s="21"/>
      <c r="Q128" s="18"/>
      <c r="R128" s="18"/>
      <c r="S128" s="18"/>
      <c r="T128" s="18"/>
    </row>
    <row r="129" spans="1:20">
      <c r="A129" s="10">
        <v>125</v>
      </c>
      <c r="B129" s="17"/>
      <c r="C129" s="18"/>
      <c r="D129" s="18"/>
      <c r="E129" s="19"/>
      <c r="F129" s="18"/>
      <c r="G129" s="19"/>
      <c r="H129" s="19"/>
      <c r="I129" s="17">
        <f t="shared" si="0"/>
        <v>0</v>
      </c>
      <c r="J129" s="18"/>
      <c r="K129" s="18"/>
      <c r="L129" s="18"/>
      <c r="M129" s="18"/>
      <c r="N129" s="18"/>
      <c r="O129" s="18"/>
      <c r="P129" s="21"/>
      <c r="Q129" s="18"/>
      <c r="R129" s="18"/>
      <c r="S129" s="18"/>
      <c r="T129" s="18"/>
    </row>
    <row r="130" spans="1:20">
      <c r="A130" s="10">
        <v>126</v>
      </c>
      <c r="B130" s="17"/>
      <c r="C130" s="18"/>
      <c r="D130" s="18"/>
      <c r="E130" s="19"/>
      <c r="F130" s="18"/>
      <c r="G130" s="19"/>
      <c r="H130" s="19"/>
      <c r="I130" s="17">
        <f t="shared" si="0"/>
        <v>0</v>
      </c>
      <c r="J130" s="18"/>
      <c r="K130" s="18"/>
      <c r="L130" s="18"/>
      <c r="M130" s="18"/>
      <c r="N130" s="18"/>
      <c r="O130" s="18"/>
      <c r="P130" s="21"/>
      <c r="Q130" s="18"/>
      <c r="R130" s="18"/>
      <c r="S130" s="18"/>
      <c r="T130" s="18"/>
    </row>
    <row r="131" spans="1:20">
      <c r="A131" s="10">
        <v>127</v>
      </c>
      <c r="B131" s="17"/>
      <c r="C131" s="18"/>
      <c r="D131" s="18"/>
      <c r="E131" s="19"/>
      <c r="F131" s="18"/>
      <c r="G131" s="19"/>
      <c r="H131" s="19"/>
      <c r="I131" s="17">
        <f t="shared" si="0"/>
        <v>0</v>
      </c>
      <c r="J131" s="18"/>
      <c r="K131" s="18"/>
      <c r="L131" s="18"/>
      <c r="M131" s="18"/>
      <c r="N131" s="18"/>
      <c r="O131" s="18"/>
      <c r="P131" s="21"/>
      <c r="Q131" s="18"/>
      <c r="R131" s="18"/>
      <c r="S131" s="18"/>
      <c r="T131" s="18"/>
    </row>
    <row r="132" spans="1:20">
      <c r="A132" s="10">
        <v>128</v>
      </c>
      <c r="B132" s="17"/>
      <c r="C132" s="18"/>
      <c r="D132" s="18"/>
      <c r="E132" s="19"/>
      <c r="F132" s="18"/>
      <c r="G132" s="19"/>
      <c r="H132" s="19"/>
      <c r="I132" s="17">
        <f t="shared" si="0"/>
        <v>0</v>
      </c>
      <c r="J132" s="18"/>
      <c r="K132" s="18"/>
      <c r="L132" s="18"/>
      <c r="M132" s="18"/>
      <c r="N132" s="18"/>
      <c r="O132" s="18"/>
      <c r="P132" s="21"/>
      <c r="Q132" s="18"/>
      <c r="R132" s="18"/>
      <c r="S132" s="18"/>
      <c r="T132" s="18"/>
    </row>
    <row r="133" spans="1:20">
      <c r="A133" s="10">
        <v>129</v>
      </c>
      <c r="B133" s="17"/>
      <c r="C133" s="18"/>
      <c r="D133" s="18"/>
      <c r="E133" s="19"/>
      <c r="F133" s="18"/>
      <c r="G133" s="19"/>
      <c r="H133" s="19"/>
      <c r="I133" s="17">
        <f t="shared" si="0"/>
        <v>0</v>
      </c>
      <c r="J133" s="18"/>
      <c r="K133" s="18"/>
      <c r="L133" s="18"/>
      <c r="M133" s="18"/>
      <c r="N133" s="18"/>
      <c r="O133" s="18"/>
      <c r="P133" s="21"/>
      <c r="Q133" s="18"/>
      <c r="R133" s="18"/>
      <c r="S133" s="18"/>
      <c r="T133" s="18"/>
    </row>
    <row r="134" spans="1:20">
      <c r="A134" s="10">
        <v>130</v>
      </c>
      <c r="B134" s="17"/>
      <c r="C134" s="18"/>
      <c r="D134" s="18"/>
      <c r="E134" s="19"/>
      <c r="F134" s="18"/>
      <c r="G134" s="19"/>
      <c r="H134" s="19"/>
      <c r="I134" s="17">
        <f t="shared" si="0"/>
        <v>0</v>
      </c>
      <c r="J134" s="18"/>
      <c r="K134" s="18"/>
      <c r="L134" s="18"/>
      <c r="M134" s="18"/>
      <c r="N134" s="18"/>
      <c r="O134" s="18"/>
      <c r="P134" s="21"/>
      <c r="Q134" s="18"/>
      <c r="R134" s="18"/>
      <c r="S134" s="18"/>
      <c r="T134" s="18"/>
    </row>
    <row r="135" spans="1:20">
      <c r="A135" s="10">
        <v>131</v>
      </c>
      <c r="B135" s="17"/>
      <c r="C135" s="18"/>
      <c r="D135" s="18"/>
      <c r="E135" s="19"/>
      <c r="F135" s="18"/>
      <c r="G135" s="19"/>
      <c r="H135" s="19"/>
      <c r="I135" s="17">
        <f t="shared" si="0"/>
        <v>0</v>
      </c>
      <c r="J135" s="18"/>
      <c r="K135" s="18"/>
      <c r="L135" s="18"/>
      <c r="M135" s="18"/>
      <c r="N135" s="18"/>
      <c r="O135" s="18"/>
      <c r="P135" s="21"/>
      <c r="Q135" s="18"/>
      <c r="R135" s="18"/>
      <c r="S135" s="18"/>
      <c r="T135" s="18"/>
    </row>
    <row r="136" spans="1:20">
      <c r="A136" s="10">
        <v>132</v>
      </c>
      <c r="B136" s="17"/>
      <c r="C136" s="18"/>
      <c r="D136" s="18"/>
      <c r="E136" s="19"/>
      <c r="F136" s="18"/>
      <c r="G136" s="19"/>
      <c r="H136" s="19"/>
      <c r="I136" s="17">
        <f t="shared" si="0"/>
        <v>0</v>
      </c>
      <c r="J136" s="18"/>
      <c r="K136" s="18"/>
      <c r="L136" s="18"/>
      <c r="M136" s="18"/>
      <c r="N136" s="18"/>
      <c r="O136" s="18"/>
      <c r="P136" s="21"/>
      <c r="Q136" s="18"/>
      <c r="R136" s="18"/>
      <c r="S136" s="18"/>
      <c r="T136" s="18"/>
    </row>
    <row r="137" spans="1:20">
      <c r="A137" s="10">
        <v>133</v>
      </c>
      <c r="B137" s="17"/>
      <c r="C137" s="18"/>
      <c r="D137" s="18"/>
      <c r="E137" s="19"/>
      <c r="F137" s="18"/>
      <c r="G137" s="19"/>
      <c r="H137" s="19"/>
      <c r="I137" s="17">
        <f t="shared" si="0"/>
        <v>0</v>
      </c>
      <c r="J137" s="18"/>
      <c r="K137" s="18"/>
      <c r="L137" s="18"/>
      <c r="M137" s="18"/>
      <c r="N137" s="18"/>
      <c r="O137" s="18"/>
      <c r="P137" s="21"/>
      <c r="Q137" s="18"/>
      <c r="R137" s="18"/>
      <c r="S137" s="18"/>
      <c r="T137" s="18"/>
    </row>
    <row r="138" spans="1:20">
      <c r="A138" s="10">
        <v>134</v>
      </c>
      <c r="B138" s="17"/>
      <c r="C138" s="18"/>
      <c r="D138" s="18"/>
      <c r="E138" s="19"/>
      <c r="F138" s="18"/>
      <c r="G138" s="19"/>
      <c r="H138" s="19"/>
      <c r="I138" s="17">
        <f t="shared" si="0"/>
        <v>0</v>
      </c>
      <c r="J138" s="18"/>
      <c r="K138" s="18"/>
      <c r="L138" s="18"/>
      <c r="M138" s="18"/>
      <c r="N138" s="18"/>
      <c r="O138" s="18"/>
      <c r="P138" s="21"/>
      <c r="Q138" s="18"/>
      <c r="R138" s="18"/>
      <c r="S138" s="18"/>
      <c r="T138" s="18"/>
    </row>
    <row r="139" spans="1:20">
      <c r="A139" s="10">
        <v>135</v>
      </c>
      <c r="B139" s="17"/>
      <c r="C139" s="18"/>
      <c r="D139" s="18"/>
      <c r="E139" s="19"/>
      <c r="F139" s="18"/>
      <c r="G139" s="19"/>
      <c r="H139" s="19"/>
      <c r="I139" s="17">
        <f t="shared" si="0"/>
        <v>0</v>
      </c>
      <c r="J139" s="18"/>
      <c r="K139" s="18"/>
      <c r="L139" s="18"/>
      <c r="M139" s="18"/>
      <c r="N139" s="18"/>
      <c r="O139" s="18"/>
      <c r="P139" s="21"/>
      <c r="Q139" s="18"/>
      <c r="R139" s="18"/>
      <c r="S139" s="18"/>
      <c r="T139" s="18"/>
    </row>
    <row r="140" spans="1:20">
      <c r="A140" s="10">
        <v>136</v>
      </c>
      <c r="B140" s="17"/>
      <c r="C140" s="18"/>
      <c r="D140" s="18"/>
      <c r="E140" s="19"/>
      <c r="F140" s="18"/>
      <c r="G140" s="19"/>
      <c r="H140" s="19"/>
      <c r="I140" s="17">
        <f t="shared" si="0"/>
        <v>0</v>
      </c>
      <c r="J140" s="18"/>
      <c r="K140" s="18"/>
      <c r="L140" s="18"/>
      <c r="M140" s="18"/>
      <c r="N140" s="18"/>
      <c r="O140" s="18"/>
      <c r="P140" s="21"/>
      <c r="Q140" s="18"/>
      <c r="R140" s="18"/>
      <c r="S140" s="18"/>
      <c r="T140" s="18"/>
    </row>
    <row r="141" spans="1:20">
      <c r="A141" s="10">
        <v>137</v>
      </c>
      <c r="B141" s="17"/>
      <c r="C141" s="18"/>
      <c r="D141" s="18"/>
      <c r="E141" s="19"/>
      <c r="F141" s="18"/>
      <c r="G141" s="19"/>
      <c r="H141" s="19"/>
      <c r="I141" s="17">
        <f t="shared" si="0"/>
        <v>0</v>
      </c>
      <c r="J141" s="18"/>
      <c r="K141" s="18"/>
      <c r="L141" s="18"/>
      <c r="M141" s="18"/>
      <c r="N141" s="18"/>
      <c r="O141" s="18"/>
      <c r="P141" s="21"/>
      <c r="Q141" s="18"/>
      <c r="R141" s="18"/>
      <c r="S141" s="18"/>
      <c r="T141" s="18"/>
    </row>
    <row r="142" spans="1:20">
      <c r="A142" s="10">
        <v>138</v>
      </c>
      <c r="B142" s="17"/>
      <c r="C142" s="18"/>
      <c r="D142" s="18"/>
      <c r="E142" s="19"/>
      <c r="F142" s="18"/>
      <c r="G142" s="19"/>
      <c r="H142" s="19"/>
      <c r="I142" s="17">
        <f t="shared" si="0"/>
        <v>0</v>
      </c>
      <c r="J142" s="18"/>
      <c r="K142" s="18"/>
      <c r="L142" s="18"/>
      <c r="M142" s="18"/>
      <c r="N142" s="18"/>
      <c r="O142" s="18"/>
      <c r="P142" s="21"/>
      <c r="Q142" s="18"/>
      <c r="R142" s="18"/>
      <c r="S142" s="18"/>
      <c r="T142" s="18"/>
    </row>
    <row r="143" spans="1:20">
      <c r="A143" s="10">
        <v>139</v>
      </c>
      <c r="B143" s="17"/>
      <c r="C143" s="18"/>
      <c r="D143" s="18"/>
      <c r="E143" s="19"/>
      <c r="F143" s="18"/>
      <c r="G143" s="19"/>
      <c r="H143" s="19"/>
      <c r="I143" s="17">
        <f t="shared" si="0"/>
        <v>0</v>
      </c>
      <c r="J143" s="18"/>
      <c r="K143" s="18"/>
      <c r="L143" s="18"/>
      <c r="M143" s="18"/>
      <c r="N143" s="18"/>
      <c r="O143" s="18"/>
      <c r="P143" s="21"/>
      <c r="Q143" s="18"/>
      <c r="R143" s="18"/>
      <c r="S143" s="18"/>
      <c r="T143" s="18"/>
    </row>
    <row r="144" spans="1:20">
      <c r="A144" s="10">
        <v>140</v>
      </c>
      <c r="B144" s="17"/>
      <c r="C144" s="18"/>
      <c r="D144" s="18"/>
      <c r="E144" s="19"/>
      <c r="F144" s="18"/>
      <c r="G144" s="19"/>
      <c r="H144" s="19"/>
      <c r="I144" s="17">
        <f t="shared" si="0"/>
        <v>0</v>
      </c>
      <c r="J144" s="18"/>
      <c r="K144" s="18"/>
      <c r="L144" s="18"/>
      <c r="M144" s="18"/>
      <c r="N144" s="18"/>
      <c r="O144" s="18"/>
      <c r="P144" s="21"/>
      <c r="Q144" s="18"/>
      <c r="R144" s="18"/>
      <c r="S144" s="18"/>
      <c r="T144" s="18"/>
    </row>
    <row r="145" spans="1:20">
      <c r="A145" s="10">
        <v>141</v>
      </c>
      <c r="B145" s="17"/>
      <c r="C145" s="18"/>
      <c r="D145" s="18"/>
      <c r="E145" s="19"/>
      <c r="F145" s="18"/>
      <c r="G145" s="19"/>
      <c r="H145" s="19"/>
      <c r="I145" s="17">
        <f t="shared" si="0"/>
        <v>0</v>
      </c>
      <c r="J145" s="18"/>
      <c r="K145" s="18"/>
      <c r="L145" s="18"/>
      <c r="M145" s="18"/>
      <c r="N145" s="18"/>
      <c r="O145" s="18"/>
      <c r="P145" s="21"/>
      <c r="Q145" s="18"/>
      <c r="R145" s="18"/>
      <c r="S145" s="18"/>
      <c r="T145" s="18"/>
    </row>
    <row r="146" spans="1:20">
      <c r="A146" s="10">
        <v>142</v>
      </c>
      <c r="B146" s="17"/>
      <c r="C146" s="18"/>
      <c r="D146" s="18"/>
      <c r="E146" s="19"/>
      <c r="F146" s="18"/>
      <c r="G146" s="19"/>
      <c r="H146" s="19"/>
      <c r="I146" s="17">
        <f t="shared" si="0"/>
        <v>0</v>
      </c>
      <c r="J146" s="18"/>
      <c r="K146" s="18"/>
      <c r="L146" s="18"/>
      <c r="M146" s="18"/>
      <c r="N146" s="18"/>
      <c r="O146" s="18"/>
      <c r="P146" s="21"/>
      <c r="Q146" s="18"/>
      <c r="R146" s="18"/>
      <c r="S146" s="18"/>
      <c r="T146" s="18"/>
    </row>
    <row r="147" spans="1:20">
      <c r="A147" s="10">
        <v>143</v>
      </c>
      <c r="B147" s="17"/>
      <c r="C147" s="18"/>
      <c r="D147" s="18"/>
      <c r="E147" s="19"/>
      <c r="F147" s="18"/>
      <c r="G147" s="19"/>
      <c r="H147" s="19"/>
      <c r="I147" s="17">
        <f t="shared" si="0"/>
        <v>0</v>
      </c>
      <c r="J147" s="18"/>
      <c r="K147" s="18"/>
      <c r="L147" s="18"/>
      <c r="M147" s="18"/>
      <c r="N147" s="18"/>
      <c r="O147" s="18"/>
      <c r="P147" s="21"/>
      <c r="Q147" s="18"/>
      <c r="R147" s="18"/>
      <c r="S147" s="18"/>
      <c r="T147" s="18"/>
    </row>
    <row r="148" spans="1:20">
      <c r="A148" s="10">
        <v>144</v>
      </c>
      <c r="B148" s="17"/>
      <c r="C148" s="18"/>
      <c r="D148" s="18"/>
      <c r="E148" s="19"/>
      <c r="F148" s="18"/>
      <c r="G148" s="19"/>
      <c r="H148" s="19"/>
      <c r="I148" s="17">
        <f t="shared" si="0"/>
        <v>0</v>
      </c>
      <c r="J148" s="18"/>
      <c r="K148" s="18"/>
      <c r="L148" s="18"/>
      <c r="M148" s="18"/>
      <c r="N148" s="18"/>
      <c r="O148" s="18"/>
      <c r="P148" s="21"/>
      <c r="Q148" s="18"/>
      <c r="R148" s="18"/>
      <c r="S148" s="18"/>
      <c r="T148" s="18"/>
    </row>
    <row r="149" spans="1:20">
      <c r="A149" s="10">
        <v>145</v>
      </c>
      <c r="B149" s="17"/>
      <c r="C149" s="18"/>
      <c r="D149" s="18"/>
      <c r="E149" s="19"/>
      <c r="F149" s="18"/>
      <c r="G149" s="19"/>
      <c r="H149" s="19"/>
      <c r="I149" s="17">
        <f t="shared" si="0"/>
        <v>0</v>
      </c>
      <c r="J149" s="18"/>
      <c r="K149" s="18"/>
      <c r="L149" s="18"/>
      <c r="M149" s="18"/>
      <c r="N149" s="18"/>
      <c r="O149" s="18"/>
      <c r="P149" s="21"/>
      <c r="Q149" s="18"/>
      <c r="R149" s="18"/>
      <c r="S149" s="18"/>
      <c r="T149" s="18"/>
    </row>
    <row r="150" spans="1:20">
      <c r="A150" s="10">
        <v>146</v>
      </c>
      <c r="B150" s="17"/>
      <c r="C150" s="18"/>
      <c r="D150" s="18"/>
      <c r="E150" s="19"/>
      <c r="F150" s="18"/>
      <c r="G150" s="19"/>
      <c r="H150" s="19"/>
      <c r="I150" s="17">
        <f t="shared" si="0"/>
        <v>0</v>
      </c>
      <c r="J150" s="18"/>
      <c r="K150" s="18"/>
      <c r="L150" s="18"/>
      <c r="M150" s="18"/>
      <c r="N150" s="18"/>
      <c r="O150" s="18"/>
      <c r="P150" s="21"/>
      <c r="Q150" s="18"/>
      <c r="R150" s="18"/>
      <c r="S150" s="18"/>
      <c r="T150" s="18"/>
    </row>
    <row r="151" spans="1:20">
      <c r="A151" s="10">
        <v>147</v>
      </c>
      <c r="B151" s="17"/>
      <c r="C151" s="18"/>
      <c r="D151" s="18"/>
      <c r="E151" s="19"/>
      <c r="F151" s="18"/>
      <c r="G151" s="19"/>
      <c r="H151" s="19"/>
      <c r="I151" s="17">
        <f t="shared" si="0"/>
        <v>0</v>
      </c>
      <c r="J151" s="18"/>
      <c r="K151" s="18"/>
      <c r="L151" s="18"/>
      <c r="M151" s="18"/>
      <c r="N151" s="18"/>
      <c r="O151" s="18"/>
      <c r="P151" s="21"/>
      <c r="Q151" s="18"/>
      <c r="R151" s="18"/>
      <c r="S151" s="18"/>
      <c r="T151" s="18"/>
    </row>
    <row r="152" spans="1:20">
      <c r="A152" s="10">
        <v>148</v>
      </c>
      <c r="B152" s="17"/>
      <c r="C152" s="18"/>
      <c r="D152" s="18"/>
      <c r="E152" s="19"/>
      <c r="F152" s="18"/>
      <c r="G152" s="19"/>
      <c r="H152" s="19"/>
      <c r="I152" s="17">
        <f t="shared" si="0"/>
        <v>0</v>
      </c>
      <c r="J152" s="18"/>
      <c r="K152" s="18"/>
      <c r="L152" s="18"/>
      <c r="M152" s="18"/>
      <c r="N152" s="18"/>
      <c r="O152" s="18"/>
      <c r="P152" s="21"/>
      <c r="Q152" s="18"/>
      <c r="R152" s="18"/>
      <c r="S152" s="18"/>
      <c r="T152" s="18"/>
    </row>
    <row r="153" spans="1:20">
      <c r="A153" s="10">
        <v>149</v>
      </c>
      <c r="B153" s="17"/>
      <c r="C153" s="18"/>
      <c r="D153" s="18"/>
      <c r="E153" s="19"/>
      <c r="F153" s="18"/>
      <c r="G153" s="19"/>
      <c r="H153" s="19"/>
      <c r="I153" s="17">
        <f t="shared" si="0"/>
        <v>0</v>
      </c>
      <c r="J153" s="18"/>
      <c r="K153" s="18"/>
      <c r="L153" s="18"/>
      <c r="M153" s="18"/>
      <c r="N153" s="18"/>
      <c r="O153" s="18"/>
      <c r="P153" s="21"/>
      <c r="Q153" s="18"/>
      <c r="R153" s="18"/>
      <c r="S153" s="18"/>
      <c r="T153" s="18"/>
    </row>
    <row r="154" spans="1:20">
      <c r="A154" s="10">
        <v>150</v>
      </c>
      <c r="B154" s="17"/>
      <c r="C154" s="18"/>
      <c r="D154" s="18"/>
      <c r="E154" s="19"/>
      <c r="F154" s="18"/>
      <c r="G154" s="19"/>
      <c r="H154" s="19"/>
      <c r="I154" s="17">
        <f t="shared" si="0"/>
        <v>0</v>
      </c>
      <c r="J154" s="18"/>
      <c r="K154" s="18"/>
      <c r="L154" s="18"/>
      <c r="M154" s="18"/>
      <c r="N154" s="18"/>
      <c r="O154" s="18"/>
      <c r="P154" s="21"/>
      <c r="Q154" s="18"/>
      <c r="R154" s="18"/>
      <c r="S154" s="18"/>
      <c r="T154" s="18"/>
    </row>
    <row r="155" spans="1:20">
      <c r="A155" s="10">
        <v>151</v>
      </c>
      <c r="B155" s="17"/>
      <c r="C155" s="18"/>
      <c r="D155" s="18"/>
      <c r="E155" s="19"/>
      <c r="F155" s="18"/>
      <c r="G155" s="19"/>
      <c r="H155" s="19"/>
      <c r="I155" s="17">
        <f t="shared" si="0"/>
        <v>0</v>
      </c>
      <c r="J155" s="18"/>
      <c r="K155" s="18"/>
      <c r="L155" s="18"/>
      <c r="M155" s="18"/>
      <c r="N155" s="18"/>
      <c r="O155" s="18"/>
      <c r="P155" s="21"/>
      <c r="Q155" s="18"/>
      <c r="R155" s="18"/>
      <c r="S155" s="18"/>
      <c r="T155" s="18"/>
    </row>
    <row r="156" spans="1:20">
      <c r="A156" s="10">
        <v>152</v>
      </c>
      <c r="B156" s="17"/>
      <c r="C156" s="18"/>
      <c r="D156" s="18"/>
      <c r="E156" s="19"/>
      <c r="F156" s="18"/>
      <c r="G156" s="19"/>
      <c r="H156" s="19"/>
      <c r="I156" s="17">
        <f t="shared" si="0"/>
        <v>0</v>
      </c>
      <c r="J156" s="18"/>
      <c r="K156" s="18"/>
      <c r="L156" s="18"/>
      <c r="M156" s="18"/>
      <c r="N156" s="18"/>
      <c r="O156" s="18"/>
      <c r="P156" s="21"/>
      <c r="Q156" s="18"/>
      <c r="R156" s="18"/>
      <c r="S156" s="18"/>
      <c r="T156" s="18"/>
    </row>
    <row r="157" spans="1:20">
      <c r="A157" s="10">
        <v>153</v>
      </c>
      <c r="B157" s="17"/>
      <c r="C157" s="18"/>
      <c r="D157" s="18"/>
      <c r="E157" s="19"/>
      <c r="F157" s="18"/>
      <c r="G157" s="19"/>
      <c r="H157" s="19"/>
      <c r="I157" s="17">
        <f t="shared" si="0"/>
        <v>0</v>
      </c>
      <c r="J157" s="18"/>
      <c r="K157" s="18"/>
      <c r="L157" s="18"/>
      <c r="M157" s="18"/>
      <c r="N157" s="18"/>
      <c r="O157" s="18"/>
      <c r="P157" s="21"/>
      <c r="Q157" s="18"/>
      <c r="R157" s="18"/>
      <c r="S157" s="18"/>
      <c r="T157" s="18"/>
    </row>
    <row r="158" spans="1:20">
      <c r="A158" s="10">
        <v>154</v>
      </c>
      <c r="B158" s="17"/>
      <c r="C158" s="18"/>
      <c r="D158" s="18"/>
      <c r="E158" s="19"/>
      <c r="F158" s="18"/>
      <c r="G158" s="19"/>
      <c r="H158" s="19"/>
      <c r="I158" s="17">
        <f t="shared" si="0"/>
        <v>0</v>
      </c>
      <c r="J158" s="18"/>
      <c r="K158" s="18"/>
      <c r="L158" s="18"/>
      <c r="M158" s="18"/>
      <c r="N158" s="18"/>
      <c r="O158" s="18"/>
      <c r="P158" s="21"/>
      <c r="Q158" s="18"/>
      <c r="R158" s="18"/>
      <c r="S158" s="18"/>
      <c r="T158" s="18"/>
    </row>
    <row r="159" spans="1:20">
      <c r="A159" s="10">
        <v>155</v>
      </c>
      <c r="B159" s="17"/>
      <c r="C159" s="18"/>
      <c r="D159" s="18"/>
      <c r="E159" s="19"/>
      <c r="F159" s="18"/>
      <c r="G159" s="19"/>
      <c r="H159" s="19"/>
      <c r="I159" s="17">
        <f t="shared" si="0"/>
        <v>0</v>
      </c>
      <c r="J159" s="18"/>
      <c r="K159" s="18"/>
      <c r="L159" s="18"/>
      <c r="M159" s="18"/>
      <c r="N159" s="18"/>
      <c r="O159" s="18"/>
      <c r="P159" s="21"/>
      <c r="Q159" s="18"/>
      <c r="R159" s="18"/>
      <c r="S159" s="18"/>
      <c r="T159" s="18"/>
    </row>
    <row r="160" spans="1:20">
      <c r="A160" s="10">
        <v>156</v>
      </c>
      <c r="B160" s="17"/>
      <c r="C160" s="18"/>
      <c r="D160" s="18"/>
      <c r="E160" s="19"/>
      <c r="F160" s="18"/>
      <c r="G160" s="19"/>
      <c r="H160" s="19"/>
      <c r="I160" s="17">
        <f t="shared" si="0"/>
        <v>0</v>
      </c>
      <c r="J160" s="18"/>
      <c r="K160" s="18"/>
      <c r="L160" s="18"/>
      <c r="M160" s="18"/>
      <c r="N160" s="18"/>
      <c r="O160" s="18"/>
      <c r="P160" s="21"/>
      <c r="Q160" s="18"/>
      <c r="R160" s="18"/>
      <c r="S160" s="18"/>
      <c r="T160" s="18"/>
    </row>
    <row r="161" spans="1:20">
      <c r="A161" s="10">
        <v>157</v>
      </c>
      <c r="B161" s="17"/>
      <c r="C161" s="18"/>
      <c r="D161" s="18"/>
      <c r="E161" s="19"/>
      <c r="F161" s="18"/>
      <c r="G161" s="19"/>
      <c r="H161" s="19"/>
      <c r="I161" s="17">
        <f t="shared" si="0"/>
        <v>0</v>
      </c>
      <c r="J161" s="18"/>
      <c r="K161" s="18"/>
      <c r="L161" s="18"/>
      <c r="M161" s="18"/>
      <c r="N161" s="18"/>
      <c r="O161" s="18"/>
      <c r="P161" s="21"/>
      <c r="Q161" s="18"/>
      <c r="R161" s="18"/>
      <c r="S161" s="18"/>
      <c r="T161" s="18"/>
    </row>
    <row r="162" spans="1:20">
      <c r="A162" s="10">
        <v>158</v>
      </c>
      <c r="B162" s="17"/>
      <c r="C162" s="18"/>
      <c r="D162" s="18"/>
      <c r="E162" s="19"/>
      <c r="F162" s="18"/>
      <c r="G162" s="19"/>
      <c r="H162" s="19"/>
      <c r="I162" s="17">
        <f t="shared" si="0"/>
        <v>0</v>
      </c>
      <c r="J162" s="18"/>
      <c r="K162" s="18"/>
      <c r="L162" s="18"/>
      <c r="M162" s="18"/>
      <c r="N162" s="18"/>
      <c r="O162" s="18"/>
      <c r="P162" s="21"/>
      <c r="Q162" s="18"/>
      <c r="R162" s="18"/>
      <c r="S162" s="18"/>
      <c r="T162" s="18"/>
    </row>
    <row r="163" spans="1:20">
      <c r="A163" s="10">
        <v>159</v>
      </c>
      <c r="B163" s="17"/>
      <c r="C163" s="18"/>
      <c r="D163" s="18"/>
      <c r="E163" s="19"/>
      <c r="F163" s="18"/>
      <c r="G163" s="19"/>
      <c r="H163" s="19"/>
      <c r="I163" s="17">
        <f t="shared" si="0"/>
        <v>0</v>
      </c>
      <c r="J163" s="18"/>
      <c r="K163" s="18"/>
      <c r="L163" s="18"/>
      <c r="M163" s="18"/>
      <c r="N163" s="18"/>
      <c r="O163" s="18"/>
      <c r="P163" s="21"/>
      <c r="Q163" s="18"/>
      <c r="R163" s="18"/>
      <c r="S163" s="18"/>
      <c r="T163" s="18"/>
    </row>
    <row r="164" spans="1:20">
      <c r="A164" s="10">
        <v>160</v>
      </c>
      <c r="B164" s="17"/>
      <c r="C164" s="18"/>
      <c r="D164" s="18"/>
      <c r="E164" s="19"/>
      <c r="F164" s="18"/>
      <c r="G164" s="19"/>
      <c r="H164" s="19"/>
      <c r="I164" s="17">
        <f t="shared" si="0"/>
        <v>0</v>
      </c>
      <c r="J164" s="18"/>
      <c r="K164" s="18"/>
      <c r="L164" s="18"/>
      <c r="M164" s="18"/>
      <c r="N164" s="18"/>
      <c r="O164" s="18"/>
      <c r="P164" s="21"/>
      <c r="Q164" s="18"/>
      <c r="R164" s="18"/>
      <c r="S164" s="18"/>
      <c r="T164" s="18"/>
    </row>
    <row r="165" spans="1:20">
      <c r="A165" s="2" t="s">
        <v>71</v>
      </c>
      <c r="B165" s="2"/>
      <c r="C165" s="2">
        <f>COUNTIFS(C5:C164,"*")</f>
        <v>88</v>
      </c>
      <c r="D165" s="2"/>
      <c r="E165" s="23"/>
      <c r="F165" s="2"/>
      <c r="G165" s="2">
        <f>SUM(G5:G164)</f>
        <v>2730</v>
      </c>
      <c r="H165" s="2">
        <f>SUM(H5:H164)</f>
        <v>2713</v>
      </c>
      <c r="I165" s="2">
        <f>SUM(I5:I164)</f>
        <v>5179</v>
      </c>
      <c r="J165" s="2"/>
      <c r="K165" s="2"/>
      <c r="L165" s="2"/>
      <c r="M165" s="2"/>
      <c r="N165" s="2"/>
      <c r="O165" s="2"/>
      <c r="P165" s="24"/>
      <c r="Q165" s="2"/>
      <c r="R165" s="2"/>
      <c r="S165" s="2"/>
      <c r="T165" s="25"/>
    </row>
    <row r="166" spans="1:20">
      <c r="A166" s="26" t="s">
        <v>72</v>
      </c>
      <c r="B166" s="27">
        <f>COUNTIF(B$5:B$164,"Team 1")</f>
        <v>55</v>
      </c>
      <c r="C166" s="26" t="s">
        <v>197</v>
      </c>
      <c r="D166" s="27">
        <f>COUNTIF(D5:D164,"Anganwadi")</f>
        <v>22</v>
      </c>
    </row>
    <row r="167" spans="1:20">
      <c r="A167" s="26" t="s">
        <v>219</v>
      </c>
      <c r="B167" s="27">
        <f>COUNTIF(B$6:B$164,"Team 2")</f>
        <v>33</v>
      </c>
      <c r="C167" s="26" t="s">
        <v>74</v>
      </c>
      <c r="D167" s="27">
        <f>COUNTIF(D5:D164,"School")</f>
        <v>66</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167"/>
  <sheetViews>
    <sheetView zoomScale="55" zoomScaleNormal="55" workbookViewId="0">
      <selection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28" customWidth="1"/>
    <col min="6" max="6" width="17" style="1" customWidth="1"/>
    <col min="7" max="7" width="6.140625" style="28" customWidth="1"/>
    <col min="8" max="8" width="6.28515625" style="2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97" t="s">
        <v>1532</v>
      </c>
      <c r="B1" s="97"/>
      <c r="C1" s="97"/>
      <c r="D1" s="98"/>
      <c r="E1" s="98"/>
      <c r="F1" s="98"/>
      <c r="G1" s="98"/>
      <c r="H1" s="98"/>
      <c r="I1" s="98"/>
      <c r="J1" s="98"/>
      <c r="K1" s="98"/>
      <c r="L1" s="98"/>
      <c r="M1" s="98"/>
      <c r="N1" s="98"/>
      <c r="O1" s="98"/>
      <c r="P1" s="98"/>
      <c r="Q1" s="98"/>
      <c r="R1" s="98"/>
      <c r="S1" s="98"/>
    </row>
    <row r="2" spans="1:20" ht="31.5">
      <c r="A2" s="99" t="s">
        <v>50</v>
      </c>
      <c r="B2" s="100"/>
      <c r="C2" s="100"/>
      <c r="D2" s="14" t="s">
        <v>1538</v>
      </c>
      <c r="E2" s="15"/>
      <c r="F2" s="15"/>
      <c r="G2" s="15"/>
      <c r="H2" s="15"/>
      <c r="I2" s="15"/>
      <c r="J2" s="15"/>
      <c r="K2" s="15"/>
      <c r="L2" s="15"/>
      <c r="M2" s="15"/>
      <c r="N2" s="15"/>
      <c r="O2" s="15"/>
      <c r="P2" s="15"/>
      <c r="Q2" s="15"/>
      <c r="R2" s="15"/>
      <c r="S2" s="15"/>
    </row>
    <row r="3" spans="1:20" ht="24" customHeight="1">
      <c r="A3" s="94" t="s">
        <v>51</v>
      </c>
      <c r="B3" s="95" t="s">
        <v>52</v>
      </c>
      <c r="C3" s="93" t="s">
        <v>53</v>
      </c>
      <c r="D3" s="93" t="s">
        <v>54</v>
      </c>
      <c r="E3" s="93" t="s">
        <v>55</v>
      </c>
      <c r="F3" s="102" t="s">
        <v>56</v>
      </c>
      <c r="G3" s="93" t="s">
        <v>57</v>
      </c>
      <c r="H3" s="93"/>
      <c r="I3" s="93"/>
      <c r="J3" s="93" t="s">
        <v>58</v>
      </c>
      <c r="K3" s="95" t="s">
        <v>59</v>
      </c>
      <c r="L3" s="95" t="s">
        <v>60</v>
      </c>
      <c r="M3" s="95" t="s">
        <v>61</v>
      </c>
      <c r="N3" s="95" t="s">
        <v>62</v>
      </c>
      <c r="O3" s="95" t="s">
        <v>63</v>
      </c>
      <c r="P3" s="94" t="s">
        <v>64</v>
      </c>
      <c r="Q3" s="93" t="s">
        <v>65</v>
      </c>
      <c r="R3" s="93" t="s">
        <v>66</v>
      </c>
      <c r="S3" s="93" t="s">
        <v>67</v>
      </c>
      <c r="T3" s="93" t="s">
        <v>68</v>
      </c>
    </row>
    <row r="4" spans="1:20" ht="25.5" customHeight="1">
      <c r="A4" s="94"/>
      <c r="B4" s="101"/>
      <c r="C4" s="93"/>
      <c r="D4" s="93"/>
      <c r="E4" s="93"/>
      <c r="F4" s="102"/>
      <c r="G4" s="16" t="s">
        <v>69</v>
      </c>
      <c r="H4" s="16" t="s">
        <v>70</v>
      </c>
      <c r="I4" s="16" t="s">
        <v>71</v>
      </c>
      <c r="J4" s="93"/>
      <c r="K4" s="96"/>
      <c r="L4" s="96"/>
      <c r="M4" s="96"/>
      <c r="N4" s="96"/>
      <c r="O4" s="96"/>
      <c r="P4" s="94"/>
      <c r="Q4" s="94"/>
      <c r="R4" s="93"/>
      <c r="S4" s="93"/>
      <c r="T4" s="93"/>
    </row>
    <row r="5" spans="1:20" ht="33">
      <c r="A5" s="10">
        <v>1</v>
      </c>
      <c r="B5" s="17" t="s">
        <v>72</v>
      </c>
      <c r="C5" s="18" t="s">
        <v>1435</v>
      </c>
      <c r="D5" s="18" t="s">
        <v>74</v>
      </c>
      <c r="E5" s="19">
        <v>18210625302</v>
      </c>
      <c r="F5" s="18" t="s">
        <v>1436</v>
      </c>
      <c r="G5" s="19">
        <v>41</v>
      </c>
      <c r="H5" s="19">
        <v>41</v>
      </c>
      <c r="I5" s="17">
        <v>79</v>
      </c>
      <c r="J5" s="18">
        <v>9435627537</v>
      </c>
      <c r="K5" s="18" t="s">
        <v>565</v>
      </c>
      <c r="L5" s="18" t="s">
        <v>1437</v>
      </c>
      <c r="M5" s="18"/>
      <c r="N5" s="18" t="s">
        <v>580</v>
      </c>
      <c r="O5" s="18"/>
      <c r="P5" s="21" t="s">
        <v>1679</v>
      </c>
      <c r="Q5" s="18" t="s">
        <v>156</v>
      </c>
      <c r="R5" s="18"/>
      <c r="S5" s="18"/>
      <c r="T5" s="18"/>
    </row>
    <row r="6" spans="1:20" ht="33">
      <c r="A6" s="10">
        <v>2</v>
      </c>
      <c r="B6" s="17" t="s">
        <v>72</v>
      </c>
      <c r="C6" s="18" t="s">
        <v>1438</v>
      </c>
      <c r="D6" s="18" t="s">
        <v>74</v>
      </c>
      <c r="E6" s="19">
        <v>18210623402</v>
      </c>
      <c r="F6" s="18" t="s">
        <v>1436</v>
      </c>
      <c r="G6" s="19">
        <v>56</v>
      </c>
      <c r="H6" s="19">
        <v>81</v>
      </c>
      <c r="I6" s="17">
        <v>134</v>
      </c>
      <c r="J6" s="18">
        <v>9706300169</v>
      </c>
      <c r="K6" s="18" t="s">
        <v>1439</v>
      </c>
      <c r="L6" s="18" t="s">
        <v>1437</v>
      </c>
      <c r="M6" s="18"/>
      <c r="N6" s="18" t="s">
        <v>580</v>
      </c>
      <c r="O6" s="18"/>
      <c r="P6" s="21" t="s">
        <v>1679</v>
      </c>
      <c r="Q6" s="18" t="s">
        <v>156</v>
      </c>
      <c r="R6" s="18"/>
      <c r="S6" s="18"/>
      <c r="T6" s="18"/>
    </row>
    <row r="7" spans="1:20" ht="33">
      <c r="A7" s="10">
        <v>3</v>
      </c>
      <c r="B7" s="17" t="s">
        <v>72</v>
      </c>
      <c r="C7" s="18" t="s">
        <v>1440</v>
      </c>
      <c r="D7" s="18" t="s">
        <v>74</v>
      </c>
      <c r="E7" s="19">
        <v>18210623401</v>
      </c>
      <c r="F7" s="18" t="s">
        <v>1441</v>
      </c>
      <c r="G7" s="19">
        <v>194</v>
      </c>
      <c r="H7" s="19">
        <v>193</v>
      </c>
      <c r="I7" s="17">
        <v>384</v>
      </c>
      <c r="J7" s="18">
        <v>9435274201</v>
      </c>
      <c r="K7" s="18" t="s">
        <v>1442</v>
      </c>
      <c r="L7" s="18" t="s">
        <v>1443</v>
      </c>
      <c r="M7" s="18"/>
      <c r="N7" s="18" t="s">
        <v>1444</v>
      </c>
      <c r="O7" s="18"/>
      <c r="P7" s="21" t="s">
        <v>1680</v>
      </c>
      <c r="Q7" s="18" t="s">
        <v>1445</v>
      </c>
      <c r="R7" s="18"/>
      <c r="S7" s="18"/>
      <c r="T7" s="18"/>
    </row>
    <row r="8" spans="1:20" ht="33">
      <c r="A8" s="10">
        <v>4</v>
      </c>
      <c r="B8" s="17" t="s">
        <v>72</v>
      </c>
      <c r="C8" s="18" t="s">
        <v>1446</v>
      </c>
      <c r="D8" s="18" t="s">
        <v>74</v>
      </c>
      <c r="E8" s="19">
        <v>18210630801</v>
      </c>
      <c r="F8" s="18" t="s">
        <v>1436</v>
      </c>
      <c r="G8" s="19">
        <v>55</v>
      </c>
      <c r="H8" s="19">
        <v>66</v>
      </c>
      <c r="I8" s="17">
        <v>118</v>
      </c>
      <c r="J8" s="17">
        <v>9401114849</v>
      </c>
      <c r="K8" s="18" t="s">
        <v>1447</v>
      </c>
      <c r="L8" s="18" t="s">
        <v>1448</v>
      </c>
      <c r="M8" s="18"/>
      <c r="N8" s="18" t="s">
        <v>1449</v>
      </c>
      <c r="O8" s="18"/>
      <c r="P8" s="21" t="s">
        <v>1681</v>
      </c>
      <c r="Q8" s="18" t="s">
        <v>94</v>
      </c>
      <c r="R8" s="18"/>
      <c r="S8" s="18"/>
      <c r="T8" s="18"/>
    </row>
    <row r="9" spans="1:20" ht="33">
      <c r="A9" s="10">
        <v>5</v>
      </c>
      <c r="B9" s="17" t="s">
        <v>72</v>
      </c>
      <c r="C9" s="18" t="s">
        <v>1273</v>
      </c>
      <c r="D9" s="18" t="s">
        <v>74</v>
      </c>
      <c r="E9" s="19">
        <v>18210630802</v>
      </c>
      <c r="F9" s="18" t="s">
        <v>1436</v>
      </c>
      <c r="G9" s="19">
        <v>23</v>
      </c>
      <c r="H9" s="19">
        <v>23</v>
      </c>
      <c r="I9" s="17">
        <v>43</v>
      </c>
      <c r="J9" s="18">
        <v>9707820698</v>
      </c>
      <c r="K9" s="18" t="s">
        <v>1447</v>
      </c>
      <c r="L9" s="18" t="s">
        <v>1448</v>
      </c>
      <c r="M9" s="18"/>
      <c r="N9" s="18" t="s">
        <v>1449</v>
      </c>
      <c r="O9" s="18"/>
      <c r="P9" s="21" t="s">
        <v>1681</v>
      </c>
      <c r="Q9" s="18" t="s">
        <v>94</v>
      </c>
      <c r="R9" s="18"/>
      <c r="S9" s="18"/>
      <c r="T9" s="18"/>
    </row>
    <row r="10" spans="1:20" ht="33">
      <c r="A10" s="10">
        <v>6</v>
      </c>
      <c r="B10" s="17" t="s">
        <v>72</v>
      </c>
      <c r="C10" s="18" t="s">
        <v>1227</v>
      </c>
      <c r="D10" s="18" t="s">
        <v>74</v>
      </c>
      <c r="E10" s="19">
        <v>18210605402</v>
      </c>
      <c r="F10" s="18" t="s">
        <v>1436</v>
      </c>
      <c r="G10" s="19">
        <v>32</v>
      </c>
      <c r="H10" s="19">
        <v>23</v>
      </c>
      <c r="I10" s="17">
        <v>52</v>
      </c>
      <c r="J10" s="18">
        <v>9954674105</v>
      </c>
      <c r="K10" s="18" t="s">
        <v>1126</v>
      </c>
      <c r="L10" s="18" t="s">
        <v>1450</v>
      </c>
      <c r="M10" s="18"/>
      <c r="N10" s="18" t="s">
        <v>1451</v>
      </c>
      <c r="O10" s="18"/>
      <c r="P10" s="21" t="s">
        <v>1682</v>
      </c>
      <c r="Q10" s="18" t="s">
        <v>152</v>
      </c>
      <c r="R10" s="18"/>
      <c r="S10" s="18"/>
      <c r="T10" s="18"/>
    </row>
    <row r="11" spans="1:20" ht="33">
      <c r="A11" s="10">
        <v>7</v>
      </c>
      <c r="B11" s="17" t="s">
        <v>72</v>
      </c>
      <c r="C11" s="18" t="s">
        <v>781</v>
      </c>
      <c r="D11" s="18" t="s">
        <v>74</v>
      </c>
      <c r="E11" s="19">
        <v>18210605501</v>
      </c>
      <c r="F11" s="18" t="s">
        <v>1436</v>
      </c>
      <c r="G11" s="19">
        <v>31</v>
      </c>
      <c r="H11" s="19">
        <v>30</v>
      </c>
      <c r="I11" s="17">
        <v>58</v>
      </c>
      <c r="J11" s="18">
        <v>9954596976</v>
      </c>
      <c r="K11" s="18" t="s">
        <v>1126</v>
      </c>
      <c r="L11" s="18" t="s">
        <v>1450</v>
      </c>
      <c r="M11" s="18"/>
      <c r="N11" s="18" t="s">
        <v>1451</v>
      </c>
      <c r="O11" s="18"/>
      <c r="P11" s="21" t="s">
        <v>1682</v>
      </c>
      <c r="Q11" s="18" t="s">
        <v>152</v>
      </c>
      <c r="R11" s="18"/>
      <c r="S11" s="18"/>
      <c r="T11" s="18"/>
    </row>
    <row r="12" spans="1:20" ht="33">
      <c r="A12" s="10">
        <v>8</v>
      </c>
      <c r="B12" s="17" t="s">
        <v>72</v>
      </c>
      <c r="C12" s="18" t="s">
        <v>691</v>
      </c>
      <c r="D12" s="18" t="s">
        <v>74</v>
      </c>
      <c r="E12" s="19">
        <v>18210623303</v>
      </c>
      <c r="F12" s="18" t="s">
        <v>1436</v>
      </c>
      <c r="G12" s="19">
        <v>32</v>
      </c>
      <c r="H12" s="19">
        <v>37</v>
      </c>
      <c r="I12" s="17">
        <v>66</v>
      </c>
      <c r="J12" s="18">
        <v>9678352003</v>
      </c>
      <c r="K12" s="18" t="s">
        <v>1126</v>
      </c>
      <c r="L12" s="18" t="s">
        <v>1450</v>
      </c>
      <c r="M12" s="18"/>
      <c r="N12" s="18" t="s">
        <v>1451</v>
      </c>
      <c r="O12" s="18"/>
      <c r="P12" s="21" t="s">
        <v>1682</v>
      </c>
      <c r="Q12" s="18" t="s">
        <v>152</v>
      </c>
      <c r="R12" s="18"/>
      <c r="S12" s="18"/>
      <c r="T12" s="18"/>
    </row>
    <row r="13" spans="1:20" ht="33">
      <c r="A13" s="10">
        <v>9</v>
      </c>
      <c r="B13" s="17" t="s">
        <v>72</v>
      </c>
      <c r="C13" s="18" t="s">
        <v>1452</v>
      </c>
      <c r="D13" s="18" t="s">
        <v>74</v>
      </c>
      <c r="E13" s="19">
        <v>18210608202</v>
      </c>
      <c r="F13" s="18" t="s">
        <v>1436</v>
      </c>
      <c r="G13" s="19">
        <v>36</v>
      </c>
      <c r="H13" s="19">
        <v>25</v>
      </c>
      <c r="I13" s="17">
        <v>58</v>
      </c>
      <c r="J13" s="18">
        <v>8486374670</v>
      </c>
      <c r="K13" s="18" t="s">
        <v>1126</v>
      </c>
      <c r="L13" s="18" t="s">
        <v>1450</v>
      </c>
      <c r="M13" s="18"/>
      <c r="N13" s="18" t="s">
        <v>1451</v>
      </c>
      <c r="O13" s="18"/>
      <c r="P13" s="21" t="s">
        <v>1683</v>
      </c>
      <c r="Q13" s="18" t="s">
        <v>156</v>
      </c>
      <c r="R13" s="18"/>
      <c r="S13" s="18"/>
      <c r="T13" s="18"/>
    </row>
    <row r="14" spans="1:20" ht="33">
      <c r="A14" s="10">
        <v>10</v>
      </c>
      <c r="B14" s="17" t="s">
        <v>72</v>
      </c>
      <c r="C14" s="18" t="s">
        <v>813</v>
      </c>
      <c r="D14" s="18" t="s">
        <v>74</v>
      </c>
      <c r="E14" s="19">
        <v>18210608206</v>
      </c>
      <c r="F14" s="18" t="s">
        <v>1436</v>
      </c>
      <c r="G14" s="19">
        <v>23</v>
      </c>
      <c r="H14" s="19">
        <v>33</v>
      </c>
      <c r="I14" s="17">
        <v>53</v>
      </c>
      <c r="J14" s="18">
        <v>9854997504</v>
      </c>
      <c r="K14" s="18" t="s">
        <v>1126</v>
      </c>
      <c r="L14" s="18" t="s">
        <v>1450</v>
      </c>
      <c r="M14" s="18"/>
      <c r="N14" s="18" t="s">
        <v>1451</v>
      </c>
      <c r="O14" s="18"/>
      <c r="P14" s="21" t="s">
        <v>1683</v>
      </c>
      <c r="Q14" s="18" t="s">
        <v>156</v>
      </c>
      <c r="R14" s="18"/>
      <c r="S14" s="18"/>
      <c r="T14" s="18"/>
    </row>
    <row r="15" spans="1:20" ht="33">
      <c r="A15" s="10">
        <v>11</v>
      </c>
      <c r="B15" s="17" t="s">
        <v>72</v>
      </c>
      <c r="C15" s="18" t="s">
        <v>1453</v>
      </c>
      <c r="D15" s="18" t="s">
        <v>74</v>
      </c>
      <c r="E15" s="19">
        <v>18210608302</v>
      </c>
      <c r="F15" s="18" t="s">
        <v>1436</v>
      </c>
      <c r="G15" s="19">
        <v>23</v>
      </c>
      <c r="H15" s="19">
        <v>23</v>
      </c>
      <c r="I15" s="17">
        <v>43</v>
      </c>
      <c r="J15" s="18">
        <v>9435082968</v>
      </c>
      <c r="K15" s="18" t="s">
        <v>1126</v>
      </c>
      <c r="L15" s="18" t="s">
        <v>1450</v>
      </c>
      <c r="M15" s="18"/>
      <c r="N15" s="18" t="s">
        <v>1451</v>
      </c>
      <c r="O15" s="18"/>
      <c r="P15" s="21" t="s">
        <v>1683</v>
      </c>
      <c r="Q15" s="18" t="s">
        <v>156</v>
      </c>
      <c r="R15" s="18"/>
      <c r="S15" s="18"/>
      <c r="T15" s="18"/>
    </row>
    <row r="16" spans="1:20" ht="33">
      <c r="A16" s="10">
        <v>12</v>
      </c>
      <c r="B16" s="17" t="s">
        <v>72</v>
      </c>
      <c r="C16" s="18" t="s">
        <v>1454</v>
      </c>
      <c r="D16" s="18" t="s">
        <v>74</v>
      </c>
      <c r="E16" s="19">
        <v>18210608303</v>
      </c>
      <c r="F16" s="18" t="s">
        <v>1436</v>
      </c>
      <c r="G16" s="19">
        <v>92</v>
      </c>
      <c r="H16" s="19">
        <v>84</v>
      </c>
      <c r="I16" s="17">
        <v>173</v>
      </c>
      <c r="J16" s="18">
        <v>9435138570</v>
      </c>
      <c r="K16" s="18" t="s">
        <v>1126</v>
      </c>
      <c r="L16" s="18" t="s">
        <v>1450</v>
      </c>
      <c r="M16" s="18"/>
      <c r="N16" s="18" t="s">
        <v>1451</v>
      </c>
      <c r="O16" s="18"/>
      <c r="P16" s="21" t="s">
        <v>1684</v>
      </c>
      <c r="Q16" s="18" t="s">
        <v>162</v>
      </c>
      <c r="R16" s="18"/>
      <c r="S16" s="18"/>
      <c r="T16" s="18"/>
    </row>
    <row r="17" spans="1:20" ht="33">
      <c r="A17" s="10">
        <v>13</v>
      </c>
      <c r="B17" s="17" t="s">
        <v>72</v>
      </c>
      <c r="C17" s="18" t="s">
        <v>1455</v>
      </c>
      <c r="D17" s="18" t="s">
        <v>74</v>
      </c>
      <c r="E17" s="19">
        <v>18210608201</v>
      </c>
      <c r="F17" s="18" t="s">
        <v>1436</v>
      </c>
      <c r="G17" s="19">
        <v>19</v>
      </c>
      <c r="H17" s="19">
        <v>19</v>
      </c>
      <c r="I17" s="17">
        <v>35</v>
      </c>
      <c r="J17" s="18">
        <v>9401376124</v>
      </c>
      <c r="K17" s="18" t="s">
        <v>1126</v>
      </c>
      <c r="L17" s="18" t="s">
        <v>1450</v>
      </c>
      <c r="M17" s="18"/>
      <c r="N17" s="18" t="s">
        <v>1451</v>
      </c>
      <c r="O17" s="18"/>
      <c r="P17" s="21" t="s">
        <v>1685</v>
      </c>
      <c r="Q17" s="18" t="s">
        <v>116</v>
      </c>
      <c r="R17" s="18"/>
      <c r="S17" s="18"/>
      <c r="T17" s="18"/>
    </row>
    <row r="18" spans="1:20" ht="33">
      <c r="A18" s="10">
        <v>14</v>
      </c>
      <c r="B18" s="17" t="s">
        <v>72</v>
      </c>
      <c r="C18" s="18" t="s">
        <v>1456</v>
      </c>
      <c r="D18" s="18" t="s">
        <v>74</v>
      </c>
      <c r="E18" s="19">
        <v>18210608501</v>
      </c>
      <c r="F18" s="18" t="s">
        <v>1436</v>
      </c>
      <c r="G18" s="19">
        <v>10</v>
      </c>
      <c r="H18" s="19">
        <v>8</v>
      </c>
      <c r="I18" s="17">
        <v>15</v>
      </c>
      <c r="J18" s="18">
        <v>9435152520</v>
      </c>
      <c r="K18" s="18" t="s">
        <v>1126</v>
      </c>
      <c r="L18" s="18" t="s">
        <v>1450</v>
      </c>
      <c r="M18" s="18"/>
      <c r="N18" s="18" t="s">
        <v>1451</v>
      </c>
      <c r="O18" s="18"/>
      <c r="P18" s="21" t="s">
        <v>1685</v>
      </c>
      <c r="Q18" s="18" t="s">
        <v>116</v>
      </c>
      <c r="R18" s="18"/>
      <c r="S18" s="18"/>
      <c r="T18" s="18"/>
    </row>
    <row r="19" spans="1:20" ht="33">
      <c r="A19" s="10">
        <v>15</v>
      </c>
      <c r="B19" s="17" t="s">
        <v>72</v>
      </c>
      <c r="C19" s="18" t="s">
        <v>828</v>
      </c>
      <c r="D19" s="18" t="s">
        <v>74</v>
      </c>
      <c r="E19" s="19">
        <v>18210633401</v>
      </c>
      <c r="F19" s="18" t="s">
        <v>1436</v>
      </c>
      <c r="G19" s="19">
        <v>35</v>
      </c>
      <c r="H19" s="19">
        <v>31</v>
      </c>
      <c r="I19" s="17">
        <v>63</v>
      </c>
      <c r="J19" s="18">
        <v>7399796763</v>
      </c>
      <c r="K19" s="18" t="s">
        <v>1126</v>
      </c>
      <c r="L19" s="18" t="s">
        <v>1450</v>
      </c>
      <c r="M19" s="18"/>
      <c r="N19" s="18" t="s">
        <v>1451</v>
      </c>
      <c r="O19" s="18"/>
      <c r="P19" s="21" t="s">
        <v>1685</v>
      </c>
      <c r="Q19" s="18" t="s">
        <v>116</v>
      </c>
      <c r="R19" s="18"/>
      <c r="S19" s="18"/>
      <c r="T19" s="18"/>
    </row>
    <row r="20" spans="1:20" ht="33">
      <c r="A20" s="10">
        <v>16</v>
      </c>
      <c r="B20" s="17" t="s">
        <v>72</v>
      </c>
      <c r="C20" s="18" t="s">
        <v>1457</v>
      </c>
      <c r="D20" s="18" t="s">
        <v>74</v>
      </c>
      <c r="E20" s="19">
        <v>18210608304</v>
      </c>
      <c r="F20" s="18" t="s">
        <v>1436</v>
      </c>
      <c r="G20" s="19">
        <v>17</v>
      </c>
      <c r="H20" s="19">
        <v>25</v>
      </c>
      <c r="I20" s="17">
        <v>39</v>
      </c>
      <c r="J20" s="18">
        <v>8486333621</v>
      </c>
      <c r="K20" s="18" t="s">
        <v>1126</v>
      </c>
      <c r="L20" s="18" t="s">
        <v>1450</v>
      </c>
      <c r="M20" s="18"/>
      <c r="N20" s="18" t="s">
        <v>1451</v>
      </c>
      <c r="O20" s="18"/>
      <c r="P20" s="21" t="s">
        <v>1686</v>
      </c>
      <c r="Q20" s="18" t="s">
        <v>1458</v>
      </c>
      <c r="R20" s="18"/>
      <c r="S20" s="18"/>
      <c r="T20" s="18"/>
    </row>
    <row r="21" spans="1:20" ht="33">
      <c r="A21" s="10">
        <v>17</v>
      </c>
      <c r="B21" s="17" t="s">
        <v>72</v>
      </c>
      <c r="C21" s="18" t="s">
        <v>1459</v>
      </c>
      <c r="D21" s="18" t="s">
        <v>74</v>
      </c>
      <c r="E21" s="19">
        <v>18210608401</v>
      </c>
      <c r="F21" s="18" t="s">
        <v>1436</v>
      </c>
      <c r="G21" s="19">
        <v>13</v>
      </c>
      <c r="H21" s="19">
        <v>11</v>
      </c>
      <c r="I21" s="17">
        <v>21</v>
      </c>
      <c r="J21" s="18">
        <v>8724089910</v>
      </c>
      <c r="K21" s="18" t="s">
        <v>1126</v>
      </c>
      <c r="L21" s="18" t="s">
        <v>1450</v>
      </c>
      <c r="M21" s="18"/>
      <c r="N21" s="18" t="s">
        <v>1451</v>
      </c>
      <c r="O21" s="18"/>
      <c r="P21" s="21" t="s">
        <v>1686</v>
      </c>
      <c r="Q21" s="18" t="s">
        <v>1458</v>
      </c>
      <c r="R21" s="18"/>
      <c r="S21" s="18"/>
      <c r="T21" s="18"/>
    </row>
    <row r="22" spans="1:20" ht="33">
      <c r="A22" s="10">
        <v>18</v>
      </c>
      <c r="B22" s="17" t="s">
        <v>72</v>
      </c>
      <c r="C22" s="18" t="s">
        <v>1460</v>
      </c>
      <c r="D22" s="18" t="s">
        <v>74</v>
      </c>
      <c r="E22" s="19">
        <v>18210608502</v>
      </c>
      <c r="F22" s="18" t="s">
        <v>1436</v>
      </c>
      <c r="G22" s="19">
        <v>39</v>
      </c>
      <c r="H22" s="19">
        <v>28</v>
      </c>
      <c r="I22" s="17">
        <v>64</v>
      </c>
      <c r="J22" s="18">
        <v>9954011260</v>
      </c>
      <c r="K22" s="18" t="s">
        <v>1126</v>
      </c>
      <c r="L22" s="18" t="s">
        <v>1450</v>
      </c>
      <c r="M22" s="18"/>
      <c r="N22" s="18" t="s">
        <v>1451</v>
      </c>
      <c r="O22" s="18"/>
      <c r="P22" s="21" t="s">
        <v>1686</v>
      </c>
      <c r="Q22" s="18" t="s">
        <v>1458</v>
      </c>
      <c r="R22" s="18"/>
      <c r="S22" s="18"/>
      <c r="T22" s="18"/>
    </row>
    <row r="23" spans="1:20" ht="33">
      <c r="A23" s="10">
        <v>19</v>
      </c>
      <c r="B23" s="17" t="s">
        <v>72</v>
      </c>
      <c r="C23" s="18" t="s">
        <v>1461</v>
      </c>
      <c r="D23" s="18" t="s">
        <v>74</v>
      </c>
      <c r="E23" s="19">
        <v>18210608901</v>
      </c>
      <c r="F23" s="18" t="s">
        <v>1436</v>
      </c>
      <c r="G23" s="19">
        <v>125</v>
      </c>
      <c r="H23" s="19">
        <v>93</v>
      </c>
      <c r="I23" s="17">
        <v>215</v>
      </c>
      <c r="J23" s="18">
        <v>8486596528</v>
      </c>
      <c r="K23" s="18" t="s">
        <v>1462</v>
      </c>
      <c r="L23" s="18" t="s">
        <v>1463</v>
      </c>
      <c r="M23" s="18"/>
      <c r="N23" s="18" t="s">
        <v>523</v>
      </c>
      <c r="O23" s="18"/>
      <c r="P23" s="21" t="s">
        <v>1687</v>
      </c>
      <c r="Q23" s="18" t="s">
        <v>466</v>
      </c>
      <c r="R23" s="18"/>
      <c r="S23" s="18"/>
      <c r="T23" s="18"/>
    </row>
    <row r="24" spans="1:20" ht="33">
      <c r="A24" s="10">
        <v>20</v>
      </c>
      <c r="B24" s="17" t="s">
        <v>72</v>
      </c>
      <c r="C24" s="18" t="s">
        <v>1464</v>
      </c>
      <c r="D24" s="18" t="s">
        <v>74</v>
      </c>
      <c r="E24" s="19">
        <v>18210609001</v>
      </c>
      <c r="F24" s="18" t="s">
        <v>1436</v>
      </c>
      <c r="G24" s="19">
        <v>18</v>
      </c>
      <c r="H24" s="19">
        <v>29</v>
      </c>
      <c r="I24" s="17">
        <v>44</v>
      </c>
      <c r="J24" s="18">
        <v>7399796936</v>
      </c>
      <c r="K24" s="18" t="s">
        <v>1462</v>
      </c>
      <c r="L24" s="18" t="s">
        <v>1463</v>
      </c>
      <c r="M24" s="18"/>
      <c r="N24" s="18" t="s">
        <v>523</v>
      </c>
      <c r="O24" s="18"/>
      <c r="P24" s="21" t="s">
        <v>1688</v>
      </c>
      <c r="Q24" s="18" t="s">
        <v>152</v>
      </c>
      <c r="R24" s="18"/>
      <c r="S24" s="18"/>
      <c r="T24" s="18"/>
    </row>
    <row r="25" spans="1:20">
      <c r="A25" s="10">
        <v>21</v>
      </c>
      <c r="B25" s="17" t="s">
        <v>72</v>
      </c>
      <c r="C25" s="18" t="s">
        <v>1465</v>
      </c>
      <c r="D25" s="18" t="s">
        <v>197</v>
      </c>
      <c r="E25" s="19" t="s">
        <v>1466</v>
      </c>
      <c r="F25" s="18" t="s">
        <v>198</v>
      </c>
      <c r="G25" s="19">
        <v>31</v>
      </c>
      <c r="H25" s="19">
        <v>31</v>
      </c>
      <c r="I25" s="17">
        <v>59</v>
      </c>
      <c r="J25" s="18" t="s">
        <v>1467</v>
      </c>
      <c r="K25" s="18" t="s">
        <v>912</v>
      </c>
      <c r="L25" s="18" t="s">
        <v>1468</v>
      </c>
      <c r="M25" s="18"/>
      <c r="N25" s="18" t="s">
        <v>1469</v>
      </c>
      <c r="O25" s="18"/>
      <c r="P25" s="21" t="s">
        <v>1689</v>
      </c>
      <c r="Q25" s="18" t="s">
        <v>156</v>
      </c>
      <c r="R25" s="18"/>
      <c r="S25" s="18"/>
      <c r="T25" s="18"/>
    </row>
    <row r="26" spans="1:20">
      <c r="A26" s="10">
        <v>22</v>
      </c>
      <c r="B26" s="17" t="s">
        <v>72</v>
      </c>
      <c r="C26" s="18" t="s">
        <v>1470</v>
      </c>
      <c r="D26" s="18" t="s">
        <v>197</v>
      </c>
      <c r="E26" s="19" t="s">
        <v>1471</v>
      </c>
      <c r="F26" s="18" t="s">
        <v>198</v>
      </c>
      <c r="G26" s="19">
        <v>21</v>
      </c>
      <c r="H26" s="19">
        <v>20</v>
      </c>
      <c r="I26" s="17">
        <v>38</v>
      </c>
      <c r="J26" s="18" t="s">
        <v>1472</v>
      </c>
      <c r="K26" s="18" t="s">
        <v>912</v>
      </c>
      <c r="L26" s="18" t="s">
        <v>921</v>
      </c>
      <c r="M26" s="18"/>
      <c r="N26" s="18" t="s">
        <v>1473</v>
      </c>
      <c r="O26" s="18"/>
      <c r="P26" s="21" t="s">
        <v>1689</v>
      </c>
      <c r="Q26" s="18" t="s">
        <v>156</v>
      </c>
      <c r="R26" s="18"/>
      <c r="S26" s="18"/>
      <c r="T26" s="18"/>
    </row>
    <row r="27" spans="1:20">
      <c r="A27" s="10">
        <v>23</v>
      </c>
      <c r="B27" s="17" t="s">
        <v>72</v>
      </c>
      <c r="C27" s="18" t="s">
        <v>1474</v>
      </c>
      <c r="D27" s="18" t="s">
        <v>197</v>
      </c>
      <c r="E27" s="19" t="s">
        <v>1475</v>
      </c>
      <c r="F27" s="18" t="s">
        <v>198</v>
      </c>
      <c r="G27" s="19">
        <v>22</v>
      </c>
      <c r="H27" s="19">
        <v>23</v>
      </c>
      <c r="I27" s="17">
        <v>42</v>
      </c>
      <c r="J27" s="18" t="s">
        <v>1476</v>
      </c>
      <c r="K27" s="18" t="s">
        <v>912</v>
      </c>
      <c r="L27" s="18" t="s">
        <v>921</v>
      </c>
      <c r="M27" s="18"/>
      <c r="N27" s="18" t="s">
        <v>1477</v>
      </c>
      <c r="O27" s="18"/>
      <c r="P27" s="21" t="s">
        <v>1689</v>
      </c>
      <c r="Q27" s="18" t="s">
        <v>156</v>
      </c>
      <c r="R27" s="18"/>
      <c r="S27" s="18"/>
      <c r="T27" s="18"/>
    </row>
    <row r="28" spans="1:20" ht="33">
      <c r="A28" s="10">
        <v>24</v>
      </c>
      <c r="B28" s="17" t="s">
        <v>72</v>
      </c>
      <c r="C28" s="18" t="s">
        <v>837</v>
      </c>
      <c r="D28" s="18" t="s">
        <v>74</v>
      </c>
      <c r="E28" s="19">
        <v>18210609201</v>
      </c>
      <c r="F28" s="18" t="s">
        <v>1436</v>
      </c>
      <c r="G28" s="19">
        <v>72</v>
      </c>
      <c r="H28" s="19">
        <v>86</v>
      </c>
      <c r="I28" s="17">
        <v>155</v>
      </c>
      <c r="J28" s="18">
        <v>9435439007</v>
      </c>
      <c r="K28" s="18" t="s">
        <v>1478</v>
      </c>
      <c r="L28" s="18" t="s">
        <v>1463</v>
      </c>
      <c r="M28" s="18"/>
      <c r="N28" s="18" t="s">
        <v>716</v>
      </c>
      <c r="O28" s="18"/>
      <c r="P28" s="21" t="s">
        <v>1690</v>
      </c>
      <c r="Q28" s="18" t="s">
        <v>162</v>
      </c>
      <c r="R28" s="18"/>
      <c r="S28" s="18"/>
      <c r="T28" s="18"/>
    </row>
    <row r="29" spans="1:20" ht="33">
      <c r="A29" s="10">
        <v>25</v>
      </c>
      <c r="B29" s="17" t="s">
        <v>72</v>
      </c>
      <c r="C29" s="18" t="s">
        <v>489</v>
      </c>
      <c r="D29" s="18" t="s">
        <v>74</v>
      </c>
      <c r="E29" s="19">
        <v>18210608203</v>
      </c>
      <c r="F29" s="18" t="s">
        <v>1436</v>
      </c>
      <c r="G29" s="19">
        <v>61</v>
      </c>
      <c r="H29" s="19">
        <v>62</v>
      </c>
      <c r="I29" s="17">
        <v>120</v>
      </c>
      <c r="J29" s="18">
        <v>9577769509</v>
      </c>
      <c r="K29" s="18" t="s">
        <v>1126</v>
      </c>
      <c r="L29" s="18" t="s">
        <v>1450</v>
      </c>
      <c r="M29" s="18"/>
      <c r="N29" s="18" t="s">
        <v>1451</v>
      </c>
      <c r="O29" s="18"/>
      <c r="P29" s="21" t="s">
        <v>1691</v>
      </c>
      <c r="Q29" s="18" t="s">
        <v>116</v>
      </c>
      <c r="R29" s="18"/>
      <c r="S29" s="18"/>
      <c r="T29" s="18"/>
    </row>
    <row r="30" spans="1:20" ht="33">
      <c r="A30" s="10">
        <v>26</v>
      </c>
      <c r="B30" s="17" t="s">
        <v>72</v>
      </c>
      <c r="C30" s="18" t="s">
        <v>1479</v>
      </c>
      <c r="D30" s="18" t="s">
        <v>74</v>
      </c>
      <c r="E30" s="19">
        <v>18210608301</v>
      </c>
      <c r="F30" s="18" t="s">
        <v>1480</v>
      </c>
      <c r="G30" s="19">
        <v>51</v>
      </c>
      <c r="H30" s="19">
        <v>40</v>
      </c>
      <c r="I30" s="17">
        <v>88</v>
      </c>
      <c r="J30" s="18">
        <v>9401643571</v>
      </c>
      <c r="K30" s="18" t="s">
        <v>1126</v>
      </c>
      <c r="L30" s="18" t="s">
        <v>1450</v>
      </c>
      <c r="M30" s="18"/>
      <c r="N30" s="18" t="s">
        <v>1451</v>
      </c>
      <c r="O30" s="18"/>
      <c r="P30" s="21" t="s">
        <v>1691</v>
      </c>
      <c r="Q30" s="18" t="s">
        <v>116</v>
      </c>
      <c r="R30" s="18"/>
      <c r="S30" s="18"/>
      <c r="T30" s="18"/>
    </row>
    <row r="31" spans="1:20">
      <c r="A31" s="10">
        <v>27</v>
      </c>
      <c r="B31" s="17" t="s">
        <v>72</v>
      </c>
      <c r="C31" s="18" t="s">
        <v>1400</v>
      </c>
      <c r="D31" s="18" t="s">
        <v>74</v>
      </c>
      <c r="E31" s="19">
        <v>18210623102</v>
      </c>
      <c r="F31" s="18" t="s">
        <v>1436</v>
      </c>
      <c r="G31" s="19">
        <v>67</v>
      </c>
      <c r="H31" s="19">
        <v>69</v>
      </c>
      <c r="I31" s="17">
        <v>133</v>
      </c>
      <c r="J31" s="18">
        <v>9854134068</v>
      </c>
      <c r="K31" s="18" t="s">
        <v>1481</v>
      </c>
      <c r="L31" s="18" t="s">
        <v>518</v>
      </c>
      <c r="M31" s="18"/>
      <c r="N31" s="18" t="s">
        <v>523</v>
      </c>
      <c r="O31" s="18"/>
      <c r="P31" s="21" t="s">
        <v>1692</v>
      </c>
      <c r="Q31" s="18" t="s">
        <v>1482</v>
      </c>
      <c r="R31" s="18"/>
      <c r="S31" s="18"/>
      <c r="T31" s="18"/>
    </row>
    <row r="32" spans="1:20">
      <c r="A32" s="10">
        <v>28</v>
      </c>
      <c r="B32" s="17" t="s">
        <v>72</v>
      </c>
      <c r="C32" s="18" t="s">
        <v>1418</v>
      </c>
      <c r="D32" s="18" t="s">
        <v>74</v>
      </c>
      <c r="E32" s="19">
        <v>18210619601</v>
      </c>
      <c r="F32" s="18" t="s">
        <v>1436</v>
      </c>
      <c r="G32" s="19">
        <v>79</v>
      </c>
      <c r="H32" s="19">
        <v>94</v>
      </c>
      <c r="I32" s="17">
        <v>170</v>
      </c>
      <c r="J32" s="18">
        <v>9401410959</v>
      </c>
      <c r="K32" s="18" t="s">
        <v>1483</v>
      </c>
      <c r="L32" s="18" t="s">
        <v>417</v>
      </c>
      <c r="M32" s="18"/>
      <c r="N32" s="18" t="s">
        <v>422</v>
      </c>
      <c r="O32" s="18"/>
      <c r="P32" s="21" t="s">
        <v>1693</v>
      </c>
      <c r="Q32" s="18" t="s">
        <v>94</v>
      </c>
      <c r="R32" s="18"/>
      <c r="S32" s="18"/>
      <c r="T32" s="18"/>
    </row>
    <row r="33" spans="1:20" ht="66">
      <c r="A33" s="10">
        <v>29</v>
      </c>
      <c r="B33" s="17" t="s">
        <v>72</v>
      </c>
      <c r="C33" s="18" t="s">
        <v>1484</v>
      </c>
      <c r="D33" s="18" t="s">
        <v>74</v>
      </c>
      <c r="E33" s="19">
        <v>18210623302</v>
      </c>
      <c r="F33" s="18" t="s">
        <v>1441</v>
      </c>
      <c r="G33" s="19">
        <v>257</v>
      </c>
      <c r="H33" s="19">
        <v>288</v>
      </c>
      <c r="I33" s="17">
        <v>542</v>
      </c>
      <c r="J33" s="18">
        <v>9435076654</v>
      </c>
      <c r="K33" s="18" t="s">
        <v>1485</v>
      </c>
      <c r="L33" s="18" t="s">
        <v>1450</v>
      </c>
      <c r="M33" s="18"/>
      <c r="N33" s="18" t="s">
        <v>1353</v>
      </c>
      <c r="O33" s="18"/>
      <c r="P33" s="21" t="s">
        <v>1694</v>
      </c>
      <c r="Q33" s="18" t="s">
        <v>1486</v>
      </c>
      <c r="R33" s="18"/>
      <c r="S33" s="18"/>
      <c r="T33" s="18"/>
    </row>
    <row r="34" spans="1:20" ht="33">
      <c r="A34" s="10">
        <v>30</v>
      </c>
      <c r="B34" s="17" t="s">
        <v>219</v>
      </c>
      <c r="C34" s="18" t="s">
        <v>467</v>
      </c>
      <c r="D34" s="18" t="s">
        <v>74</v>
      </c>
      <c r="E34" s="19">
        <v>18210604402</v>
      </c>
      <c r="F34" s="18" t="s">
        <v>1436</v>
      </c>
      <c r="G34" s="19">
        <v>54</v>
      </c>
      <c r="H34" s="19">
        <v>33</v>
      </c>
      <c r="I34" s="17">
        <v>84</v>
      </c>
      <c r="J34" s="18">
        <v>9577557290</v>
      </c>
      <c r="K34" s="18" t="s">
        <v>1447</v>
      </c>
      <c r="L34" s="18"/>
      <c r="M34" s="18"/>
      <c r="N34" s="18"/>
      <c r="O34" s="18"/>
      <c r="P34" s="21" t="s">
        <v>1679</v>
      </c>
      <c r="Q34" s="18" t="s">
        <v>156</v>
      </c>
      <c r="R34" s="18"/>
      <c r="S34" s="18"/>
      <c r="T34" s="18"/>
    </row>
    <row r="35" spans="1:20">
      <c r="A35" s="10">
        <v>31</v>
      </c>
      <c r="B35" s="17" t="s">
        <v>219</v>
      </c>
      <c r="C35" s="18" t="s">
        <v>475</v>
      </c>
      <c r="D35" s="18" t="s">
        <v>74</v>
      </c>
      <c r="E35" s="19">
        <v>18210604403</v>
      </c>
      <c r="F35" s="18" t="s">
        <v>1436</v>
      </c>
      <c r="G35" s="19">
        <v>11</v>
      </c>
      <c r="H35" s="19">
        <v>28</v>
      </c>
      <c r="I35" s="17">
        <v>36</v>
      </c>
      <c r="J35" s="18">
        <v>9707208953</v>
      </c>
      <c r="K35" s="18" t="s">
        <v>1447</v>
      </c>
      <c r="L35" s="18"/>
      <c r="M35" s="18"/>
      <c r="N35" s="18"/>
      <c r="O35" s="18"/>
      <c r="P35" s="21" t="s">
        <v>1695</v>
      </c>
      <c r="Q35" s="18" t="s">
        <v>116</v>
      </c>
      <c r="R35" s="18"/>
      <c r="S35" s="18"/>
      <c r="T35" s="18"/>
    </row>
    <row r="36" spans="1:20">
      <c r="A36" s="10">
        <v>32</v>
      </c>
      <c r="B36" s="17" t="s">
        <v>219</v>
      </c>
      <c r="C36" s="18" t="s">
        <v>1487</v>
      </c>
      <c r="D36" s="18" t="s">
        <v>74</v>
      </c>
      <c r="E36" s="19">
        <v>18210604501</v>
      </c>
      <c r="F36" s="18" t="s">
        <v>1436</v>
      </c>
      <c r="G36" s="19">
        <v>31</v>
      </c>
      <c r="H36" s="19">
        <v>29</v>
      </c>
      <c r="I36" s="17">
        <v>57</v>
      </c>
      <c r="J36" s="18">
        <v>7399840055</v>
      </c>
      <c r="K36" s="18" t="s">
        <v>1447</v>
      </c>
      <c r="L36" s="18"/>
      <c r="M36" s="18"/>
      <c r="N36" s="18"/>
      <c r="O36" s="18"/>
      <c r="P36" s="21" t="s">
        <v>1695</v>
      </c>
      <c r="Q36" s="18" t="s">
        <v>116</v>
      </c>
      <c r="R36" s="18"/>
      <c r="S36" s="18"/>
      <c r="T36" s="18"/>
    </row>
    <row r="37" spans="1:20" ht="33">
      <c r="A37" s="10">
        <v>33</v>
      </c>
      <c r="B37" s="17" t="s">
        <v>219</v>
      </c>
      <c r="C37" s="18" t="s">
        <v>1488</v>
      </c>
      <c r="D37" s="18" t="s">
        <v>74</v>
      </c>
      <c r="E37" s="19">
        <v>18210604502</v>
      </c>
      <c r="F37" s="18" t="s">
        <v>1436</v>
      </c>
      <c r="G37" s="19">
        <v>33</v>
      </c>
      <c r="H37" s="19">
        <v>29</v>
      </c>
      <c r="I37" s="17">
        <v>59</v>
      </c>
      <c r="J37" s="18">
        <v>9854889351</v>
      </c>
      <c r="K37" s="18" t="s">
        <v>1447</v>
      </c>
      <c r="L37" s="18"/>
      <c r="M37" s="18"/>
      <c r="N37" s="18"/>
      <c r="O37" s="18"/>
      <c r="P37" s="21" t="s">
        <v>1696</v>
      </c>
      <c r="Q37" s="18" t="s">
        <v>1482</v>
      </c>
      <c r="R37" s="18"/>
      <c r="S37" s="18"/>
      <c r="T37" s="18"/>
    </row>
    <row r="38" spans="1:20" ht="33">
      <c r="A38" s="10">
        <v>34</v>
      </c>
      <c r="B38" s="17" t="s">
        <v>219</v>
      </c>
      <c r="C38" s="18" t="s">
        <v>1489</v>
      </c>
      <c r="D38" s="18" t="s">
        <v>74</v>
      </c>
      <c r="E38" s="19">
        <v>18210604204</v>
      </c>
      <c r="F38" s="18" t="s">
        <v>1436</v>
      </c>
      <c r="G38" s="19">
        <v>124</v>
      </c>
      <c r="H38" s="19">
        <v>111</v>
      </c>
      <c r="I38" s="17">
        <v>232</v>
      </c>
      <c r="J38" s="18">
        <v>9854590817</v>
      </c>
      <c r="K38" s="18" t="s">
        <v>1447</v>
      </c>
      <c r="L38" s="18"/>
      <c r="M38" s="18"/>
      <c r="N38" s="18"/>
      <c r="O38" s="18"/>
      <c r="P38" s="21" t="s">
        <v>1697</v>
      </c>
      <c r="Q38" s="18" t="s">
        <v>466</v>
      </c>
      <c r="R38" s="18"/>
      <c r="S38" s="18"/>
      <c r="T38" s="18"/>
    </row>
    <row r="39" spans="1:20">
      <c r="A39" s="10">
        <v>35</v>
      </c>
      <c r="B39" s="17" t="s">
        <v>219</v>
      </c>
      <c r="C39" s="18" t="s">
        <v>136</v>
      </c>
      <c r="D39" s="18" t="s">
        <v>74</v>
      </c>
      <c r="E39" s="19">
        <v>18210604503</v>
      </c>
      <c r="F39" s="18" t="s">
        <v>1436</v>
      </c>
      <c r="G39" s="19">
        <v>23</v>
      </c>
      <c r="H39" s="19">
        <v>18</v>
      </c>
      <c r="I39" s="17">
        <v>38</v>
      </c>
      <c r="J39" s="18">
        <v>9435107201</v>
      </c>
      <c r="K39" s="18" t="s">
        <v>1447</v>
      </c>
      <c r="L39" s="18"/>
      <c r="M39" s="18"/>
      <c r="N39" s="18"/>
      <c r="O39" s="18"/>
      <c r="P39" s="21" t="s">
        <v>1683</v>
      </c>
      <c r="Q39" s="18" t="s">
        <v>156</v>
      </c>
      <c r="R39" s="18"/>
      <c r="S39" s="18"/>
      <c r="T39" s="18"/>
    </row>
    <row r="40" spans="1:20">
      <c r="A40" s="10">
        <v>36</v>
      </c>
      <c r="B40" s="17" t="s">
        <v>219</v>
      </c>
      <c r="C40" s="18" t="s">
        <v>763</v>
      </c>
      <c r="D40" s="18" t="s">
        <v>74</v>
      </c>
      <c r="E40" s="19">
        <v>18210604504</v>
      </c>
      <c r="F40" s="18" t="s">
        <v>1436</v>
      </c>
      <c r="G40" s="19">
        <v>17</v>
      </c>
      <c r="H40" s="19">
        <v>12</v>
      </c>
      <c r="I40" s="17">
        <v>26</v>
      </c>
      <c r="J40" s="18">
        <v>9864189092</v>
      </c>
      <c r="K40" s="18" t="s">
        <v>1447</v>
      </c>
      <c r="L40" s="18"/>
      <c r="M40" s="18"/>
      <c r="N40" s="18"/>
      <c r="O40" s="18"/>
      <c r="P40" s="21" t="s">
        <v>1683</v>
      </c>
      <c r="Q40" s="18" t="s">
        <v>156</v>
      </c>
      <c r="R40" s="18"/>
      <c r="S40" s="18"/>
      <c r="T40" s="18"/>
    </row>
    <row r="41" spans="1:20">
      <c r="A41" s="10">
        <v>37</v>
      </c>
      <c r="B41" s="17" t="s">
        <v>219</v>
      </c>
      <c r="C41" s="18" t="s">
        <v>298</v>
      </c>
      <c r="D41" s="18" t="s">
        <v>74</v>
      </c>
      <c r="E41" s="19">
        <v>18210604505</v>
      </c>
      <c r="F41" s="18" t="s">
        <v>1436</v>
      </c>
      <c r="G41" s="19">
        <v>20</v>
      </c>
      <c r="H41" s="19">
        <v>18</v>
      </c>
      <c r="I41" s="17">
        <v>35</v>
      </c>
      <c r="J41" s="18">
        <v>9954650245</v>
      </c>
      <c r="K41" s="18" t="s">
        <v>1447</v>
      </c>
      <c r="L41" s="18"/>
      <c r="M41" s="18"/>
      <c r="N41" s="18"/>
      <c r="O41" s="18"/>
      <c r="P41" s="21" t="s">
        <v>1683</v>
      </c>
      <c r="Q41" s="18" t="s">
        <v>156</v>
      </c>
      <c r="R41" s="18"/>
      <c r="S41" s="18"/>
      <c r="T41" s="18"/>
    </row>
    <row r="42" spans="1:20" ht="33">
      <c r="A42" s="10">
        <v>38</v>
      </c>
      <c r="B42" s="17" t="s">
        <v>219</v>
      </c>
      <c r="C42" s="18" t="s">
        <v>1490</v>
      </c>
      <c r="D42" s="18" t="s">
        <v>74</v>
      </c>
      <c r="E42" s="19">
        <v>18210604601</v>
      </c>
      <c r="F42" s="18" t="s">
        <v>1436</v>
      </c>
      <c r="G42" s="19">
        <v>20</v>
      </c>
      <c r="H42" s="19">
        <v>29</v>
      </c>
      <c r="I42" s="17">
        <v>46</v>
      </c>
      <c r="J42" s="18">
        <v>9435883011</v>
      </c>
      <c r="K42" s="18" t="s">
        <v>1447</v>
      </c>
      <c r="L42" s="18"/>
      <c r="M42" s="18"/>
      <c r="N42" s="18"/>
      <c r="O42" s="18"/>
      <c r="P42" s="21" t="s">
        <v>1684</v>
      </c>
      <c r="Q42" s="18" t="s">
        <v>162</v>
      </c>
      <c r="R42" s="18"/>
      <c r="S42" s="18"/>
      <c r="T42" s="18"/>
    </row>
    <row r="43" spans="1:20">
      <c r="A43" s="10">
        <v>39</v>
      </c>
      <c r="B43" s="17" t="s">
        <v>219</v>
      </c>
      <c r="C43" s="18" t="s">
        <v>130</v>
      </c>
      <c r="D43" s="18" t="s">
        <v>74</v>
      </c>
      <c r="E43" s="19">
        <v>18210604602</v>
      </c>
      <c r="F43" s="18" t="s">
        <v>1436</v>
      </c>
      <c r="G43" s="19">
        <v>31</v>
      </c>
      <c r="H43" s="19">
        <v>45</v>
      </c>
      <c r="I43" s="17">
        <v>73</v>
      </c>
      <c r="J43" s="18">
        <v>9954129493</v>
      </c>
      <c r="K43" s="18" t="s">
        <v>1447</v>
      </c>
      <c r="L43" s="18"/>
      <c r="M43" s="18"/>
      <c r="N43" s="18"/>
      <c r="O43" s="18"/>
      <c r="P43" s="21" t="s">
        <v>1684</v>
      </c>
      <c r="Q43" s="18" t="s">
        <v>162</v>
      </c>
      <c r="R43" s="18"/>
      <c r="S43" s="18"/>
      <c r="T43" s="18"/>
    </row>
    <row r="44" spans="1:20" ht="33">
      <c r="A44" s="10">
        <v>40</v>
      </c>
      <c r="B44" s="17" t="s">
        <v>219</v>
      </c>
      <c r="C44" s="18" t="s">
        <v>766</v>
      </c>
      <c r="D44" s="18" t="s">
        <v>74</v>
      </c>
      <c r="E44" s="19">
        <v>18210604603</v>
      </c>
      <c r="F44" s="18" t="s">
        <v>1480</v>
      </c>
      <c r="G44" s="19">
        <v>20</v>
      </c>
      <c r="H44" s="19">
        <v>24</v>
      </c>
      <c r="I44" s="17">
        <v>41</v>
      </c>
      <c r="J44" s="18">
        <v>9859284238</v>
      </c>
      <c r="K44" s="18" t="s">
        <v>1447</v>
      </c>
      <c r="L44" s="18"/>
      <c r="M44" s="18"/>
      <c r="N44" s="18"/>
      <c r="O44" s="18"/>
      <c r="P44" s="21" t="s">
        <v>1685</v>
      </c>
      <c r="Q44" s="18" t="s">
        <v>116</v>
      </c>
      <c r="R44" s="18"/>
      <c r="S44" s="18"/>
      <c r="T44" s="18"/>
    </row>
    <row r="45" spans="1:20">
      <c r="A45" s="10">
        <v>41</v>
      </c>
      <c r="B45" s="17" t="s">
        <v>219</v>
      </c>
      <c r="C45" s="18" t="s">
        <v>769</v>
      </c>
      <c r="D45" s="18" t="s">
        <v>74</v>
      </c>
      <c r="E45" s="19">
        <v>18210604701</v>
      </c>
      <c r="F45" s="18" t="s">
        <v>1436</v>
      </c>
      <c r="G45" s="19">
        <v>25</v>
      </c>
      <c r="H45" s="19">
        <v>32</v>
      </c>
      <c r="I45" s="17">
        <v>54</v>
      </c>
      <c r="J45" s="18">
        <v>9954370295</v>
      </c>
      <c r="K45" s="18" t="s">
        <v>1126</v>
      </c>
      <c r="L45" s="18"/>
      <c r="M45" s="18"/>
      <c r="N45" s="18"/>
      <c r="O45" s="18"/>
      <c r="P45" s="21" t="s">
        <v>1685</v>
      </c>
      <c r="Q45" s="18" t="s">
        <v>116</v>
      </c>
      <c r="R45" s="18"/>
      <c r="S45" s="18"/>
      <c r="T45" s="18"/>
    </row>
    <row r="46" spans="1:20" ht="33">
      <c r="A46" s="10">
        <v>42</v>
      </c>
      <c r="B46" s="17" t="s">
        <v>219</v>
      </c>
      <c r="C46" s="18" t="s">
        <v>1203</v>
      </c>
      <c r="D46" s="18" t="s">
        <v>74</v>
      </c>
      <c r="E46" s="19">
        <v>18210605401</v>
      </c>
      <c r="F46" s="18" t="s">
        <v>1436</v>
      </c>
      <c r="G46" s="19">
        <v>52</v>
      </c>
      <c r="H46" s="19">
        <v>71</v>
      </c>
      <c r="I46" s="17">
        <v>120</v>
      </c>
      <c r="J46" s="18">
        <v>9864526101</v>
      </c>
      <c r="K46" s="18" t="s">
        <v>1126</v>
      </c>
      <c r="L46" s="18"/>
      <c r="M46" s="18"/>
      <c r="N46" s="18"/>
      <c r="O46" s="18"/>
      <c r="P46" s="21" t="s">
        <v>1686</v>
      </c>
      <c r="Q46" s="18" t="s">
        <v>1458</v>
      </c>
      <c r="R46" s="18"/>
      <c r="S46" s="18"/>
      <c r="T46" s="18"/>
    </row>
    <row r="47" spans="1:20">
      <c r="A47" s="10">
        <v>43</v>
      </c>
      <c r="B47" s="17" t="s">
        <v>219</v>
      </c>
      <c r="C47" s="18" t="s">
        <v>1491</v>
      </c>
      <c r="D47" s="18" t="s">
        <v>74</v>
      </c>
      <c r="E47" s="19">
        <v>18210604902</v>
      </c>
      <c r="F47" s="18" t="s">
        <v>1436</v>
      </c>
      <c r="G47" s="19">
        <v>61</v>
      </c>
      <c r="H47" s="19">
        <v>58</v>
      </c>
      <c r="I47" s="17">
        <v>116</v>
      </c>
      <c r="J47" s="18">
        <v>9854848957</v>
      </c>
      <c r="K47" s="18" t="s">
        <v>1126</v>
      </c>
      <c r="L47" s="18"/>
      <c r="M47" s="18"/>
      <c r="N47" s="18"/>
      <c r="O47" s="18"/>
      <c r="P47" s="21" t="s">
        <v>1698</v>
      </c>
      <c r="Q47" s="18" t="s">
        <v>94</v>
      </c>
      <c r="R47" s="18"/>
      <c r="S47" s="18"/>
      <c r="T47" s="18"/>
    </row>
    <row r="48" spans="1:20">
      <c r="A48" s="10">
        <v>44</v>
      </c>
      <c r="B48" s="17" t="s">
        <v>219</v>
      </c>
      <c r="C48" s="18" t="s">
        <v>778</v>
      </c>
      <c r="D48" s="18" t="s">
        <v>74</v>
      </c>
      <c r="E48" s="19">
        <v>18210605201</v>
      </c>
      <c r="F48" s="18" t="s">
        <v>1436</v>
      </c>
      <c r="G48" s="19">
        <v>54</v>
      </c>
      <c r="H48" s="19">
        <v>50</v>
      </c>
      <c r="I48" s="17">
        <v>101</v>
      </c>
      <c r="J48" s="18">
        <v>9957293693</v>
      </c>
      <c r="K48" s="18" t="s">
        <v>1126</v>
      </c>
      <c r="L48" s="18"/>
      <c r="M48" s="18"/>
      <c r="N48" s="18"/>
      <c r="O48" s="18"/>
      <c r="P48" s="21" t="s">
        <v>1688</v>
      </c>
      <c r="Q48" s="18" t="s">
        <v>152</v>
      </c>
      <c r="R48" s="18"/>
      <c r="S48" s="18"/>
      <c r="T48" s="18"/>
    </row>
    <row r="49" spans="1:20" ht="33">
      <c r="A49" s="10">
        <v>45</v>
      </c>
      <c r="B49" s="17" t="s">
        <v>219</v>
      </c>
      <c r="C49" s="18" t="s">
        <v>308</v>
      </c>
      <c r="D49" s="18" t="s">
        <v>74</v>
      </c>
      <c r="E49" s="19">
        <v>18210605001</v>
      </c>
      <c r="F49" s="18" t="s">
        <v>1480</v>
      </c>
      <c r="G49" s="19">
        <v>32</v>
      </c>
      <c r="H49" s="19">
        <v>20</v>
      </c>
      <c r="I49" s="17">
        <v>49</v>
      </c>
      <c r="J49" s="18">
        <v>9954132264</v>
      </c>
      <c r="K49" s="18" t="s">
        <v>1126</v>
      </c>
      <c r="L49" s="18"/>
      <c r="M49" s="18"/>
      <c r="N49" s="18"/>
      <c r="O49" s="18"/>
      <c r="P49" s="21" t="s">
        <v>1689</v>
      </c>
      <c r="Q49" s="18" t="s">
        <v>156</v>
      </c>
      <c r="R49" s="18"/>
      <c r="S49" s="18"/>
      <c r="T49" s="18"/>
    </row>
    <row r="50" spans="1:20" ht="33">
      <c r="A50" s="10">
        <v>46</v>
      </c>
      <c r="B50" s="17" t="s">
        <v>219</v>
      </c>
      <c r="C50" s="18" t="s">
        <v>1492</v>
      </c>
      <c r="D50" s="18" t="s">
        <v>74</v>
      </c>
      <c r="E50" s="19">
        <v>18210605101</v>
      </c>
      <c r="F50" s="18" t="s">
        <v>1436</v>
      </c>
      <c r="G50" s="19">
        <v>9</v>
      </c>
      <c r="H50" s="19">
        <v>9</v>
      </c>
      <c r="I50" s="17">
        <v>15</v>
      </c>
      <c r="J50" s="18">
        <v>7399325165</v>
      </c>
      <c r="K50" s="18" t="s">
        <v>1126</v>
      </c>
      <c r="L50" s="18"/>
      <c r="M50" s="18"/>
      <c r="N50" s="18"/>
      <c r="O50" s="18"/>
      <c r="P50" s="21" t="s">
        <v>1689</v>
      </c>
      <c r="Q50" s="18" t="s">
        <v>156</v>
      </c>
      <c r="R50" s="18"/>
      <c r="S50" s="18"/>
      <c r="T50" s="18"/>
    </row>
    <row r="51" spans="1:20">
      <c r="A51" s="10">
        <v>47</v>
      </c>
      <c r="B51" s="17" t="s">
        <v>219</v>
      </c>
      <c r="C51" s="18" t="s">
        <v>1200</v>
      </c>
      <c r="D51" s="18" t="s">
        <v>74</v>
      </c>
      <c r="E51" s="19">
        <v>18210605301</v>
      </c>
      <c r="F51" s="18" t="s">
        <v>1436</v>
      </c>
      <c r="G51" s="19">
        <v>22</v>
      </c>
      <c r="H51" s="19">
        <v>22</v>
      </c>
      <c r="I51" s="17">
        <v>41</v>
      </c>
      <c r="J51" s="18">
        <v>9577901284</v>
      </c>
      <c r="K51" s="18" t="s">
        <v>1126</v>
      </c>
      <c r="L51" s="18"/>
      <c r="M51" s="18"/>
      <c r="N51" s="18"/>
      <c r="O51" s="18"/>
      <c r="P51" s="21" t="s">
        <v>1689</v>
      </c>
      <c r="Q51" s="18" t="s">
        <v>156</v>
      </c>
      <c r="R51" s="18"/>
      <c r="S51" s="18"/>
      <c r="T51" s="18"/>
    </row>
    <row r="52" spans="1:20">
      <c r="A52" s="10">
        <v>48</v>
      </c>
      <c r="B52" s="17" t="s">
        <v>219</v>
      </c>
      <c r="C52" s="18" t="s">
        <v>146</v>
      </c>
      <c r="D52" s="18" t="s">
        <v>74</v>
      </c>
      <c r="E52" s="19">
        <v>18210604401</v>
      </c>
      <c r="F52" s="18" t="s">
        <v>1436</v>
      </c>
      <c r="G52" s="19">
        <v>54</v>
      </c>
      <c r="H52" s="19">
        <v>58</v>
      </c>
      <c r="I52" s="17">
        <v>109</v>
      </c>
      <c r="J52" s="18">
        <v>9401103784</v>
      </c>
      <c r="K52" s="18" t="s">
        <v>1447</v>
      </c>
      <c r="L52" s="18"/>
      <c r="M52" s="18"/>
      <c r="N52" s="18"/>
      <c r="O52" s="18"/>
      <c r="P52" s="21" t="s">
        <v>1690</v>
      </c>
      <c r="Q52" s="18" t="s">
        <v>162</v>
      </c>
      <c r="R52" s="18"/>
      <c r="S52" s="18"/>
      <c r="T52" s="18"/>
    </row>
    <row r="53" spans="1:20" ht="33">
      <c r="A53" s="10">
        <v>49</v>
      </c>
      <c r="B53" s="17" t="s">
        <v>219</v>
      </c>
      <c r="C53" s="18" t="s">
        <v>775</v>
      </c>
      <c r="D53" s="18" t="s">
        <v>74</v>
      </c>
      <c r="E53" s="19">
        <v>18210604802</v>
      </c>
      <c r="F53" s="18" t="s">
        <v>1436</v>
      </c>
      <c r="G53" s="19">
        <v>93</v>
      </c>
      <c r="H53" s="19">
        <v>88</v>
      </c>
      <c r="I53" s="17">
        <v>178</v>
      </c>
      <c r="J53" s="18">
        <v>9954018612</v>
      </c>
      <c r="K53" s="18" t="s">
        <v>1126</v>
      </c>
      <c r="L53" s="18"/>
      <c r="M53" s="18"/>
      <c r="N53" s="18"/>
      <c r="O53" s="18"/>
      <c r="P53" s="21" t="s">
        <v>1699</v>
      </c>
      <c r="Q53" s="18" t="s">
        <v>1445</v>
      </c>
      <c r="R53" s="18"/>
      <c r="S53" s="18"/>
      <c r="T53" s="18"/>
    </row>
    <row r="54" spans="1:20" ht="99">
      <c r="A54" s="10">
        <v>50</v>
      </c>
      <c r="B54" s="17" t="s">
        <v>219</v>
      </c>
      <c r="C54" s="18" t="s">
        <v>103</v>
      </c>
      <c r="D54" s="18" t="s">
        <v>74</v>
      </c>
      <c r="E54" s="19">
        <v>18210604210</v>
      </c>
      <c r="F54" s="18" t="s">
        <v>1493</v>
      </c>
      <c r="G54" s="19">
        <v>339</v>
      </c>
      <c r="H54" s="19">
        <v>395</v>
      </c>
      <c r="I54" s="17">
        <v>731</v>
      </c>
      <c r="J54" s="18">
        <v>9613593284</v>
      </c>
      <c r="K54" s="18" t="s">
        <v>1447</v>
      </c>
      <c r="L54" s="18"/>
      <c r="M54" s="18"/>
      <c r="N54" s="18"/>
      <c r="O54" s="18"/>
      <c r="P54" s="21" t="s">
        <v>1700</v>
      </c>
      <c r="Q54" s="18" t="s">
        <v>1494</v>
      </c>
      <c r="R54" s="18"/>
      <c r="S54" s="18"/>
      <c r="T54" s="18"/>
    </row>
    <row r="55" spans="1:20">
      <c r="A55" s="10">
        <v>51</v>
      </c>
      <c r="B55" s="17" t="s">
        <v>219</v>
      </c>
      <c r="C55" s="18" t="s">
        <v>1495</v>
      </c>
      <c r="D55" s="18" t="s">
        <v>197</v>
      </c>
      <c r="E55" s="19" t="s">
        <v>1496</v>
      </c>
      <c r="F55" s="18" t="s">
        <v>198</v>
      </c>
      <c r="G55" s="19">
        <v>12</v>
      </c>
      <c r="H55" s="19">
        <v>12</v>
      </c>
      <c r="I55" s="17">
        <v>21</v>
      </c>
      <c r="J55" s="18" t="s">
        <v>1497</v>
      </c>
      <c r="K55" s="18"/>
      <c r="L55" s="18" t="s">
        <v>1498</v>
      </c>
      <c r="M55" s="18"/>
      <c r="N55" s="18"/>
      <c r="O55" s="18"/>
      <c r="P55" s="21" t="s">
        <v>1679</v>
      </c>
      <c r="Q55" s="18" t="s">
        <v>156</v>
      </c>
      <c r="R55" s="18"/>
      <c r="S55" s="18"/>
      <c r="T55" s="18"/>
    </row>
    <row r="56" spans="1:20">
      <c r="A56" s="10">
        <v>52</v>
      </c>
      <c r="B56" s="17" t="s">
        <v>219</v>
      </c>
      <c r="C56" s="18" t="s">
        <v>1499</v>
      </c>
      <c r="D56" s="18" t="s">
        <v>197</v>
      </c>
      <c r="E56" s="19" t="s">
        <v>1500</v>
      </c>
      <c r="F56" s="18" t="s">
        <v>198</v>
      </c>
      <c r="G56" s="19">
        <v>11</v>
      </c>
      <c r="H56" s="19">
        <v>8</v>
      </c>
      <c r="I56" s="17">
        <v>16</v>
      </c>
      <c r="J56" s="18" t="s">
        <v>1501</v>
      </c>
      <c r="K56" s="18"/>
      <c r="L56" s="18" t="s">
        <v>1502</v>
      </c>
      <c r="M56" s="18"/>
      <c r="N56" s="18"/>
      <c r="O56" s="18"/>
      <c r="P56" s="21" t="s">
        <v>1695</v>
      </c>
      <c r="Q56" s="18" t="s">
        <v>116</v>
      </c>
      <c r="R56" s="18"/>
      <c r="S56" s="18"/>
      <c r="T56" s="18"/>
    </row>
    <row r="57" spans="1:20">
      <c r="A57" s="10">
        <v>53</v>
      </c>
      <c r="B57" s="17" t="s">
        <v>219</v>
      </c>
      <c r="C57" s="18" t="s">
        <v>1503</v>
      </c>
      <c r="D57" s="18" t="s">
        <v>197</v>
      </c>
      <c r="E57" s="19" t="s">
        <v>1504</v>
      </c>
      <c r="F57" s="18" t="s">
        <v>198</v>
      </c>
      <c r="G57" s="19">
        <v>10</v>
      </c>
      <c r="H57" s="19">
        <v>12</v>
      </c>
      <c r="I57" s="17">
        <v>19</v>
      </c>
      <c r="J57" s="18" t="s">
        <v>1505</v>
      </c>
      <c r="K57" s="18"/>
      <c r="L57" s="18" t="s">
        <v>1506</v>
      </c>
      <c r="M57" s="18"/>
      <c r="N57" s="18"/>
      <c r="O57" s="18"/>
      <c r="P57" s="21" t="s">
        <v>1696</v>
      </c>
      <c r="Q57" s="18" t="s">
        <v>1482</v>
      </c>
      <c r="R57" s="18"/>
      <c r="S57" s="18"/>
      <c r="T57" s="18"/>
    </row>
    <row r="58" spans="1:20">
      <c r="A58" s="10">
        <v>54</v>
      </c>
      <c r="B58" s="17" t="s">
        <v>219</v>
      </c>
      <c r="C58" s="18" t="s">
        <v>1507</v>
      </c>
      <c r="D58" s="18" t="s">
        <v>197</v>
      </c>
      <c r="E58" s="19" t="s">
        <v>1508</v>
      </c>
      <c r="F58" s="18" t="s">
        <v>198</v>
      </c>
      <c r="G58" s="19">
        <v>22</v>
      </c>
      <c r="H58" s="19">
        <v>14</v>
      </c>
      <c r="I58" s="17">
        <v>33</v>
      </c>
      <c r="J58" s="18" t="s">
        <v>1509</v>
      </c>
      <c r="K58" s="18"/>
      <c r="L58" s="18" t="s">
        <v>1510</v>
      </c>
      <c r="M58" s="18"/>
      <c r="N58" s="18"/>
      <c r="O58" s="18"/>
      <c r="P58" s="21" t="s">
        <v>1681</v>
      </c>
      <c r="Q58" s="18" t="s">
        <v>94</v>
      </c>
      <c r="R58" s="18"/>
      <c r="S58" s="18"/>
      <c r="T58" s="18"/>
    </row>
    <row r="59" spans="1:20" ht="33">
      <c r="A59" s="10">
        <v>55</v>
      </c>
      <c r="B59" s="17" t="s">
        <v>219</v>
      </c>
      <c r="C59" s="18" t="s">
        <v>1511</v>
      </c>
      <c r="D59" s="18" t="s">
        <v>197</v>
      </c>
      <c r="E59" s="19" t="s">
        <v>1512</v>
      </c>
      <c r="F59" s="18" t="s">
        <v>198</v>
      </c>
      <c r="G59" s="19">
        <v>12</v>
      </c>
      <c r="H59" s="19">
        <v>10</v>
      </c>
      <c r="I59" s="17">
        <v>19</v>
      </c>
      <c r="J59" s="18" t="s">
        <v>1513</v>
      </c>
      <c r="K59" s="18"/>
      <c r="L59" s="18" t="s">
        <v>1514</v>
      </c>
      <c r="M59" s="18"/>
      <c r="N59" s="18"/>
      <c r="O59" s="18"/>
      <c r="P59" s="21" t="s">
        <v>1682</v>
      </c>
      <c r="Q59" s="18" t="s">
        <v>152</v>
      </c>
      <c r="R59" s="18"/>
      <c r="S59" s="18"/>
      <c r="T59" s="18"/>
    </row>
    <row r="60" spans="1:20" ht="33">
      <c r="A60" s="10">
        <v>56</v>
      </c>
      <c r="B60" s="17" t="s">
        <v>219</v>
      </c>
      <c r="C60" s="18" t="s">
        <v>1515</v>
      </c>
      <c r="D60" s="18" t="s">
        <v>197</v>
      </c>
      <c r="E60" s="19" t="s">
        <v>1516</v>
      </c>
      <c r="F60" s="18" t="s">
        <v>198</v>
      </c>
      <c r="G60" s="19">
        <v>12</v>
      </c>
      <c r="H60" s="19">
        <v>12</v>
      </c>
      <c r="I60" s="17">
        <v>21</v>
      </c>
      <c r="J60" s="18" t="s">
        <v>1517</v>
      </c>
      <c r="K60" s="18"/>
      <c r="L60" s="18" t="s">
        <v>1518</v>
      </c>
      <c r="M60" s="18"/>
      <c r="N60" s="18"/>
      <c r="O60" s="18"/>
      <c r="P60" s="21" t="s">
        <v>1683</v>
      </c>
      <c r="Q60" s="18" t="s">
        <v>156</v>
      </c>
      <c r="R60" s="18"/>
      <c r="S60" s="18"/>
      <c r="T60" s="18"/>
    </row>
    <row r="61" spans="1:20">
      <c r="A61" s="10">
        <v>57</v>
      </c>
      <c r="B61" s="17"/>
      <c r="C61" s="18"/>
      <c r="D61" s="18"/>
      <c r="E61" s="19"/>
      <c r="F61" s="18"/>
      <c r="G61" s="19"/>
      <c r="H61" s="19"/>
      <c r="I61" s="17"/>
      <c r="J61" s="18"/>
      <c r="K61" s="18"/>
      <c r="L61" s="18"/>
      <c r="M61" s="18"/>
      <c r="N61" s="18"/>
      <c r="O61" s="18"/>
      <c r="P61" s="21"/>
      <c r="Q61" s="18"/>
      <c r="R61" s="18"/>
      <c r="S61" s="18"/>
      <c r="T61" s="18"/>
    </row>
    <row r="62" spans="1:20">
      <c r="A62" s="10">
        <v>58</v>
      </c>
      <c r="B62" s="17"/>
      <c r="C62" s="18"/>
      <c r="D62" s="18"/>
      <c r="E62" s="19"/>
      <c r="F62" s="18"/>
      <c r="G62" s="19"/>
      <c r="H62" s="19"/>
      <c r="I62" s="17"/>
      <c r="J62" s="18"/>
      <c r="K62" s="18"/>
      <c r="L62" s="18"/>
      <c r="M62" s="18"/>
      <c r="N62" s="18"/>
      <c r="O62" s="18"/>
      <c r="P62" s="21"/>
      <c r="Q62" s="18"/>
      <c r="R62" s="18"/>
      <c r="S62" s="18"/>
      <c r="T62" s="18"/>
    </row>
    <row r="63" spans="1:20">
      <c r="A63" s="10">
        <v>59</v>
      </c>
      <c r="B63" s="17"/>
      <c r="C63" s="18"/>
      <c r="D63" s="18"/>
      <c r="E63" s="19"/>
      <c r="F63" s="18"/>
      <c r="G63" s="19"/>
      <c r="H63" s="19"/>
      <c r="I63" s="17"/>
      <c r="J63" s="18"/>
      <c r="K63" s="18"/>
      <c r="L63" s="18"/>
      <c r="M63" s="18"/>
      <c r="N63" s="18"/>
      <c r="O63" s="18"/>
      <c r="P63" s="21"/>
      <c r="Q63" s="18"/>
      <c r="R63" s="18"/>
      <c r="S63" s="18"/>
      <c r="T63" s="18"/>
    </row>
    <row r="64" spans="1:20">
      <c r="A64" s="10">
        <v>60</v>
      </c>
      <c r="B64" s="17"/>
      <c r="C64" s="18"/>
      <c r="D64" s="18"/>
      <c r="E64" s="19"/>
      <c r="F64" s="18"/>
      <c r="G64" s="19"/>
      <c r="H64" s="19"/>
      <c r="I64" s="17"/>
      <c r="J64" s="18"/>
      <c r="K64" s="18"/>
      <c r="L64" s="18"/>
      <c r="M64" s="18"/>
      <c r="N64" s="18"/>
      <c r="O64" s="18"/>
      <c r="P64" s="21"/>
      <c r="Q64" s="18"/>
      <c r="R64" s="18"/>
      <c r="S64" s="18"/>
      <c r="T64" s="18"/>
    </row>
    <row r="65" spans="1:20">
      <c r="A65" s="10">
        <v>61</v>
      </c>
      <c r="B65" s="17"/>
      <c r="C65" s="18"/>
      <c r="D65" s="18"/>
      <c r="E65" s="19"/>
      <c r="F65" s="18"/>
      <c r="G65" s="19"/>
      <c r="H65" s="19"/>
      <c r="I65" s="17"/>
      <c r="J65" s="18"/>
      <c r="K65" s="18"/>
      <c r="L65" s="18"/>
      <c r="M65" s="18"/>
      <c r="N65" s="18"/>
      <c r="O65" s="18"/>
      <c r="P65" s="21"/>
      <c r="Q65" s="18"/>
      <c r="R65" s="18"/>
      <c r="S65" s="18"/>
      <c r="T65" s="18"/>
    </row>
    <row r="66" spans="1:20">
      <c r="A66" s="10">
        <v>62</v>
      </c>
      <c r="B66" s="17"/>
      <c r="C66" s="18"/>
      <c r="D66" s="18"/>
      <c r="E66" s="19"/>
      <c r="F66" s="18"/>
      <c r="G66" s="19"/>
      <c r="H66" s="19"/>
      <c r="I66" s="17"/>
      <c r="J66" s="18"/>
      <c r="K66" s="18"/>
      <c r="L66" s="18"/>
      <c r="M66" s="18"/>
      <c r="N66" s="18"/>
      <c r="O66" s="18"/>
      <c r="P66" s="21"/>
      <c r="Q66" s="18"/>
      <c r="R66" s="18"/>
      <c r="S66" s="18"/>
      <c r="T66" s="18"/>
    </row>
    <row r="67" spans="1:20">
      <c r="A67" s="10">
        <v>63</v>
      </c>
      <c r="B67" s="17"/>
      <c r="C67" s="18"/>
      <c r="D67" s="18"/>
      <c r="E67" s="19"/>
      <c r="F67" s="18"/>
      <c r="G67" s="19"/>
      <c r="H67" s="19"/>
      <c r="I67" s="17"/>
      <c r="J67" s="18"/>
      <c r="K67" s="18"/>
      <c r="L67" s="18"/>
      <c r="M67" s="18"/>
      <c r="N67" s="18"/>
      <c r="O67" s="18"/>
      <c r="P67" s="21"/>
      <c r="Q67" s="18"/>
      <c r="R67" s="18"/>
      <c r="S67" s="18"/>
      <c r="T67" s="18"/>
    </row>
    <row r="68" spans="1:20">
      <c r="A68" s="10">
        <v>64</v>
      </c>
      <c r="B68" s="17"/>
      <c r="C68" s="18"/>
      <c r="D68" s="18"/>
      <c r="E68" s="19"/>
      <c r="F68" s="18"/>
      <c r="G68" s="19"/>
      <c r="H68" s="19"/>
      <c r="I68" s="17"/>
      <c r="J68" s="18"/>
      <c r="K68" s="18"/>
      <c r="L68" s="18"/>
      <c r="M68" s="18"/>
      <c r="N68" s="18"/>
      <c r="O68" s="18"/>
      <c r="P68" s="21"/>
      <c r="Q68" s="18"/>
      <c r="R68" s="18"/>
      <c r="S68" s="18"/>
      <c r="T68" s="18"/>
    </row>
    <row r="69" spans="1:20">
      <c r="A69" s="10">
        <v>65</v>
      </c>
      <c r="B69" s="17"/>
      <c r="C69" s="18"/>
      <c r="D69" s="18"/>
      <c r="E69" s="19"/>
      <c r="F69" s="18"/>
      <c r="G69" s="19"/>
      <c r="H69" s="19"/>
      <c r="I69" s="17"/>
      <c r="J69" s="18"/>
      <c r="K69" s="18"/>
      <c r="L69" s="18"/>
      <c r="M69" s="18"/>
      <c r="N69" s="18"/>
      <c r="O69" s="18"/>
      <c r="P69" s="21"/>
      <c r="Q69" s="18"/>
      <c r="R69" s="18"/>
      <c r="S69" s="18"/>
      <c r="T69" s="18"/>
    </row>
    <row r="70" spans="1:20">
      <c r="A70" s="10">
        <v>66</v>
      </c>
      <c r="B70" s="17"/>
      <c r="C70" s="18"/>
      <c r="D70" s="18"/>
      <c r="E70" s="19"/>
      <c r="F70" s="18"/>
      <c r="G70" s="19"/>
      <c r="H70" s="19"/>
      <c r="I70" s="17"/>
      <c r="J70" s="18"/>
      <c r="K70" s="18"/>
      <c r="L70" s="18"/>
      <c r="M70" s="18"/>
      <c r="N70" s="18"/>
      <c r="O70" s="18"/>
      <c r="P70" s="21"/>
      <c r="Q70" s="18"/>
      <c r="R70" s="18"/>
      <c r="S70" s="18"/>
      <c r="T70" s="18"/>
    </row>
    <row r="71" spans="1:20">
      <c r="A71" s="10">
        <v>67</v>
      </c>
      <c r="B71" s="17"/>
      <c r="C71" s="18"/>
      <c r="D71" s="18"/>
      <c r="E71" s="19"/>
      <c r="F71" s="18"/>
      <c r="G71" s="19"/>
      <c r="H71" s="19"/>
      <c r="I71" s="17"/>
      <c r="J71" s="18"/>
      <c r="K71" s="18"/>
      <c r="L71" s="18"/>
      <c r="M71" s="18"/>
      <c r="N71" s="18"/>
      <c r="O71" s="18"/>
      <c r="P71" s="21"/>
      <c r="Q71" s="18"/>
      <c r="R71" s="18"/>
      <c r="S71" s="18"/>
      <c r="T71" s="18"/>
    </row>
    <row r="72" spans="1:20">
      <c r="A72" s="10">
        <v>68</v>
      </c>
      <c r="B72" s="17"/>
      <c r="C72" s="18"/>
      <c r="D72" s="18"/>
      <c r="E72" s="19"/>
      <c r="F72" s="18"/>
      <c r="G72" s="19"/>
      <c r="H72" s="19"/>
      <c r="I72" s="17"/>
      <c r="J72" s="18"/>
      <c r="K72" s="18"/>
      <c r="L72" s="18"/>
      <c r="M72" s="18"/>
      <c r="N72" s="18"/>
      <c r="O72" s="18"/>
      <c r="P72" s="21"/>
      <c r="Q72" s="18"/>
      <c r="R72" s="18"/>
      <c r="S72" s="18"/>
      <c r="T72" s="18"/>
    </row>
    <row r="73" spans="1:20">
      <c r="A73" s="10">
        <v>69</v>
      </c>
      <c r="B73" s="17"/>
      <c r="C73" s="18"/>
      <c r="D73" s="18"/>
      <c r="E73" s="19"/>
      <c r="F73" s="18"/>
      <c r="G73" s="19"/>
      <c r="H73" s="19"/>
      <c r="I73" s="17"/>
      <c r="J73" s="18"/>
      <c r="K73" s="18"/>
      <c r="L73" s="18"/>
      <c r="M73" s="18"/>
      <c r="N73" s="18"/>
      <c r="O73" s="18"/>
      <c r="P73" s="21"/>
      <c r="Q73" s="18"/>
      <c r="R73" s="18"/>
      <c r="S73" s="18"/>
      <c r="T73" s="18"/>
    </row>
    <row r="74" spans="1:20">
      <c r="A74" s="10">
        <v>70</v>
      </c>
      <c r="B74" s="17"/>
      <c r="C74" s="18"/>
      <c r="D74" s="18"/>
      <c r="E74" s="19"/>
      <c r="F74" s="18"/>
      <c r="G74" s="19"/>
      <c r="H74" s="19"/>
      <c r="I74" s="17"/>
      <c r="J74" s="18"/>
      <c r="K74" s="18"/>
      <c r="L74" s="18"/>
      <c r="M74" s="18"/>
      <c r="N74" s="18"/>
      <c r="O74" s="18"/>
      <c r="P74" s="21"/>
      <c r="Q74" s="18"/>
      <c r="R74" s="18"/>
      <c r="S74" s="18"/>
      <c r="T74" s="18"/>
    </row>
    <row r="75" spans="1:20">
      <c r="A75" s="10">
        <v>71</v>
      </c>
      <c r="B75" s="17"/>
      <c r="C75" s="18"/>
      <c r="D75" s="18"/>
      <c r="E75" s="19"/>
      <c r="F75" s="18"/>
      <c r="G75" s="19"/>
      <c r="H75" s="19"/>
      <c r="I75" s="17"/>
      <c r="J75" s="18"/>
      <c r="K75" s="18"/>
      <c r="L75" s="18"/>
      <c r="M75" s="18"/>
      <c r="N75" s="18"/>
      <c r="O75" s="18"/>
      <c r="P75" s="21"/>
      <c r="Q75" s="18"/>
      <c r="R75" s="18"/>
      <c r="S75" s="18"/>
      <c r="T75" s="18"/>
    </row>
    <row r="76" spans="1:20">
      <c r="A76" s="10">
        <v>72</v>
      </c>
      <c r="B76" s="17"/>
      <c r="C76" s="18"/>
      <c r="D76" s="18"/>
      <c r="E76" s="19"/>
      <c r="F76" s="18"/>
      <c r="G76" s="19"/>
      <c r="H76" s="19"/>
      <c r="I76" s="17"/>
      <c r="J76" s="18"/>
      <c r="K76" s="18"/>
      <c r="L76" s="18"/>
      <c r="M76" s="18"/>
      <c r="N76" s="18"/>
      <c r="O76" s="18"/>
      <c r="P76" s="21"/>
      <c r="Q76" s="18"/>
      <c r="R76" s="18"/>
      <c r="S76" s="18"/>
      <c r="T76" s="18"/>
    </row>
    <row r="77" spans="1:20">
      <c r="A77" s="10">
        <v>73</v>
      </c>
      <c r="B77" s="17"/>
      <c r="C77" s="18"/>
      <c r="D77" s="18"/>
      <c r="E77" s="19"/>
      <c r="F77" s="18"/>
      <c r="G77" s="19"/>
      <c r="H77" s="19"/>
      <c r="I77" s="17"/>
      <c r="J77" s="18"/>
      <c r="K77" s="18"/>
      <c r="L77" s="18"/>
      <c r="M77" s="18"/>
      <c r="N77" s="18"/>
      <c r="O77" s="18"/>
      <c r="P77" s="21"/>
      <c r="Q77" s="18"/>
      <c r="R77" s="18"/>
      <c r="S77" s="18"/>
      <c r="T77" s="18"/>
    </row>
    <row r="78" spans="1:20">
      <c r="A78" s="10">
        <v>74</v>
      </c>
      <c r="B78" s="17"/>
      <c r="C78" s="18"/>
      <c r="D78" s="18"/>
      <c r="E78" s="19"/>
      <c r="F78" s="18"/>
      <c r="G78" s="19"/>
      <c r="H78" s="19"/>
      <c r="I78" s="17"/>
      <c r="J78" s="18"/>
      <c r="K78" s="18"/>
      <c r="L78" s="18"/>
      <c r="M78" s="18"/>
      <c r="N78" s="18"/>
      <c r="O78" s="18"/>
      <c r="P78" s="21"/>
      <c r="Q78" s="18"/>
      <c r="R78" s="18"/>
      <c r="S78" s="18"/>
      <c r="T78" s="18"/>
    </row>
    <row r="79" spans="1:20">
      <c r="A79" s="10">
        <v>75</v>
      </c>
      <c r="B79" s="17"/>
      <c r="C79" s="18"/>
      <c r="D79" s="18"/>
      <c r="E79" s="19"/>
      <c r="F79" s="18"/>
      <c r="G79" s="19"/>
      <c r="H79" s="19"/>
      <c r="I79" s="17"/>
      <c r="J79" s="18"/>
      <c r="K79" s="18"/>
      <c r="L79" s="18"/>
      <c r="M79" s="18"/>
      <c r="N79" s="18"/>
      <c r="O79" s="18"/>
      <c r="P79" s="21"/>
      <c r="Q79" s="18"/>
      <c r="R79" s="18"/>
      <c r="S79" s="18"/>
      <c r="T79" s="18"/>
    </row>
    <row r="80" spans="1:20">
      <c r="A80" s="10">
        <v>76</v>
      </c>
      <c r="B80" s="17"/>
      <c r="C80" s="18"/>
      <c r="D80" s="18"/>
      <c r="E80" s="19"/>
      <c r="F80" s="18"/>
      <c r="G80" s="19"/>
      <c r="H80" s="19"/>
      <c r="I80" s="17"/>
      <c r="J80" s="18"/>
      <c r="K80" s="18"/>
      <c r="L80" s="18"/>
      <c r="M80" s="18"/>
      <c r="N80" s="18"/>
      <c r="O80" s="18"/>
      <c r="P80" s="21"/>
      <c r="Q80" s="18"/>
      <c r="R80" s="18"/>
      <c r="S80" s="18"/>
      <c r="T80" s="18"/>
    </row>
    <row r="81" spans="1:20">
      <c r="A81" s="10">
        <v>77</v>
      </c>
      <c r="B81" s="17"/>
      <c r="C81" s="18"/>
      <c r="D81" s="18"/>
      <c r="E81" s="19"/>
      <c r="F81" s="18"/>
      <c r="G81" s="19"/>
      <c r="H81" s="19"/>
      <c r="I81" s="17"/>
      <c r="J81" s="18"/>
      <c r="K81" s="18"/>
      <c r="L81" s="18"/>
      <c r="M81" s="18"/>
      <c r="N81" s="18"/>
      <c r="O81" s="18"/>
      <c r="P81" s="21"/>
      <c r="Q81" s="18"/>
      <c r="R81" s="18"/>
      <c r="S81" s="18"/>
      <c r="T81" s="18"/>
    </row>
    <row r="82" spans="1:20">
      <c r="A82" s="10">
        <v>78</v>
      </c>
      <c r="B82" s="17"/>
      <c r="C82" s="18"/>
      <c r="D82" s="18"/>
      <c r="E82" s="19"/>
      <c r="F82" s="18"/>
      <c r="G82" s="19"/>
      <c r="H82" s="19"/>
      <c r="I82" s="17"/>
      <c r="J82" s="18"/>
      <c r="K82" s="18"/>
      <c r="L82" s="18"/>
      <c r="M82" s="18"/>
      <c r="N82" s="18"/>
      <c r="O82" s="18"/>
      <c r="P82" s="21"/>
      <c r="Q82" s="18"/>
      <c r="R82" s="18"/>
      <c r="S82" s="18"/>
      <c r="T82" s="18"/>
    </row>
    <row r="83" spans="1:20">
      <c r="A83" s="10">
        <v>79</v>
      </c>
      <c r="B83" s="17"/>
      <c r="C83" s="18"/>
      <c r="D83" s="18"/>
      <c r="E83" s="19"/>
      <c r="F83" s="18"/>
      <c r="G83" s="19"/>
      <c r="H83" s="19"/>
      <c r="I83" s="17"/>
      <c r="J83" s="18"/>
      <c r="K83" s="18"/>
      <c r="L83" s="18"/>
      <c r="M83" s="18"/>
      <c r="N83" s="18"/>
      <c r="O83" s="18"/>
      <c r="P83" s="21"/>
      <c r="Q83" s="18"/>
      <c r="R83" s="18"/>
      <c r="S83" s="18"/>
      <c r="T83" s="18"/>
    </row>
    <row r="84" spans="1:20">
      <c r="A84" s="10">
        <v>80</v>
      </c>
      <c r="B84" s="17"/>
      <c r="C84" s="18"/>
      <c r="D84" s="18"/>
      <c r="E84" s="19"/>
      <c r="F84" s="18"/>
      <c r="G84" s="19"/>
      <c r="H84" s="19"/>
      <c r="I84" s="17"/>
      <c r="J84" s="18"/>
      <c r="K84" s="18"/>
      <c r="L84" s="18"/>
      <c r="M84" s="18"/>
      <c r="N84" s="18"/>
      <c r="O84" s="18"/>
      <c r="P84" s="21"/>
      <c r="Q84" s="18"/>
      <c r="R84" s="18"/>
      <c r="S84" s="18"/>
      <c r="T84" s="18"/>
    </row>
    <row r="85" spans="1:20">
      <c r="A85" s="10">
        <v>81</v>
      </c>
      <c r="B85" s="17"/>
      <c r="C85" s="18"/>
      <c r="D85" s="18"/>
      <c r="E85" s="19"/>
      <c r="F85" s="18"/>
      <c r="G85" s="19"/>
      <c r="H85" s="19"/>
      <c r="I85" s="17"/>
      <c r="J85" s="18"/>
      <c r="K85" s="18"/>
      <c r="L85" s="18"/>
      <c r="M85" s="18"/>
      <c r="N85" s="18"/>
      <c r="O85" s="18"/>
      <c r="P85" s="21"/>
      <c r="Q85" s="18"/>
      <c r="R85" s="18"/>
      <c r="S85" s="18"/>
      <c r="T85" s="18"/>
    </row>
    <row r="86" spans="1:20">
      <c r="A86" s="10">
        <v>82</v>
      </c>
      <c r="B86" s="17"/>
      <c r="C86" s="18"/>
      <c r="D86" s="18"/>
      <c r="E86" s="19"/>
      <c r="F86" s="18"/>
      <c r="G86" s="19"/>
      <c r="H86" s="19"/>
      <c r="I86" s="17"/>
      <c r="J86" s="18"/>
      <c r="K86" s="18"/>
      <c r="L86" s="18"/>
      <c r="M86" s="18"/>
      <c r="N86" s="18"/>
      <c r="O86" s="18"/>
      <c r="P86" s="21"/>
      <c r="Q86" s="18"/>
      <c r="R86" s="18"/>
      <c r="S86" s="18"/>
      <c r="T86" s="18"/>
    </row>
    <row r="87" spans="1:20">
      <c r="A87" s="10">
        <v>83</v>
      </c>
      <c r="B87" s="17"/>
      <c r="C87" s="18"/>
      <c r="D87" s="18"/>
      <c r="E87" s="19"/>
      <c r="F87" s="18"/>
      <c r="G87" s="19"/>
      <c r="H87" s="19"/>
      <c r="I87" s="17"/>
      <c r="J87" s="18"/>
      <c r="K87" s="18"/>
      <c r="L87" s="18"/>
      <c r="M87" s="18"/>
      <c r="N87" s="18"/>
      <c r="O87" s="18"/>
      <c r="P87" s="21"/>
      <c r="Q87" s="18"/>
      <c r="R87" s="18"/>
      <c r="S87" s="18"/>
      <c r="T87" s="18"/>
    </row>
    <row r="88" spans="1:20">
      <c r="A88" s="10">
        <v>84</v>
      </c>
      <c r="B88" s="17"/>
      <c r="C88" s="18"/>
      <c r="D88" s="18"/>
      <c r="E88" s="19"/>
      <c r="F88" s="18"/>
      <c r="G88" s="19"/>
      <c r="H88" s="19"/>
      <c r="I88" s="17"/>
      <c r="J88" s="18"/>
      <c r="K88" s="18"/>
      <c r="L88" s="18"/>
      <c r="M88" s="18"/>
      <c r="N88" s="18"/>
      <c r="O88" s="18"/>
      <c r="P88" s="21"/>
      <c r="Q88" s="18"/>
      <c r="R88" s="18"/>
      <c r="S88" s="18"/>
      <c r="T88" s="18"/>
    </row>
    <row r="89" spans="1:20">
      <c r="A89" s="10">
        <v>85</v>
      </c>
      <c r="B89" s="17"/>
      <c r="C89" s="18"/>
      <c r="D89" s="18"/>
      <c r="E89" s="19"/>
      <c r="F89" s="18"/>
      <c r="G89" s="19"/>
      <c r="H89" s="19"/>
      <c r="I89" s="17"/>
      <c r="J89" s="18"/>
      <c r="K89" s="18"/>
      <c r="L89" s="18"/>
      <c r="M89" s="18"/>
      <c r="N89" s="18"/>
      <c r="O89" s="18"/>
      <c r="P89" s="21"/>
      <c r="Q89" s="18"/>
      <c r="R89" s="18"/>
      <c r="S89" s="18"/>
      <c r="T89" s="18"/>
    </row>
    <row r="90" spans="1:20">
      <c r="A90" s="10">
        <v>86</v>
      </c>
      <c r="B90" s="17"/>
      <c r="C90" s="18"/>
      <c r="D90" s="18"/>
      <c r="E90" s="19"/>
      <c r="F90" s="18"/>
      <c r="G90" s="19"/>
      <c r="H90" s="19"/>
      <c r="I90" s="17"/>
      <c r="J90" s="18"/>
      <c r="K90" s="18"/>
      <c r="L90" s="18"/>
      <c r="M90" s="18"/>
      <c r="N90" s="18"/>
      <c r="O90" s="18"/>
      <c r="P90" s="21"/>
      <c r="Q90" s="18"/>
      <c r="R90" s="18"/>
      <c r="S90" s="18"/>
      <c r="T90" s="18"/>
    </row>
    <row r="91" spans="1:20">
      <c r="A91" s="10">
        <v>87</v>
      </c>
      <c r="B91" s="17"/>
      <c r="C91" s="18"/>
      <c r="D91" s="18"/>
      <c r="E91" s="19"/>
      <c r="F91" s="18"/>
      <c r="G91" s="19"/>
      <c r="H91" s="19"/>
      <c r="I91" s="17"/>
      <c r="J91" s="18"/>
      <c r="K91" s="18"/>
      <c r="L91" s="18"/>
      <c r="M91" s="18"/>
      <c r="N91" s="18"/>
      <c r="O91" s="18"/>
      <c r="P91" s="21"/>
      <c r="Q91" s="18"/>
      <c r="R91" s="18"/>
      <c r="S91" s="18"/>
      <c r="T91" s="18"/>
    </row>
    <row r="92" spans="1:20">
      <c r="A92" s="10">
        <v>88</v>
      </c>
      <c r="B92" s="17"/>
      <c r="C92" s="18"/>
      <c r="D92" s="18"/>
      <c r="E92" s="19"/>
      <c r="F92" s="18"/>
      <c r="G92" s="19"/>
      <c r="H92" s="19"/>
      <c r="I92" s="17"/>
      <c r="J92" s="18"/>
      <c r="K92" s="18"/>
      <c r="L92" s="18"/>
      <c r="M92" s="18"/>
      <c r="N92" s="18"/>
      <c r="O92" s="18"/>
      <c r="P92" s="21"/>
      <c r="Q92" s="18"/>
      <c r="R92" s="18"/>
      <c r="S92" s="18"/>
      <c r="T92" s="18"/>
    </row>
    <row r="93" spans="1:20">
      <c r="A93" s="10">
        <v>89</v>
      </c>
      <c r="B93" s="17"/>
      <c r="C93" s="18"/>
      <c r="D93" s="18"/>
      <c r="E93" s="19"/>
      <c r="F93" s="18"/>
      <c r="G93" s="19"/>
      <c r="H93" s="19"/>
      <c r="I93" s="17"/>
      <c r="J93" s="18"/>
      <c r="K93" s="18"/>
      <c r="L93" s="18"/>
      <c r="M93" s="18"/>
      <c r="N93" s="18"/>
      <c r="O93" s="18"/>
      <c r="P93" s="21"/>
      <c r="Q93" s="18"/>
      <c r="R93" s="18"/>
      <c r="S93" s="18"/>
      <c r="T93" s="18"/>
    </row>
    <row r="94" spans="1:20">
      <c r="A94" s="10">
        <v>90</v>
      </c>
      <c r="B94" s="17"/>
      <c r="C94" s="18"/>
      <c r="D94" s="18"/>
      <c r="E94" s="19"/>
      <c r="F94" s="18"/>
      <c r="G94" s="19"/>
      <c r="H94" s="19"/>
      <c r="I94" s="17"/>
      <c r="J94" s="18"/>
      <c r="K94" s="18"/>
      <c r="L94" s="18"/>
      <c r="M94" s="18"/>
      <c r="N94" s="18"/>
      <c r="O94" s="18"/>
      <c r="P94" s="21"/>
      <c r="Q94" s="18"/>
      <c r="R94" s="18"/>
      <c r="S94" s="18"/>
      <c r="T94" s="18"/>
    </row>
    <row r="95" spans="1:20">
      <c r="A95" s="10">
        <v>91</v>
      </c>
      <c r="B95" s="17"/>
      <c r="C95" s="18"/>
      <c r="D95" s="18"/>
      <c r="E95" s="19"/>
      <c r="F95" s="18"/>
      <c r="G95" s="19"/>
      <c r="H95" s="19"/>
      <c r="I95" s="17"/>
      <c r="J95" s="18"/>
      <c r="K95" s="18"/>
      <c r="L95" s="18"/>
      <c r="M95" s="18"/>
      <c r="N95" s="18"/>
      <c r="O95" s="18"/>
      <c r="P95" s="21"/>
      <c r="Q95" s="18"/>
      <c r="R95" s="18"/>
      <c r="S95" s="18"/>
      <c r="T95" s="18"/>
    </row>
    <row r="96" spans="1:20">
      <c r="A96" s="10">
        <v>92</v>
      </c>
      <c r="B96" s="17"/>
      <c r="C96" s="18"/>
      <c r="D96" s="18"/>
      <c r="E96" s="19"/>
      <c r="F96" s="18"/>
      <c r="G96" s="19"/>
      <c r="H96" s="19"/>
      <c r="I96" s="17"/>
      <c r="J96" s="18"/>
      <c r="K96" s="18"/>
      <c r="L96" s="18"/>
      <c r="M96" s="18"/>
      <c r="N96" s="18"/>
      <c r="O96" s="18"/>
      <c r="P96" s="21"/>
      <c r="Q96" s="18"/>
      <c r="R96" s="18"/>
      <c r="S96" s="18"/>
      <c r="T96" s="18"/>
    </row>
    <row r="97" spans="1:20">
      <c r="A97" s="10">
        <v>93</v>
      </c>
      <c r="B97" s="17"/>
      <c r="C97" s="18"/>
      <c r="D97" s="18"/>
      <c r="E97" s="19"/>
      <c r="F97" s="18"/>
      <c r="G97" s="19"/>
      <c r="H97" s="19"/>
      <c r="I97" s="17"/>
      <c r="J97" s="18"/>
      <c r="K97" s="18"/>
      <c r="L97" s="18"/>
      <c r="M97" s="18"/>
      <c r="N97" s="18"/>
      <c r="O97" s="18"/>
      <c r="P97" s="21"/>
      <c r="Q97" s="18"/>
      <c r="R97" s="18"/>
      <c r="S97" s="18"/>
      <c r="T97" s="18"/>
    </row>
    <row r="98" spans="1:20">
      <c r="A98" s="10">
        <v>94</v>
      </c>
      <c r="B98" s="17"/>
      <c r="C98" s="18"/>
      <c r="D98" s="18"/>
      <c r="E98" s="19"/>
      <c r="F98" s="18"/>
      <c r="G98" s="19"/>
      <c r="H98" s="19"/>
      <c r="I98" s="17"/>
      <c r="J98" s="18"/>
      <c r="K98" s="18"/>
      <c r="L98" s="18"/>
      <c r="M98" s="18"/>
      <c r="N98" s="18"/>
      <c r="O98" s="18"/>
      <c r="P98" s="21"/>
      <c r="Q98" s="18"/>
      <c r="R98" s="18"/>
      <c r="S98" s="18"/>
      <c r="T98" s="18"/>
    </row>
    <row r="99" spans="1:20">
      <c r="A99" s="10">
        <v>95</v>
      </c>
      <c r="B99" s="17"/>
      <c r="C99" s="18"/>
      <c r="D99" s="18"/>
      <c r="E99" s="19"/>
      <c r="F99" s="18"/>
      <c r="G99" s="19"/>
      <c r="H99" s="19"/>
      <c r="I99" s="17"/>
      <c r="J99" s="18"/>
      <c r="K99" s="18"/>
      <c r="L99" s="18"/>
      <c r="M99" s="18"/>
      <c r="N99" s="18"/>
      <c r="O99" s="18"/>
      <c r="P99" s="21"/>
      <c r="Q99" s="18"/>
      <c r="R99" s="18"/>
      <c r="S99" s="18"/>
      <c r="T99" s="18"/>
    </row>
    <row r="100" spans="1:20">
      <c r="A100" s="10">
        <v>96</v>
      </c>
      <c r="B100" s="17"/>
      <c r="C100" s="18"/>
      <c r="D100" s="18"/>
      <c r="E100" s="19"/>
      <c r="F100" s="18"/>
      <c r="G100" s="19"/>
      <c r="H100" s="19"/>
      <c r="I100" s="17"/>
      <c r="J100" s="18"/>
      <c r="K100" s="18"/>
      <c r="L100" s="18"/>
      <c r="M100" s="18"/>
      <c r="N100" s="18"/>
      <c r="O100" s="18"/>
      <c r="P100" s="21"/>
      <c r="Q100" s="18"/>
      <c r="R100" s="18"/>
      <c r="S100" s="18"/>
      <c r="T100" s="18"/>
    </row>
    <row r="101" spans="1:20">
      <c r="A101" s="10">
        <v>97</v>
      </c>
      <c r="B101" s="17"/>
      <c r="C101" s="18"/>
      <c r="D101" s="18"/>
      <c r="E101" s="19"/>
      <c r="F101" s="18"/>
      <c r="G101" s="19"/>
      <c r="H101" s="19"/>
      <c r="I101" s="17"/>
      <c r="J101" s="18"/>
      <c r="K101" s="18"/>
      <c r="L101" s="18"/>
      <c r="M101" s="18"/>
      <c r="N101" s="18"/>
      <c r="O101" s="18"/>
      <c r="P101" s="21"/>
      <c r="Q101" s="18"/>
      <c r="R101" s="18"/>
      <c r="S101" s="18"/>
      <c r="T101" s="18"/>
    </row>
    <row r="102" spans="1:20">
      <c r="A102" s="10">
        <v>98</v>
      </c>
      <c r="B102" s="17"/>
      <c r="C102" s="18"/>
      <c r="D102" s="18"/>
      <c r="E102" s="19"/>
      <c r="F102" s="18"/>
      <c r="G102" s="19"/>
      <c r="H102" s="19"/>
      <c r="I102" s="17"/>
      <c r="J102" s="18"/>
      <c r="K102" s="18"/>
      <c r="L102" s="18"/>
      <c r="M102" s="18"/>
      <c r="N102" s="18"/>
      <c r="O102" s="18"/>
      <c r="P102" s="21"/>
      <c r="Q102" s="18"/>
      <c r="R102" s="18"/>
      <c r="S102" s="18"/>
      <c r="T102" s="18"/>
    </row>
    <row r="103" spans="1:20">
      <c r="A103" s="10">
        <v>99</v>
      </c>
      <c r="B103" s="17"/>
      <c r="C103" s="18"/>
      <c r="D103" s="18"/>
      <c r="E103" s="19"/>
      <c r="F103" s="18"/>
      <c r="G103" s="19"/>
      <c r="H103" s="19"/>
      <c r="I103" s="17"/>
      <c r="J103" s="18"/>
      <c r="K103" s="18"/>
      <c r="L103" s="18"/>
      <c r="M103" s="18"/>
      <c r="N103" s="18"/>
      <c r="O103" s="18"/>
      <c r="P103" s="21"/>
      <c r="Q103" s="18"/>
      <c r="R103" s="18"/>
      <c r="S103" s="18"/>
      <c r="T103" s="18"/>
    </row>
    <row r="104" spans="1:20">
      <c r="A104" s="10">
        <v>100</v>
      </c>
      <c r="B104" s="17"/>
      <c r="C104" s="18"/>
      <c r="D104" s="18"/>
      <c r="E104" s="19"/>
      <c r="F104" s="18"/>
      <c r="G104" s="19"/>
      <c r="H104" s="19"/>
      <c r="I104" s="17"/>
      <c r="J104" s="18"/>
      <c r="K104" s="18"/>
      <c r="L104" s="18"/>
      <c r="M104" s="18"/>
      <c r="N104" s="18"/>
      <c r="O104" s="18"/>
      <c r="P104" s="21"/>
      <c r="Q104" s="18"/>
      <c r="R104" s="18"/>
      <c r="S104" s="18"/>
      <c r="T104" s="18"/>
    </row>
    <row r="105" spans="1:20">
      <c r="A105" s="10">
        <v>101</v>
      </c>
      <c r="B105" s="17"/>
      <c r="C105" s="18"/>
      <c r="D105" s="18"/>
      <c r="E105" s="19"/>
      <c r="F105" s="18"/>
      <c r="G105" s="19"/>
      <c r="H105" s="19"/>
      <c r="I105" s="17"/>
      <c r="J105" s="18"/>
      <c r="K105" s="18"/>
      <c r="L105" s="18"/>
      <c r="M105" s="18"/>
      <c r="N105" s="18"/>
      <c r="O105" s="18"/>
      <c r="P105" s="21"/>
      <c r="Q105" s="18"/>
      <c r="R105" s="18"/>
      <c r="S105" s="18"/>
      <c r="T105" s="18"/>
    </row>
    <row r="106" spans="1:20">
      <c r="A106" s="10">
        <v>102</v>
      </c>
      <c r="B106" s="17"/>
      <c r="C106" s="18"/>
      <c r="D106" s="18"/>
      <c r="E106" s="19"/>
      <c r="F106" s="18"/>
      <c r="G106" s="19"/>
      <c r="H106" s="19"/>
      <c r="I106" s="17"/>
      <c r="J106" s="18"/>
      <c r="K106" s="18"/>
      <c r="L106" s="18"/>
      <c r="M106" s="18"/>
      <c r="N106" s="18"/>
      <c r="O106" s="18"/>
      <c r="P106" s="21"/>
      <c r="Q106" s="18"/>
      <c r="R106" s="18"/>
      <c r="S106" s="18"/>
      <c r="T106" s="18"/>
    </row>
    <row r="107" spans="1:20">
      <c r="A107" s="10">
        <v>103</v>
      </c>
      <c r="B107" s="17"/>
      <c r="C107" s="18"/>
      <c r="D107" s="18"/>
      <c r="E107" s="19"/>
      <c r="F107" s="18"/>
      <c r="G107" s="19"/>
      <c r="H107" s="19"/>
      <c r="I107" s="17"/>
      <c r="J107" s="18"/>
      <c r="K107" s="18"/>
      <c r="L107" s="18"/>
      <c r="M107" s="18"/>
      <c r="N107" s="18"/>
      <c r="O107" s="18"/>
      <c r="P107" s="21"/>
      <c r="Q107" s="18"/>
      <c r="R107" s="18"/>
      <c r="S107" s="18"/>
      <c r="T107" s="18"/>
    </row>
    <row r="108" spans="1:20">
      <c r="A108" s="10">
        <v>104</v>
      </c>
      <c r="B108" s="17"/>
      <c r="C108" s="18"/>
      <c r="D108" s="18"/>
      <c r="E108" s="19"/>
      <c r="F108" s="18"/>
      <c r="G108" s="19"/>
      <c r="H108" s="19"/>
      <c r="I108" s="17"/>
      <c r="J108" s="18"/>
      <c r="K108" s="18"/>
      <c r="L108" s="18"/>
      <c r="M108" s="18"/>
      <c r="N108" s="18"/>
      <c r="O108" s="18"/>
      <c r="P108" s="21"/>
      <c r="Q108" s="18"/>
      <c r="R108" s="18"/>
      <c r="S108" s="18"/>
      <c r="T108" s="18"/>
    </row>
    <row r="109" spans="1:20">
      <c r="A109" s="10">
        <v>105</v>
      </c>
      <c r="B109" s="17"/>
      <c r="C109" s="18"/>
      <c r="D109" s="18"/>
      <c r="E109" s="19"/>
      <c r="F109" s="18"/>
      <c r="G109" s="19"/>
      <c r="H109" s="19"/>
      <c r="I109" s="17"/>
      <c r="J109" s="18"/>
      <c r="K109" s="18"/>
      <c r="L109" s="18"/>
      <c r="M109" s="18"/>
      <c r="N109" s="18"/>
      <c r="O109" s="18"/>
      <c r="P109" s="21"/>
      <c r="Q109" s="18"/>
      <c r="R109" s="18"/>
      <c r="S109" s="18"/>
      <c r="T109" s="18"/>
    </row>
    <row r="110" spans="1:20">
      <c r="A110" s="10">
        <v>106</v>
      </c>
      <c r="B110" s="17"/>
      <c r="C110" s="18"/>
      <c r="D110" s="18"/>
      <c r="E110" s="19"/>
      <c r="F110" s="18"/>
      <c r="G110" s="19"/>
      <c r="H110" s="19"/>
      <c r="I110" s="17"/>
      <c r="J110" s="18"/>
      <c r="K110" s="18"/>
      <c r="L110" s="18"/>
      <c r="M110" s="18"/>
      <c r="N110" s="18"/>
      <c r="O110" s="18"/>
      <c r="P110" s="21"/>
      <c r="Q110" s="18"/>
      <c r="R110" s="18"/>
      <c r="S110" s="18"/>
      <c r="T110" s="18"/>
    </row>
    <row r="111" spans="1:20">
      <c r="A111" s="10">
        <v>107</v>
      </c>
      <c r="B111" s="17"/>
      <c r="C111" s="18"/>
      <c r="D111" s="18"/>
      <c r="E111" s="19"/>
      <c r="F111" s="18"/>
      <c r="G111" s="19"/>
      <c r="H111" s="19"/>
      <c r="I111" s="17"/>
      <c r="J111" s="18"/>
      <c r="K111" s="18"/>
      <c r="L111" s="18"/>
      <c r="M111" s="18"/>
      <c r="N111" s="18"/>
      <c r="O111" s="18"/>
      <c r="P111" s="21"/>
      <c r="Q111" s="18"/>
      <c r="R111" s="18"/>
      <c r="S111" s="18"/>
      <c r="T111" s="18"/>
    </row>
    <row r="112" spans="1:20">
      <c r="A112" s="10">
        <v>108</v>
      </c>
      <c r="B112" s="17"/>
      <c r="C112" s="18"/>
      <c r="D112" s="18"/>
      <c r="E112" s="19"/>
      <c r="F112" s="18"/>
      <c r="G112" s="19"/>
      <c r="H112" s="19"/>
      <c r="I112" s="17"/>
      <c r="J112" s="18"/>
      <c r="K112" s="18"/>
      <c r="L112" s="18"/>
      <c r="M112" s="18"/>
      <c r="N112" s="18"/>
      <c r="O112" s="18"/>
      <c r="P112" s="21"/>
      <c r="Q112" s="18"/>
      <c r="R112" s="18"/>
      <c r="S112" s="18"/>
      <c r="T112" s="18"/>
    </row>
    <row r="113" spans="1:20">
      <c r="A113" s="10">
        <v>109</v>
      </c>
      <c r="B113" s="17"/>
      <c r="C113" s="18"/>
      <c r="D113" s="18"/>
      <c r="E113" s="19"/>
      <c r="F113" s="18"/>
      <c r="G113" s="19"/>
      <c r="H113" s="19"/>
      <c r="I113" s="17"/>
      <c r="J113" s="18"/>
      <c r="K113" s="18"/>
      <c r="L113" s="18"/>
      <c r="M113" s="18"/>
      <c r="N113" s="18"/>
      <c r="O113" s="18"/>
      <c r="P113" s="21"/>
      <c r="Q113" s="18"/>
      <c r="R113" s="18"/>
      <c r="S113" s="18"/>
      <c r="T113" s="18"/>
    </row>
    <row r="114" spans="1:20">
      <c r="A114" s="10">
        <v>110</v>
      </c>
      <c r="B114" s="17"/>
      <c r="C114" s="18"/>
      <c r="D114" s="18"/>
      <c r="E114" s="19"/>
      <c r="F114" s="18"/>
      <c r="G114" s="19"/>
      <c r="H114" s="19"/>
      <c r="I114" s="17"/>
      <c r="J114" s="18"/>
      <c r="K114" s="18"/>
      <c r="L114" s="18"/>
      <c r="M114" s="18"/>
      <c r="N114" s="18"/>
      <c r="O114" s="18"/>
      <c r="P114" s="21"/>
      <c r="Q114" s="18"/>
      <c r="R114" s="18"/>
      <c r="S114" s="18"/>
      <c r="T114" s="18"/>
    </row>
    <row r="115" spans="1:20">
      <c r="A115" s="10">
        <v>111</v>
      </c>
      <c r="B115" s="17"/>
      <c r="C115" s="18"/>
      <c r="D115" s="18"/>
      <c r="E115" s="19"/>
      <c r="F115" s="18"/>
      <c r="G115" s="19"/>
      <c r="H115" s="19"/>
      <c r="I115" s="17"/>
      <c r="J115" s="18"/>
      <c r="K115" s="18"/>
      <c r="L115" s="18"/>
      <c r="M115" s="18"/>
      <c r="N115" s="18"/>
      <c r="O115" s="18"/>
      <c r="P115" s="21"/>
      <c r="Q115" s="18"/>
      <c r="R115" s="18"/>
      <c r="S115" s="18"/>
      <c r="T115" s="18"/>
    </row>
    <row r="116" spans="1:20">
      <c r="A116" s="10">
        <v>112</v>
      </c>
      <c r="B116" s="17"/>
      <c r="C116" s="18"/>
      <c r="D116" s="18"/>
      <c r="E116" s="19"/>
      <c r="F116" s="18"/>
      <c r="G116" s="19"/>
      <c r="H116" s="19"/>
      <c r="I116" s="17"/>
      <c r="J116" s="18"/>
      <c r="K116" s="18"/>
      <c r="L116" s="18"/>
      <c r="M116" s="18"/>
      <c r="N116" s="18"/>
      <c r="O116" s="18"/>
      <c r="P116" s="21"/>
      <c r="Q116" s="18"/>
      <c r="R116" s="18"/>
      <c r="S116" s="18"/>
      <c r="T116" s="18"/>
    </row>
    <row r="117" spans="1:20">
      <c r="A117" s="10">
        <v>113</v>
      </c>
      <c r="B117" s="17"/>
      <c r="C117" s="18"/>
      <c r="D117" s="18"/>
      <c r="E117" s="19"/>
      <c r="F117" s="18"/>
      <c r="G117" s="19"/>
      <c r="H117" s="19"/>
      <c r="I117" s="17"/>
      <c r="J117" s="18"/>
      <c r="K117" s="18"/>
      <c r="L117" s="18"/>
      <c r="M117" s="18"/>
      <c r="N117" s="18"/>
      <c r="O117" s="18"/>
      <c r="P117" s="21"/>
      <c r="Q117" s="18"/>
      <c r="R117" s="18"/>
      <c r="S117" s="18"/>
      <c r="T117" s="18"/>
    </row>
    <row r="118" spans="1:20">
      <c r="A118" s="10">
        <v>114</v>
      </c>
      <c r="B118" s="17"/>
      <c r="C118" s="18"/>
      <c r="D118" s="18"/>
      <c r="E118" s="19"/>
      <c r="F118" s="18"/>
      <c r="G118" s="19"/>
      <c r="H118" s="19"/>
      <c r="I118" s="17"/>
      <c r="J118" s="18"/>
      <c r="K118" s="18"/>
      <c r="L118" s="18"/>
      <c r="M118" s="18"/>
      <c r="N118" s="18"/>
      <c r="O118" s="18"/>
      <c r="P118" s="21"/>
      <c r="Q118" s="18"/>
      <c r="R118" s="18"/>
      <c r="S118" s="18"/>
      <c r="T118" s="18"/>
    </row>
    <row r="119" spans="1:20">
      <c r="A119" s="10">
        <v>115</v>
      </c>
      <c r="B119" s="17"/>
      <c r="C119" s="18"/>
      <c r="D119" s="18"/>
      <c r="E119" s="19"/>
      <c r="F119" s="18"/>
      <c r="G119" s="19"/>
      <c r="H119" s="19"/>
      <c r="I119" s="17"/>
      <c r="J119" s="18"/>
      <c r="K119" s="18"/>
      <c r="L119" s="18"/>
      <c r="M119" s="18"/>
      <c r="N119" s="18"/>
      <c r="O119" s="18"/>
      <c r="P119" s="21"/>
      <c r="Q119" s="18"/>
      <c r="R119" s="18"/>
      <c r="S119" s="18"/>
      <c r="T119" s="18"/>
    </row>
    <row r="120" spans="1:20">
      <c r="A120" s="10">
        <v>116</v>
      </c>
      <c r="B120" s="17"/>
      <c r="C120" s="18"/>
      <c r="D120" s="18"/>
      <c r="E120" s="19"/>
      <c r="F120" s="18"/>
      <c r="G120" s="19"/>
      <c r="H120" s="19"/>
      <c r="I120" s="17"/>
      <c r="J120" s="18"/>
      <c r="K120" s="18"/>
      <c r="L120" s="18"/>
      <c r="M120" s="18"/>
      <c r="N120" s="18"/>
      <c r="O120" s="18"/>
      <c r="P120" s="21"/>
      <c r="Q120" s="18"/>
      <c r="R120" s="18"/>
      <c r="S120" s="18"/>
      <c r="T120" s="18"/>
    </row>
    <row r="121" spans="1:20">
      <c r="A121" s="10">
        <v>117</v>
      </c>
      <c r="B121" s="17"/>
      <c r="C121" s="18"/>
      <c r="D121" s="18"/>
      <c r="E121" s="19"/>
      <c r="F121" s="18"/>
      <c r="G121" s="19"/>
      <c r="H121" s="19"/>
      <c r="I121" s="17"/>
      <c r="J121" s="18"/>
      <c r="K121" s="18"/>
      <c r="L121" s="18"/>
      <c r="M121" s="18"/>
      <c r="N121" s="18"/>
      <c r="O121" s="18"/>
      <c r="P121" s="21"/>
      <c r="Q121" s="18"/>
      <c r="R121" s="18"/>
      <c r="S121" s="18"/>
      <c r="T121" s="18"/>
    </row>
    <row r="122" spans="1:20">
      <c r="A122" s="10">
        <v>118</v>
      </c>
      <c r="B122" s="17"/>
      <c r="C122" s="18"/>
      <c r="D122" s="18"/>
      <c r="E122" s="19"/>
      <c r="F122" s="18"/>
      <c r="G122" s="19"/>
      <c r="H122" s="19"/>
      <c r="I122" s="17"/>
      <c r="J122" s="18"/>
      <c r="K122" s="18"/>
      <c r="L122" s="18"/>
      <c r="M122" s="18"/>
      <c r="N122" s="18"/>
      <c r="O122" s="18"/>
      <c r="P122" s="21"/>
      <c r="Q122" s="18"/>
      <c r="R122" s="18"/>
      <c r="S122" s="18"/>
      <c r="T122" s="18"/>
    </row>
    <row r="123" spans="1:20">
      <c r="A123" s="10">
        <v>119</v>
      </c>
      <c r="B123" s="17"/>
      <c r="C123" s="18"/>
      <c r="D123" s="18"/>
      <c r="E123" s="19"/>
      <c r="F123" s="18"/>
      <c r="G123" s="19"/>
      <c r="H123" s="19"/>
      <c r="I123" s="17"/>
      <c r="J123" s="18"/>
      <c r="K123" s="18"/>
      <c r="L123" s="18"/>
      <c r="M123" s="18"/>
      <c r="N123" s="18"/>
      <c r="O123" s="18"/>
      <c r="P123" s="21"/>
      <c r="Q123" s="18"/>
      <c r="R123" s="18"/>
      <c r="S123" s="18"/>
      <c r="T123" s="18"/>
    </row>
    <row r="124" spans="1:20">
      <c r="A124" s="10">
        <v>120</v>
      </c>
      <c r="B124" s="17"/>
      <c r="C124" s="18"/>
      <c r="D124" s="18"/>
      <c r="E124" s="19"/>
      <c r="F124" s="18"/>
      <c r="G124" s="19"/>
      <c r="H124" s="19"/>
      <c r="I124" s="17"/>
      <c r="J124" s="18"/>
      <c r="K124" s="18"/>
      <c r="L124" s="18"/>
      <c r="M124" s="18"/>
      <c r="N124" s="18"/>
      <c r="O124" s="18"/>
      <c r="P124" s="21"/>
      <c r="Q124" s="18"/>
      <c r="R124" s="18"/>
      <c r="S124" s="18"/>
      <c r="T124" s="18"/>
    </row>
    <row r="125" spans="1:20">
      <c r="A125" s="10">
        <v>121</v>
      </c>
      <c r="B125" s="17"/>
      <c r="C125" s="18"/>
      <c r="D125" s="18"/>
      <c r="E125" s="19"/>
      <c r="F125" s="18"/>
      <c r="G125" s="19"/>
      <c r="H125" s="19"/>
      <c r="I125" s="17"/>
      <c r="J125" s="18"/>
      <c r="K125" s="18"/>
      <c r="L125" s="18"/>
      <c r="M125" s="18"/>
      <c r="N125" s="18"/>
      <c r="O125" s="18"/>
      <c r="P125" s="21"/>
      <c r="Q125" s="18"/>
      <c r="R125" s="18"/>
      <c r="S125" s="18"/>
      <c r="T125" s="18"/>
    </row>
    <row r="126" spans="1:20">
      <c r="A126" s="10">
        <v>122</v>
      </c>
      <c r="B126" s="17"/>
      <c r="C126" s="18"/>
      <c r="D126" s="18"/>
      <c r="E126" s="19"/>
      <c r="F126" s="18"/>
      <c r="G126" s="19"/>
      <c r="H126" s="19"/>
      <c r="I126" s="17"/>
      <c r="J126" s="18"/>
      <c r="K126" s="18"/>
      <c r="L126" s="18"/>
      <c r="M126" s="18"/>
      <c r="N126" s="18"/>
      <c r="O126" s="18"/>
      <c r="P126" s="21"/>
      <c r="Q126" s="18"/>
      <c r="R126" s="18"/>
      <c r="S126" s="18"/>
      <c r="T126" s="18"/>
    </row>
    <row r="127" spans="1:20">
      <c r="A127" s="10">
        <v>123</v>
      </c>
      <c r="B127" s="17"/>
      <c r="C127" s="18"/>
      <c r="D127" s="18"/>
      <c r="E127" s="19"/>
      <c r="F127" s="18"/>
      <c r="G127" s="19"/>
      <c r="H127" s="19"/>
      <c r="I127" s="17"/>
      <c r="J127" s="18"/>
      <c r="K127" s="18"/>
      <c r="L127" s="18"/>
      <c r="M127" s="18"/>
      <c r="N127" s="18"/>
      <c r="O127" s="18"/>
      <c r="P127" s="21"/>
      <c r="Q127" s="18"/>
      <c r="R127" s="18"/>
      <c r="S127" s="18"/>
      <c r="T127" s="18"/>
    </row>
    <row r="128" spans="1:20">
      <c r="A128" s="10">
        <v>124</v>
      </c>
      <c r="B128" s="17"/>
      <c r="C128" s="18"/>
      <c r="D128" s="18"/>
      <c r="E128" s="19"/>
      <c r="F128" s="18"/>
      <c r="G128" s="19"/>
      <c r="H128" s="19"/>
      <c r="I128" s="17"/>
      <c r="J128" s="18"/>
      <c r="K128" s="18"/>
      <c r="L128" s="18"/>
      <c r="M128" s="18"/>
      <c r="N128" s="18"/>
      <c r="O128" s="18"/>
      <c r="P128" s="21"/>
      <c r="Q128" s="18"/>
      <c r="R128" s="18"/>
      <c r="S128" s="18"/>
      <c r="T128" s="18"/>
    </row>
    <row r="129" spans="1:20">
      <c r="A129" s="10">
        <v>125</v>
      </c>
      <c r="B129" s="17"/>
      <c r="C129" s="18"/>
      <c r="D129" s="18"/>
      <c r="E129" s="19"/>
      <c r="F129" s="18"/>
      <c r="G129" s="19"/>
      <c r="H129" s="19"/>
      <c r="I129" s="17"/>
      <c r="J129" s="18"/>
      <c r="K129" s="18"/>
      <c r="L129" s="18"/>
      <c r="M129" s="18"/>
      <c r="N129" s="18"/>
      <c r="O129" s="18"/>
      <c r="P129" s="21"/>
      <c r="Q129" s="18"/>
      <c r="R129" s="18"/>
      <c r="S129" s="18"/>
      <c r="T129" s="18"/>
    </row>
    <row r="130" spans="1:20">
      <c r="A130" s="10">
        <v>126</v>
      </c>
      <c r="B130" s="17"/>
      <c r="C130" s="18"/>
      <c r="D130" s="18"/>
      <c r="E130" s="19"/>
      <c r="F130" s="18"/>
      <c r="G130" s="19"/>
      <c r="H130" s="19"/>
      <c r="I130" s="17"/>
      <c r="J130" s="18"/>
      <c r="K130" s="18"/>
      <c r="L130" s="18"/>
      <c r="M130" s="18"/>
      <c r="N130" s="18"/>
      <c r="O130" s="18"/>
      <c r="P130" s="21"/>
      <c r="Q130" s="18"/>
      <c r="R130" s="18"/>
      <c r="S130" s="18"/>
      <c r="T130" s="18"/>
    </row>
    <row r="131" spans="1:20">
      <c r="A131" s="10">
        <v>127</v>
      </c>
      <c r="B131" s="17"/>
      <c r="C131" s="18"/>
      <c r="D131" s="18"/>
      <c r="E131" s="19"/>
      <c r="F131" s="18"/>
      <c r="G131" s="19"/>
      <c r="H131" s="19"/>
      <c r="I131" s="17"/>
      <c r="J131" s="18"/>
      <c r="K131" s="18"/>
      <c r="L131" s="18"/>
      <c r="M131" s="18"/>
      <c r="N131" s="18"/>
      <c r="O131" s="18"/>
      <c r="P131" s="21"/>
      <c r="Q131" s="18"/>
      <c r="R131" s="18"/>
      <c r="S131" s="18"/>
      <c r="T131" s="18"/>
    </row>
    <row r="132" spans="1:20">
      <c r="A132" s="10">
        <v>128</v>
      </c>
      <c r="B132" s="17"/>
      <c r="C132" s="18"/>
      <c r="D132" s="18"/>
      <c r="E132" s="19"/>
      <c r="F132" s="18"/>
      <c r="G132" s="19"/>
      <c r="H132" s="19"/>
      <c r="I132" s="17"/>
      <c r="J132" s="18"/>
      <c r="K132" s="18"/>
      <c r="L132" s="18"/>
      <c r="M132" s="18"/>
      <c r="N132" s="18"/>
      <c r="O132" s="18"/>
      <c r="P132" s="21"/>
      <c r="Q132" s="18"/>
      <c r="R132" s="18"/>
      <c r="S132" s="18"/>
      <c r="T132" s="18"/>
    </row>
    <row r="133" spans="1:20">
      <c r="A133" s="10">
        <v>129</v>
      </c>
      <c r="B133" s="17"/>
      <c r="C133" s="18"/>
      <c r="D133" s="18"/>
      <c r="E133" s="19"/>
      <c r="F133" s="18"/>
      <c r="G133" s="19"/>
      <c r="H133" s="19"/>
      <c r="I133" s="17"/>
      <c r="J133" s="18"/>
      <c r="K133" s="18"/>
      <c r="L133" s="18"/>
      <c r="M133" s="18"/>
      <c r="N133" s="18"/>
      <c r="O133" s="18"/>
      <c r="P133" s="21"/>
      <c r="Q133" s="18"/>
      <c r="R133" s="18"/>
      <c r="S133" s="18"/>
      <c r="T133" s="18"/>
    </row>
    <row r="134" spans="1:20">
      <c r="A134" s="10">
        <v>130</v>
      </c>
      <c r="B134" s="17"/>
      <c r="C134" s="18"/>
      <c r="D134" s="18"/>
      <c r="E134" s="19"/>
      <c r="F134" s="18"/>
      <c r="G134" s="19"/>
      <c r="H134" s="19"/>
      <c r="I134" s="17"/>
      <c r="J134" s="18"/>
      <c r="K134" s="18"/>
      <c r="L134" s="18"/>
      <c r="M134" s="18"/>
      <c r="N134" s="18"/>
      <c r="O134" s="18"/>
      <c r="P134" s="21"/>
      <c r="Q134" s="18"/>
      <c r="R134" s="18"/>
      <c r="S134" s="18"/>
      <c r="T134" s="18"/>
    </row>
    <row r="135" spans="1:20">
      <c r="A135" s="10">
        <v>131</v>
      </c>
      <c r="B135" s="17"/>
      <c r="C135" s="18"/>
      <c r="D135" s="18"/>
      <c r="E135" s="19"/>
      <c r="F135" s="18"/>
      <c r="G135" s="19"/>
      <c r="H135" s="19"/>
      <c r="I135" s="17"/>
      <c r="J135" s="18"/>
      <c r="K135" s="18"/>
      <c r="L135" s="18"/>
      <c r="M135" s="18"/>
      <c r="N135" s="18"/>
      <c r="O135" s="18"/>
      <c r="P135" s="21"/>
      <c r="Q135" s="18"/>
      <c r="R135" s="18"/>
      <c r="S135" s="18"/>
      <c r="T135" s="18"/>
    </row>
    <row r="136" spans="1:20">
      <c r="A136" s="10">
        <v>132</v>
      </c>
      <c r="B136" s="17"/>
      <c r="C136" s="18"/>
      <c r="D136" s="18"/>
      <c r="E136" s="19"/>
      <c r="F136" s="18"/>
      <c r="G136" s="19"/>
      <c r="H136" s="19"/>
      <c r="I136" s="17"/>
      <c r="J136" s="18"/>
      <c r="K136" s="18"/>
      <c r="L136" s="18"/>
      <c r="M136" s="18"/>
      <c r="N136" s="18"/>
      <c r="O136" s="18"/>
      <c r="P136" s="21"/>
      <c r="Q136" s="18"/>
      <c r="R136" s="18"/>
      <c r="S136" s="18"/>
      <c r="T136" s="18"/>
    </row>
    <row r="137" spans="1:20">
      <c r="A137" s="10">
        <v>133</v>
      </c>
      <c r="B137" s="17"/>
      <c r="C137" s="18"/>
      <c r="D137" s="18"/>
      <c r="E137" s="19"/>
      <c r="F137" s="18"/>
      <c r="G137" s="19"/>
      <c r="H137" s="19"/>
      <c r="I137" s="17"/>
      <c r="J137" s="18"/>
      <c r="K137" s="18"/>
      <c r="L137" s="18"/>
      <c r="M137" s="18"/>
      <c r="N137" s="18"/>
      <c r="O137" s="18"/>
      <c r="P137" s="21"/>
      <c r="Q137" s="18"/>
      <c r="R137" s="18"/>
      <c r="S137" s="18"/>
      <c r="T137" s="18"/>
    </row>
    <row r="138" spans="1:20">
      <c r="A138" s="10">
        <v>134</v>
      </c>
      <c r="B138" s="17"/>
      <c r="C138" s="18"/>
      <c r="D138" s="18"/>
      <c r="E138" s="19"/>
      <c r="F138" s="18"/>
      <c r="G138" s="19"/>
      <c r="H138" s="19"/>
      <c r="I138" s="17"/>
      <c r="J138" s="18"/>
      <c r="K138" s="18"/>
      <c r="L138" s="18"/>
      <c r="M138" s="18"/>
      <c r="N138" s="18"/>
      <c r="O138" s="18"/>
      <c r="P138" s="21"/>
      <c r="Q138" s="18"/>
      <c r="R138" s="18"/>
      <c r="S138" s="18"/>
      <c r="T138" s="18"/>
    </row>
    <row r="139" spans="1:20">
      <c r="A139" s="10">
        <v>135</v>
      </c>
      <c r="B139" s="17"/>
      <c r="C139" s="18"/>
      <c r="D139" s="18"/>
      <c r="E139" s="19"/>
      <c r="F139" s="18"/>
      <c r="G139" s="19"/>
      <c r="H139" s="19"/>
      <c r="I139" s="17"/>
      <c r="J139" s="18"/>
      <c r="K139" s="18"/>
      <c r="L139" s="18"/>
      <c r="M139" s="18"/>
      <c r="N139" s="18"/>
      <c r="O139" s="18"/>
      <c r="P139" s="21"/>
      <c r="Q139" s="18"/>
      <c r="R139" s="18"/>
      <c r="S139" s="18"/>
      <c r="T139" s="18"/>
    </row>
    <row r="140" spans="1:20">
      <c r="A140" s="10">
        <v>136</v>
      </c>
      <c r="B140" s="17"/>
      <c r="C140" s="18"/>
      <c r="D140" s="18"/>
      <c r="E140" s="19"/>
      <c r="F140" s="18"/>
      <c r="G140" s="19"/>
      <c r="H140" s="19"/>
      <c r="I140" s="17"/>
      <c r="J140" s="18"/>
      <c r="K140" s="18"/>
      <c r="L140" s="18"/>
      <c r="M140" s="18"/>
      <c r="N140" s="18"/>
      <c r="O140" s="18"/>
      <c r="P140" s="21"/>
      <c r="Q140" s="18"/>
      <c r="R140" s="18"/>
      <c r="S140" s="18"/>
      <c r="T140" s="18"/>
    </row>
    <row r="141" spans="1:20">
      <c r="A141" s="10">
        <v>137</v>
      </c>
      <c r="B141" s="17"/>
      <c r="C141" s="18"/>
      <c r="D141" s="18"/>
      <c r="E141" s="19"/>
      <c r="F141" s="18"/>
      <c r="G141" s="19"/>
      <c r="H141" s="19"/>
      <c r="I141" s="17"/>
      <c r="J141" s="18"/>
      <c r="K141" s="18"/>
      <c r="L141" s="18"/>
      <c r="M141" s="18"/>
      <c r="N141" s="18"/>
      <c r="O141" s="18"/>
      <c r="P141" s="21"/>
      <c r="Q141" s="18"/>
      <c r="R141" s="18"/>
      <c r="S141" s="18"/>
      <c r="T141" s="18"/>
    </row>
    <row r="142" spans="1:20">
      <c r="A142" s="10">
        <v>138</v>
      </c>
      <c r="B142" s="17"/>
      <c r="C142" s="18"/>
      <c r="D142" s="18"/>
      <c r="E142" s="19"/>
      <c r="F142" s="18"/>
      <c r="G142" s="19"/>
      <c r="H142" s="19"/>
      <c r="I142" s="17"/>
      <c r="J142" s="18"/>
      <c r="K142" s="18"/>
      <c r="L142" s="18"/>
      <c r="M142" s="18"/>
      <c r="N142" s="18"/>
      <c r="O142" s="18"/>
      <c r="P142" s="21"/>
      <c r="Q142" s="18"/>
      <c r="R142" s="18"/>
      <c r="S142" s="18"/>
      <c r="T142" s="18"/>
    </row>
    <row r="143" spans="1:20">
      <c r="A143" s="10">
        <v>139</v>
      </c>
      <c r="B143" s="17"/>
      <c r="C143" s="18"/>
      <c r="D143" s="18"/>
      <c r="E143" s="19"/>
      <c r="F143" s="18"/>
      <c r="G143" s="19"/>
      <c r="H143" s="19"/>
      <c r="I143" s="17"/>
      <c r="J143" s="18"/>
      <c r="K143" s="18"/>
      <c r="L143" s="18"/>
      <c r="M143" s="18"/>
      <c r="N143" s="18"/>
      <c r="O143" s="18"/>
      <c r="P143" s="21"/>
      <c r="Q143" s="18"/>
      <c r="R143" s="18"/>
      <c r="S143" s="18"/>
      <c r="T143" s="18"/>
    </row>
    <row r="144" spans="1:20">
      <c r="A144" s="10">
        <v>140</v>
      </c>
      <c r="B144" s="17"/>
      <c r="C144" s="18"/>
      <c r="D144" s="18"/>
      <c r="E144" s="19"/>
      <c r="F144" s="18"/>
      <c r="G144" s="19"/>
      <c r="H144" s="19"/>
      <c r="I144" s="17"/>
      <c r="J144" s="18"/>
      <c r="K144" s="18"/>
      <c r="L144" s="18"/>
      <c r="M144" s="18"/>
      <c r="N144" s="18"/>
      <c r="O144" s="18"/>
      <c r="P144" s="21"/>
      <c r="Q144" s="18"/>
      <c r="R144" s="18"/>
      <c r="S144" s="18"/>
      <c r="T144" s="18"/>
    </row>
    <row r="145" spans="1:20">
      <c r="A145" s="10">
        <v>141</v>
      </c>
      <c r="B145" s="17"/>
      <c r="C145" s="18"/>
      <c r="D145" s="18"/>
      <c r="E145" s="19"/>
      <c r="F145" s="18"/>
      <c r="G145" s="19"/>
      <c r="H145" s="19"/>
      <c r="I145" s="17"/>
      <c r="J145" s="18"/>
      <c r="K145" s="18"/>
      <c r="L145" s="18"/>
      <c r="M145" s="18"/>
      <c r="N145" s="18"/>
      <c r="O145" s="18"/>
      <c r="P145" s="21"/>
      <c r="Q145" s="18"/>
      <c r="R145" s="18"/>
      <c r="S145" s="18"/>
      <c r="T145" s="18"/>
    </row>
    <row r="146" spans="1:20">
      <c r="A146" s="10">
        <v>142</v>
      </c>
      <c r="B146" s="17"/>
      <c r="C146" s="18"/>
      <c r="D146" s="18"/>
      <c r="E146" s="19"/>
      <c r="F146" s="18"/>
      <c r="G146" s="19"/>
      <c r="H146" s="19"/>
      <c r="I146" s="17"/>
      <c r="J146" s="18"/>
      <c r="K146" s="18"/>
      <c r="L146" s="18"/>
      <c r="M146" s="18"/>
      <c r="N146" s="18"/>
      <c r="O146" s="18"/>
      <c r="P146" s="21"/>
      <c r="Q146" s="18"/>
      <c r="R146" s="18"/>
      <c r="S146" s="18"/>
      <c r="T146" s="18"/>
    </row>
    <row r="147" spans="1:20">
      <c r="A147" s="10">
        <v>143</v>
      </c>
      <c r="B147" s="17"/>
      <c r="C147" s="18"/>
      <c r="D147" s="18"/>
      <c r="E147" s="19"/>
      <c r="F147" s="18"/>
      <c r="G147" s="19"/>
      <c r="H147" s="19"/>
      <c r="I147" s="17"/>
      <c r="J147" s="18"/>
      <c r="K147" s="18"/>
      <c r="L147" s="18"/>
      <c r="M147" s="18"/>
      <c r="N147" s="18"/>
      <c r="O147" s="18"/>
      <c r="P147" s="21"/>
      <c r="Q147" s="18"/>
      <c r="R147" s="18"/>
      <c r="S147" s="18"/>
      <c r="T147" s="18"/>
    </row>
    <row r="148" spans="1:20">
      <c r="A148" s="10">
        <v>144</v>
      </c>
      <c r="B148" s="17"/>
      <c r="C148" s="18"/>
      <c r="D148" s="18"/>
      <c r="E148" s="19"/>
      <c r="F148" s="18"/>
      <c r="G148" s="19"/>
      <c r="H148" s="19"/>
      <c r="I148" s="17"/>
      <c r="J148" s="18"/>
      <c r="K148" s="18"/>
      <c r="L148" s="18"/>
      <c r="M148" s="18"/>
      <c r="N148" s="18"/>
      <c r="O148" s="18"/>
      <c r="P148" s="21"/>
      <c r="Q148" s="18"/>
      <c r="R148" s="18"/>
      <c r="S148" s="18"/>
      <c r="T148" s="18"/>
    </row>
    <row r="149" spans="1:20">
      <c r="A149" s="10">
        <v>145</v>
      </c>
      <c r="B149" s="17"/>
      <c r="C149" s="18"/>
      <c r="D149" s="18"/>
      <c r="E149" s="19"/>
      <c r="F149" s="18"/>
      <c r="G149" s="19"/>
      <c r="H149" s="19"/>
      <c r="I149" s="17"/>
      <c r="J149" s="18"/>
      <c r="K149" s="18"/>
      <c r="L149" s="18"/>
      <c r="M149" s="18"/>
      <c r="N149" s="18"/>
      <c r="O149" s="18"/>
      <c r="P149" s="21"/>
      <c r="Q149" s="18"/>
      <c r="R149" s="18"/>
      <c r="S149" s="18"/>
      <c r="T149" s="18"/>
    </row>
    <row r="150" spans="1:20">
      <c r="A150" s="10">
        <v>146</v>
      </c>
      <c r="B150" s="17"/>
      <c r="C150" s="18"/>
      <c r="D150" s="18"/>
      <c r="E150" s="19"/>
      <c r="F150" s="18"/>
      <c r="G150" s="19"/>
      <c r="H150" s="19"/>
      <c r="I150" s="17"/>
      <c r="J150" s="18"/>
      <c r="K150" s="18"/>
      <c r="L150" s="18"/>
      <c r="M150" s="18"/>
      <c r="N150" s="18"/>
      <c r="O150" s="18"/>
      <c r="P150" s="21"/>
      <c r="Q150" s="18"/>
      <c r="R150" s="18"/>
      <c r="S150" s="18"/>
      <c r="T150" s="18"/>
    </row>
    <row r="151" spans="1:20">
      <c r="A151" s="10">
        <v>147</v>
      </c>
      <c r="B151" s="17"/>
      <c r="C151" s="18"/>
      <c r="D151" s="18"/>
      <c r="E151" s="19"/>
      <c r="F151" s="18"/>
      <c r="G151" s="19"/>
      <c r="H151" s="19"/>
      <c r="I151" s="17"/>
      <c r="J151" s="18"/>
      <c r="K151" s="18"/>
      <c r="L151" s="18"/>
      <c r="M151" s="18"/>
      <c r="N151" s="18"/>
      <c r="O151" s="18"/>
      <c r="P151" s="21"/>
      <c r="Q151" s="18"/>
      <c r="R151" s="18"/>
      <c r="S151" s="18"/>
      <c r="T151" s="18"/>
    </row>
    <row r="152" spans="1:20">
      <c r="A152" s="10">
        <v>148</v>
      </c>
      <c r="B152" s="17"/>
      <c r="C152" s="18"/>
      <c r="D152" s="18"/>
      <c r="E152" s="19"/>
      <c r="F152" s="18"/>
      <c r="G152" s="19"/>
      <c r="H152" s="19"/>
      <c r="I152" s="17"/>
      <c r="J152" s="18"/>
      <c r="K152" s="18"/>
      <c r="L152" s="18"/>
      <c r="M152" s="18"/>
      <c r="N152" s="18"/>
      <c r="O152" s="18"/>
      <c r="P152" s="21"/>
      <c r="Q152" s="18"/>
      <c r="R152" s="18"/>
      <c r="S152" s="18"/>
      <c r="T152" s="18"/>
    </row>
    <row r="153" spans="1:20">
      <c r="A153" s="10">
        <v>149</v>
      </c>
      <c r="B153" s="17"/>
      <c r="C153" s="18"/>
      <c r="D153" s="18"/>
      <c r="E153" s="19"/>
      <c r="F153" s="18"/>
      <c r="G153" s="19"/>
      <c r="H153" s="19"/>
      <c r="I153" s="17"/>
      <c r="J153" s="18"/>
      <c r="K153" s="18"/>
      <c r="L153" s="18"/>
      <c r="M153" s="18"/>
      <c r="N153" s="18"/>
      <c r="O153" s="18"/>
      <c r="P153" s="21"/>
      <c r="Q153" s="18"/>
      <c r="R153" s="18"/>
      <c r="S153" s="18"/>
      <c r="T153" s="18"/>
    </row>
    <row r="154" spans="1:20">
      <c r="A154" s="10">
        <v>150</v>
      </c>
      <c r="B154" s="17"/>
      <c r="C154" s="18"/>
      <c r="D154" s="18"/>
      <c r="E154" s="19"/>
      <c r="F154" s="18"/>
      <c r="G154" s="19"/>
      <c r="H154" s="19"/>
      <c r="I154" s="17"/>
      <c r="J154" s="18"/>
      <c r="K154" s="18"/>
      <c r="L154" s="18"/>
      <c r="M154" s="18"/>
      <c r="N154" s="18"/>
      <c r="O154" s="18"/>
      <c r="P154" s="21"/>
      <c r="Q154" s="18"/>
      <c r="R154" s="18"/>
      <c r="S154" s="18"/>
      <c r="T154" s="18"/>
    </row>
    <row r="155" spans="1:20">
      <c r="A155" s="10">
        <v>151</v>
      </c>
      <c r="B155" s="17"/>
      <c r="C155" s="18"/>
      <c r="D155" s="18"/>
      <c r="E155" s="19"/>
      <c r="F155" s="18"/>
      <c r="G155" s="19"/>
      <c r="H155" s="19"/>
      <c r="I155" s="17"/>
      <c r="J155" s="18"/>
      <c r="K155" s="18"/>
      <c r="L155" s="18"/>
      <c r="M155" s="18"/>
      <c r="N155" s="18"/>
      <c r="O155" s="18"/>
      <c r="P155" s="21"/>
      <c r="Q155" s="18"/>
      <c r="R155" s="18"/>
      <c r="S155" s="18"/>
      <c r="T155" s="18"/>
    </row>
    <row r="156" spans="1:20">
      <c r="A156" s="10">
        <v>152</v>
      </c>
      <c r="B156" s="17"/>
      <c r="C156" s="18"/>
      <c r="D156" s="18"/>
      <c r="E156" s="19"/>
      <c r="F156" s="18"/>
      <c r="G156" s="19"/>
      <c r="H156" s="19"/>
      <c r="I156" s="17"/>
      <c r="J156" s="18"/>
      <c r="K156" s="18"/>
      <c r="L156" s="18"/>
      <c r="M156" s="18"/>
      <c r="N156" s="18"/>
      <c r="O156" s="18"/>
      <c r="P156" s="21"/>
      <c r="Q156" s="18"/>
      <c r="R156" s="18"/>
      <c r="S156" s="18"/>
      <c r="T156" s="18"/>
    </row>
    <row r="157" spans="1:20">
      <c r="A157" s="10">
        <v>153</v>
      </c>
      <c r="B157" s="17"/>
      <c r="C157" s="18"/>
      <c r="D157" s="18"/>
      <c r="E157" s="19"/>
      <c r="F157" s="18"/>
      <c r="G157" s="19"/>
      <c r="H157" s="19"/>
      <c r="I157" s="17"/>
      <c r="J157" s="18"/>
      <c r="K157" s="18"/>
      <c r="L157" s="18"/>
      <c r="M157" s="18"/>
      <c r="N157" s="18"/>
      <c r="O157" s="18"/>
      <c r="P157" s="21"/>
      <c r="Q157" s="18"/>
      <c r="R157" s="18"/>
      <c r="S157" s="18"/>
      <c r="T157" s="18"/>
    </row>
    <row r="158" spans="1:20">
      <c r="A158" s="10">
        <v>154</v>
      </c>
      <c r="B158" s="17"/>
      <c r="C158" s="18"/>
      <c r="D158" s="18"/>
      <c r="E158" s="19"/>
      <c r="F158" s="18"/>
      <c r="G158" s="19"/>
      <c r="H158" s="19"/>
      <c r="I158" s="17"/>
      <c r="J158" s="18"/>
      <c r="K158" s="18"/>
      <c r="L158" s="18"/>
      <c r="M158" s="18"/>
      <c r="N158" s="18"/>
      <c r="O158" s="18"/>
      <c r="P158" s="21"/>
      <c r="Q158" s="18"/>
      <c r="R158" s="18"/>
      <c r="S158" s="18"/>
      <c r="T158" s="18"/>
    </row>
    <row r="159" spans="1:20">
      <c r="A159" s="10">
        <v>155</v>
      </c>
      <c r="B159" s="17"/>
      <c r="C159" s="18"/>
      <c r="D159" s="18"/>
      <c r="E159" s="19"/>
      <c r="F159" s="18"/>
      <c r="G159" s="19"/>
      <c r="H159" s="19"/>
      <c r="I159" s="17"/>
      <c r="J159" s="18"/>
      <c r="K159" s="18"/>
      <c r="L159" s="18"/>
      <c r="M159" s="18"/>
      <c r="N159" s="18"/>
      <c r="O159" s="18"/>
      <c r="P159" s="21"/>
      <c r="Q159" s="18"/>
      <c r="R159" s="18"/>
      <c r="S159" s="18"/>
      <c r="T159" s="18"/>
    </row>
    <row r="160" spans="1:20">
      <c r="A160" s="10">
        <v>156</v>
      </c>
      <c r="B160" s="17"/>
      <c r="C160" s="18"/>
      <c r="D160" s="18"/>
      <c r="E160" s="19"/>
      <c r="F160" s="18"/>
      <c r="G160" s="19"/>
      <c r="H160" s="19"/>
      <c r="I160" s="17"/>
      <c r="J160" s="18"/>
      <c r="K160" s="18"/>
      <c r="L160" s="18"/>
      <c r="M160" s="18"/>
      <c r="N160" s="18"/>
      <c r="O160" s="18"/>
      <c r="P160" s="21"/>
      <c r="Q160" s="18"/>
      <c r="R160" s="18"/>
      <c r="S160" s="18"/>
      <c r="T160" s="18"/>
    </row>
    <row r="161" spans="1:20">
      <c r="A161" s="10">
        <v>157</v>
      </c>
      <c r="B161" s="17"/>
      <c r="C161" s="18"/>
      <c r="D161" s="18"/>
      <c r="E161" s="19"/>
      <c r="F161" s="18"/>
      <c r="G161" s="19"/>
      <c r="H161" s="19"/>
      <c r="I161" s="17"/>
      <c r="J161" s="18"/>
      <c r="K161" s="18"/>
      <c r="L161" s="18"/>
      <c r="M161" s="18"/>
      <c r="N161" s="18"/>
      <c r="O161" s="18"/>
      <c r="P161" s="21"/>
      <c r="Q161" s="18"/>
      <c r="R161" s="18"/>
      <c r="S161" s="18"/>
      <c r="T161" s="18"/>
    </row>
    <row r="162" spans="1:20">
      <c r="A162" s="10">
        <v>158</v>
      </c>
      <c r="B162" s="17"/>
      <c r="C162" s="18"/>
      <c r="D162" s="18"/>
      <c r="E162" s="19"/>
      <c r="F162" s="18"/>
      <c r="G162" s="19"/>
      <c r="H162" s="19"/>
      <c r="I162" s="17"/>
      <c r="J162" s="18"/>
      <c r="K162" s="18"/>
      <c r="L162" s="18"/>
      <c r="M162" s="18"/>
      <c r="N162" s="18"/>
      <c r="O162" s="18"/>
      <c r="P162" s="21"/>
      <c r="Q162" s="18"/>
      <c r="R162" s="18"/>
      <c r="S162" s="18"/>
      <c r="T162" s="18"/>
    </row>
    <row r="163" spans="1:20">
      <c r="A163" s="10">
        <v>159</v>
      </c>
      <c r="B163" s="17"/>
      <c r="C163" s="18"/>
      <c r="D163" s="18"/>
      <c r="E163" s="19"/>
      <c r="F163" s="18"/>
      <c r="G163" s="19"/>
      <c r="H163" s="19"/>
      <c r="I163" s="17"/>
      <c r="J163" s="18"/>
      <c r="K163" s="18"/>
      <c r="L163" s="18"/>
      <c r="M163" s="18"/>
      <c r="N163" s="18"/>
      <c r="O163" s="18"/>
      <c r="P163" s="21"/>
      <c r="Q163" s="18"/>
      <c r="R163" s="18"/>
      <c r="S163" s="18"/>
      <c r="T163" s="18"/>
    </row>
    <row r="164" spans="1:20">
      <c r="A164" s="10">
        <v>160</v>
      </c>
      <c r="B164" s="17"/>
      <c r="C164" s="18"/>
      <c r="D164" s="18"/>
      <c r="E164" s="19"/>
      <c r="F164" s="18"/>
      <c r="G164" s="19"/>
      <c r="H164" s="19"/>
      <c r="I164" s="17"/>
      <c r="J164" s="18"/>
      <c r="K164" s="18"/>
      <c r="L164" s="18"/>
      <c r="M164" s="18"/>
      <c r="N164" s="18"/>
      <c r="O164" s="18"/>
      <c r="P164" s="21"/>
      <c r="Q164" s="18"/>
      <c r="R164" s="18"/>
      <c r="S164" s="18"/>
      <c r="T164" s="18"/>
    </row>
    <row r="165" spans="1:20">
      <c r="A165" s="2" t="s">
        <v>71</v>
      </c>
      <c r="B165" s="2"/>
      <c r="C165" s="2">
        <f>COUNTIFS(C5:C164,"*")</f>
        <v>56</v>
      </c>
      <c r="D165" s="2"/>
      <c r="E165" s="23"/>
      <c r="F165" s="2"/>
      <c r="G165" s="2">
        <f>SUM(G5:G164)</f>
        <v>2779</v>
      </c>
      <c r="H165" s="2">
        <f>SUM(H5:H164)</f>
        <v>2863</v>
      </c>
      <c r="I165" s="2">
        <f>SUM(I5:I164)</f>
        <v>5474</v>
      </c>
      <c r="J165" s="2"/>
      <c r="K165" s="2"/>
      <c r="L165" s="2"/>
      <c r="M165" s="2"/>
      <c r="N165" s="2"/>
      <c r="O165" s="2"/>
      <c r="P165" s="24"/>
      <c r="Q165" s="2"/>
      <c r="R165" s="2"/>
      <c r="S165" s="2"/>
      <c r="T165" s="25"/>
    </row>
    <row r="166" spans="1:20">
      <c r="A166" s="26" t="s">
        <v>72</v>
      </c>
      <c r="B166" s="27">
        <f>COUNTIF(B$5:B$164,"Team 1")</f>
        <v>29</v>
      </c>
      <c r="C166" s="26" t="s">
        <v>197</v>
      </c>
      <c r="D166" s="27">
        <f>COUNTIF(D5:D164,"Anganwadi")</f>
        <v>9</v>
      </c>
    </row>
    <row r="167" spans="1:20">
      <c r="A167" s="26" t="s">
        <v>219</v>
      </c>
      <c r="B167" s="27">
        <f>COUNTIF(B$6:B$164,"Team 2")</f>
        <v>27</v>
      </c>
      <c r="C167" s="26" t="s">
        <v>74</v>
      </c>
      <c r="D167" s="27">
        <f>COUNTIF(D5:D164,"School")</f>
        <v>47</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28"/>
  <sheetViews>
    <sheetView workbookViewId="0">
      <selection activeCell="J33" sqref="J33"/>
    </sheetView>
  </sheetViews>
  <sheetFormatPr defaultRowHeight="16.5"/>
  <cols>
    <col min="1" max="1" width="6.42578125" style="46" customWidth="1"/>
    <col min="2" max="2" width="9.85546875" style="30" customWidth="1"/>
    <col min="3" max="3" width="13.42578125" style="30" customWidth="1"/>
    <col min="4" max="6" width="12" style="30" customWidth="1"/>
    <col min="7" max="7" width="14.7109375" style="30" customWidth="1"/>
    <col min="8" max="8" width="13.140625" style="30" customWidth="1"/>
    <col min="9" max="9" width="11.42578125" style="30" customWidth="1"/>
    <col min="10" max="10" width="10.85546875" style="30" customWidth="1"/>
    <col min="11" max="16384" width="9.140625" style="30"/>
  </cols>
  <sheetData>
    <row r="1" spans="1:11" ht="46.5" customHeight="1">
      <c r="A1" s="112" t="s">
        <v>1530</v>
      </c>
      <c r="B1" s="112"/>
      <c r="C1" s="112"/>
      <c r="D1" s="112"/>
      <c r="E1" s="112"/>
      <c r="F1" s="113"/>
      <c r="G1" s="113"/>
      <c r="H1" s="113"/>
      <c r="I1" s="113"/>
      <c r="J1" s="113"/>
    </row>
    <row r="2" spans="1:11" ht="25.5">
      <c r="A2" s="114" t="s">
        <v>0</v>
      </c>
      <c r="B2" s="115"/>
      <c r="C2" s="116" t="str">
        <f>'[1]Block at a Glance'!C2:D2</f>
        <v>ASSAM</v>
      </c>
      <c r="D2" s="117"/>
      <c r="E2" s="31" t="s">
        <v>2</v>
      </c>
      <c r="F2" s="118" t="str">
        <f>'[1]Block at a Glance'!F2:I2</f>
        <v>CACHAR</v>
      </c>
      <c r="G2" s="119"/>
      <c r="H2" s="32" t="s">
        <v>4</v>
      </c>
      <c r="I2" s="118" t="str">
        <f>'[1]Block at a Glance'!M2:M2</f>
        <v>BORKHOLA BPHC</v>
      </c>
      <c r="J2" s="119"/>
    </row>
    <row r="3" spans="1:11" ht="28.5" customHeight="1">
      <c r="A3" s="120" t="s">
        <v>1519</v>
      </c>
      <c r="B3" s="120"/>
      <c r="C3" s="120"/>
      <c r="D3" s="120"/>
      <c r="E3" s="120"/>
      <c r="F3" s="120"/>
      <c r="G3" s="120"/>
      <c r="H3" s="120"/>
      <c r="I3" s="120"/>
      <c r="J3" s="120"/>
    </row>
    <row r="4" spans="1:11">
      <c r="A4" s="109" t="s">
        <v>1520</v>
      </c>
      <c r="B4" s="110" t="s">
        <v>1521</v>
      </c>
      <c r="C4" s="111" t="s">
        <v>1522</v>
      </c>
      <c r="D4" s="111" t="s">
        <v>1523</v>
      </c>
      <c r="E4" s="111"/>
      <c r="F4" s="111"/>
      <c r="G4" s="111" t="s">
        <v>1524</v>
      </c>
      <c r="H4" s="111" t="s">
        <v>1525</v>
      </c>
      <c r="I4" s="111"/>
      <c r="J4" s="111"/>
    </row>
    <row r="5" spans="1:11" ht="22.5" customHeight="1">
      <c r="A5" s="109"/>
      <c r="B5" s="110"/>
      <c r="C5" s="111"/>
      <c r="D5" s="33" t="s">
        <v>69</v>
      </c>
      <c r="E5" s="33" t="s">
        <v>70</v>
      </c>
      <c r="F5" s="33" t="s">
        <v>71</v>
      </c>
      <c r="G5" s="111"/>
      <c r="H5" s="33" t="s">
        <v>69</v>
      </c>
      <c r="I5" s="33" t="s">
        <v>70</v>
      </c>
      <c r="J5" s="33" t="s">
        <v>71</v>
      </c>
    </row>
    <row r="6" spans="1:11" ht="22.5" customHeight="1">
      <c r="A6" s="34">
        <v>1</v>
      </c>
      <c r="B6" s="35">
        <v>43571</v>
      </c>
      <c r="C6" s="36">
        <f>COUNTIFS('[1]April-16'!D$5:D$164,"Anganwadi")</f>
        <v>23</v>
      </c>
      <c r="D6" s="37">
        <f>SUMIF('[1]April-16'!$D$5:$D$164,"Anganwadi",'[1]April-16'!$G$5:$G$164)</f>
        <v>316</v>
      </c>
      <c r="E6" s="37">
        <f>SUMIF('[1]April-16'!$D$5:$D$164,"Anganwadi",'[1]April-16'!$H$5:$H$164)</f>
        <v>309</v>
      </c>
      <c r="F6" s="37">
        <f>+D6+E6</f>
        <v>625</v>
      </c>
      <c r="G6" s="36">
        <f>COUNTIF('[1]April-16'!D5:D164,"School")</f>
        <v>61</v>
      </c>
      <c r="H6" s="37">
        <f>SUMIF('[1]April-16'!$D$5:$D$164,"School",'[1]April-16'!$G$5:$G$164)</f>
        <v>2132</v>
      </c>
      <c r="I6" s="37">
        <f>SUMIF('[1]April-16'!$D$5:$D$164,"School",'[1]April-16'!$H$5:$H$164)</f>
        <v>2294</v>
      </c>
      <c r="J6" s="37">
        <f>+H6+I6</f>
        <v>4426</v>
      </c>
      <c r="K6" s="38"/>
    </row>
    <row r="7" spans="1:11" ht="22.5" customHeight="1">
      <c r="A7" s="39">
        <v>2</v>
      </c>
      <c r="B7" s="40">
        <v>43601</v>
      </c>
      <c r="C7" s="36">
        <f>COUNTIF('[1]May-16'!D5:D164,"Anganwadi")</f>
        <v>22</v>
      </c>
      <c r="D7" s="37">
        <f>SUMIF('[1]May-16'!$D$5:$D$164,"Anganwadi",'[1]May-16'!$G$5:$G$164)</f>
        <v>260</v>
      </c>
      <c r="E7" s="37">
        <f>SUMIF('[1]May-16'!$D$5:$D$164,"Anganwadi",'[1]May-16'!$H$5:$H$164)</f>
        <v>264</v>
      </c>
      <c r="F7" s="37">
        <f t="shared" ref="F7:F11" si="0">+D7+E7</f>
        <v>524</v>
      </c>
      <c r="G7" s="36">
        <f>COUNTIF('[1]May-16'!D5:D164,"School")</f>
        <v>61</v>
      </c>
      <c r="H7" s="37">
        <f>SUMIF('[1]May-16'!$D$5:$D$164,"School",'[1]May-16'!$G$5:$G$164)</f>
        <v>2172</v>
      </c>
      <c r="I7" s="37">
        <f>SUMIF('[1]May-16'!$D$5:$D$164,"School",'[1]May-16'!$H$5:$H$164)</f>
        <v>2292</v>
      </c>
      <c r="J7" s="37">
        <f t="shared" ref="J7:J11" si="1">+H7+I7</f>
        <v>4464</v>
      </c>
    </row>
    <row r="8" spans="1:11" ht="22.5" customHeight="1">
      <c r="A8" s="39">
        <v>3</v>
      </c>
      <c r="B8" s="40">
        <v>43632</v>
      </c>
      <c r="C8" s="36">
        <f>COUNTIF('[1]Jun-16'!D5:D164,"Anganwadi")</f>
        <v>64</v>
      </c>
      <c r="D8" s="37">
        <f>SUMIF('[1]Jun-16'!$D$5:$D$164,"Anganwadi",'[1]Jun-16'!$G$5:$G$164)</f>
        <v>1009</v>
      </c>
      <c r="E8" s="37">
        <f>SUMIF('[1]Jun-16'!$D$5:$D$164,"Anganwadi",'[1]Jun-16'!$H$5:$H$164)</f>
        <v>1024</v>
      </c>
      <c r="F8" s="37">
        <f t="shared" si="0"/>
        <v>2033</v>
      </c>
      <c r="G8" s="36">
        <f>COUNTIF('[1]Jun-16'!D5:D164,"School")</f>
        <v>59</v>
      </c>
      <c r="H8" s="37">
        <f>SUMIF('[1]Jun-16'!$D$5:$D$164,"School",'[1]Jun-16'!$G$5:$G$164)</f>
        <v>1818</v>
      </c>
      <c r="I8" s="37">
        <f>SUMIF('[1]Jun-16'!$D$5:$D$164,"School",'[1]Jun-16'!$H$5:$H$164)</f>
        <v>1774</v>
      </c>
      <c r="J8" s="37">
        <f t="shared" si="1"/>
        <v>3592</v>
      </c>
    </row>
    <row r="9" spans="1:11" ht="22.5" customHeight="1">
      <c r="A9" s="39">
        <v>4</v>
      </c>
      <c r="B9" s="40">
        <v>43662</v>
      </c>
      <c r="C9" s="36">
        <f>COUNTIF('[1]Jul-16'!D5:D164,"Anganwadi")</f>
        <v>131</v>
      </c>
      <c r="D9" s="37">
        <f>SUMIF('[1]Jul-16'!$D$5:$D$164,"Anganwadi",'[1]Jul-16'!$G$5:$G$164)</f>
        <v>1682</v>
      </c>
      <c r="E9" s="37">
        <f>SUMIF('[1]Jul-16'!$D$5:$D$164,"Anganwadi",'[1]Jul-16'!$H$5:$H$164)</f>
        <v>1530</v>
      </c>
      <c r="F9" s="37">
        <f t="shared" si="0"/>
        <v>3212</v>
      </c>
      <c r="G9" s="36">
        <f>COUNTIF('[1]Jul-16'!D5:D164,"School")</f>
        <v>25</v>
      </c>
      <c r="H9" s="37">
        <f>SUMIF('[1]Jul-16'!$D$5:$D$164,"School",'[1]Jul-16'!$G$5:$G$164)</f>
        <v>1063</v>
      </c>
      <c r="I9" s="37">
        <f>SUMIF('[1]Jul-16'!$D$5:$D$164,"School",'[1]Jul-16'!$H$5:$H$164)</f>
        <v>1007</v>
      </c>
      <c r="J9" s="37">
        <f t="shared" si="1"/>
        <v>2070</v>
      </c>
    </row>
    <row r="10" spans="1:11" ht="22.5" customHeight="1">
      <c r="A10" s="39">
        <v>5</v>
      </c>
      <c r="B10" s="40">
        <v>43693</v>
      </c>
      <c r="C10" s="36">
        <f>COUNTIF('[1]Aug-16'!D5:D164,"Anganwadi")</f>
        <v>22</v>
      </c>
      <c r="D10" s="37">
        <f>SUMIF('[1]Aug-16'!$D$5:$D$164,"Anganwadi",'[1]Aug-16'!$G$5:$G$164)</f>
        <v>321</v>
      </c>
      <c r="E10" s="37">
        <f>SUMIF('[1]Aug-16'!$D$5:$D$164,"Anganwadi",'[1]Aug-16'!$H$5:$H$164)</f>
        <v>276</v>
      </c>
      <c r="F10" s="37">
        <f t="shared" si="0"/>
        <v>597</v>
      </c>
      <c r="G10" s="36">
        <f>COUNTIF('[1]Aug-16'!D5:D164,"School")</f>
        <v>66</v>
      </c>
      <c r="H10" s="37">
        <f>SUMIF('[1]Aug-16'!$D$5:$D$164,"School",'[1]Aug-16'!$G$5:$G$164)</f>
        <v>2145</v>
      </c>
      <c r="I10" s="37">
        <f>SUMIF('[1]Aug-16'!$D$5:$D$164,"School",'[1]Aug-16'!$H$5:$H$164)</f>
        <v>2173</v>
      </c>
      <c r="J10" s="37">
        <f t="shared" si="1"/>
        <v>4318</v>
      </c>
    </row>
    <row r="11" spans="1:11" ht="22.5" customHeight="1">
      <c r="A11" s="39">
        <v>6</v>
      </c>
      <c r="B11" s="40">
        <v>43724</v>
      </c>
      <c r="C11" s="36">
        <f>COUNTIF('[1]Sep-16'!D5:D164,"Anganwadi")</f>
        <v>0</v>
      </c>
      <c r="D11" s="37">
        <f>SUMIF('[1]Sep-16'!$D$5:$D$164,"Anganwadi",'[1]Sep-16'!$G$5:$G$164)</f>
        <v>0</v>
      </c>
      <c r="E11" s="37">
        <f>SUMIF('[1]Sep-16'!$D$5:$D$164,"Anganwadi",'[1]Sep-16'!$H$5:$H$164)</f>
        <v>0</v>
      </c>
      <c r="F11" s="37">
        <f t="shared" si="0"/>
        <v>0</v>
      </c>
      <c r="G11" s="36">
        <f>COUNTIF('[1]Sep-16'!D5:D164,"School")</f>
        <v>0</v>
      </c>
      <c r="H11" s="37">
        <f>SUMIF('[1]Sep-16'!$D$5:$D$164,"School",'[1]Sep-16'!$G$5:$G$164)</f>
        <v>0</v>
      </c>
      <c r="I11" s="37">
        <f>SUMIF('[1]Sep-16'!$D$5:$D$164,"School",'[1]Sep-16'!$H$5:$H$164)</f>
        <v>0</v>
      </c>
      <c r="J11" s="37">
        <f t="shared" si="1"/>
        <v>0</v>
      </c>
    </row>
    <row r="12" spans="1:11" ht="19.5" customHeight="1">
      <c r="A12" s="107" t="s">
        <v>1526</v>
      </c>
      <c r="B12" s="107"/>
      <c r="C12" s="41">
        <f>SUM(C6:C11)</f>
        <v>262</v>
      </c>
      <c r="D12" s="41">
        <f t="shared" ref="D12:J12" si="2">SUM(D6:D11)</f>
        <v>3588</v>
      </c>
      <c r="E12" s="41">
        <f t="shared" si="2"/>
        <v>3403</v>
      </c>
      <c r="F12" s="41">
        <f t="shared" si="2"/>
        <v>6991</v>
      </c>
      <c r="G12" s="41">
        <f t="shared" si="2"/>
        <v>272</v>
      </c>
      <c r="H12" s="41">
        <f t="shared" si="2"/>
        <v>9330</v>
      </c>
      <c r="I12" s="41">
        <f t="shared" si="2"/>
        <v>9540</v>
      </c>
      <c r="J12" s="41">
        <f t="shared" si="2"/>
        <v>18870</v>
      </c>
    </row>
    <row r="14" spans="1:11">
      <c r="A14" s="108" t="s">
        <v>1527</v>
      </c>
      <c r="B14" s="108"/>
      <c r="C14" s="108"/>
      <c r="D14" s="108"/>
      <c r="E14" s="108"/>
      <c r="F14" s="108"/>
    </row>
    <row r="15" spans="1:11" ht="82.5">
      <c r="A15" s="33" t="s">
        <v>1520</v>
      </c>
      <c r="B15" s="42" t="s">
        <v>1521</v>
      </c>
      <c r="C15" s="43" t="s">
        <v>1528</v>
      </c>
      <c r="D15" s="44" t="s">
        <v>1522</v>
      </c>
      <c r="E15" s="44" t="s">
        <v>1524</v>
      </c>
      <c r="F15" s="44" t="s">
        <v>1529</v>
      </c>
    </row>
    <row r="16" spans="1:11">
      <c r="A16" s="103">
        <v>1</v>
      </c>
      <c r="B16" s="105">
        <v>43571</v>
      </c>
      <c r="C16" s="45" t="s">
        <v>72</v>
      </c>
      <c r="D16" s="36">
        <f>COUNTIFS('[1]April-16'!B$5:B$164,"Team 1",'[1]April-16'!D$5:D$164,"Anganwadi")</f>
        <v>14</v>
      </c>
      <c r="E16" s="36">
        <f>COUNTIFS('[1]April-16'!B$5:B$164,"Team 1",'[1]April-16'!D$5:D$164,"School")</f>
        <v>22</v>
      </c>
      <c r="F16" s="37">
        <f>SUMIF('[1]April-16'!$B$5:$B$164,"Team 1",'[1]April-16'!$I$5:$I$164)</f>
        <v>2617</v>
      </c>
    </row>
    <row r="17" spans="1:6">
      <c r="A17" s="104"/>
      <c r="B17" s="106"/>
      <c r="C17" s="45" t="s">
        <v>219</v>
      </c>
      <c r="D17" s="36">
        <f>COUNTIFS('[1]April-16'!B$5:B$164,"Team 2",'[1]April-16'!D$5:D$164,"Anganwadi")</f>
        <v>9</v>
      </c>
      <c r="E17" s="36">
        <f>COUNTIFS('[1]April-16'!B$5:B$164,"Team 2",'[1]April-16'!D$5:D$164,"School")</f>
        <v>39</v>
      </c>
      <c r="F17" s="37">
        <f>SUMIF('[1]April-16'!$B$5:$B$164,"Team 2",'[1]April-16'!$I$5:$I$164)</f>
        <v>2434</v>
      </c>
    </row>
    <row r="18" spans="1:6">
      <c r="A18" s="103">
        <v>2</v>
      </c>
      <c r="B18" s="105">
        <v>43601</v>
      </c>
      <c r="C18" s="45" t="s">
        <v>72</v>
      </c>
      <c r="D18" s="36">
        <f>COUNTIFS('[1]May-16'!B$5:B$164,"Team 1",'[1]May-16'!D$5:D$164,"Anganwadi")</f>
        <v>22</v>
      </c>
      <c r="E18" s="36">
        <f>COUNTIFS('[1]May-16'!B$5:B$164,"Team 1",'[1]May-16'!D$5:D$164,"School")</f>
        <v>26</v>
      </c>
      <c r="F18" s="37">
        <f>SUMIF('[1]May-16'!$B$5:$B$164,"Team 1",'[1]May-16'!$I$5:$I$164)</f>
        <v>2861</v>
      </c>
    </row>
    <row r="19" spans="1:6">
      <c r="A19" s="104"/>
      <c r="B19" s="106"/>
      <c r="C19" s="45" t="s">
        <v>219</v>
      </c>
      <c r="D19" s="36">
        <f>COUNTIFS('[1]May-16'!B$5:B$164,"Team 2",'[1]May-16'!D$5:D$164,"Anganwadi")</f>
        <v>0</v>
      </c>
      <c r="E19" s="36">
        <f>COUNTIFS('[1]May-16'!B$5:B$164,"Team 2",'[1]May-16'!D$5:D$164,"School")</f>
        <v>35</v>
      </c>
      <c r="F19" s="37">
        <f>SUMIF('[1]May-16'!$B$5:$B$164,"Team 2",'[1]May-16'!$I$5:$I$164)</f>
        <v>2127</v>
      </c>
    </row>
    <row r="20" spans="1:6">
      <c r="A20" s="103">
        <v>3</v>
      </c>
      <c r="B20" s="105">
        <v>43632</v>
      </c>
      <c r="C20" s="45" t="s">
        <v>72</v>
      </c>
      <c r="D20" s="36">
        <f>COUNTIFS('[1]Jun-16'!B$5:B$164,"Team 1",'[1]Jun-16'!D$5:D$164,"Anganwadi")</f>
        <v>26</v>
      </c>
      <c r="E20" s="36">
        <f>COUNTIFS('[1]Jun-16'!B$5:B$164,"Team 1",'[1]Jun-16'!D$5:D$164,"School")</f>
        <v>43</v>
      </c>
      <c r="F20" s="37">
        <f>SUMIF('[1]Jun-16'!$B$5:$B$164,"Team 1",'[1]Jun-16'!$I$5:$I$164)</f>
        <v>2940</v>
      </c>
    </row>
    <row r="21" spans="1:6">
      <c r="A21" s="104"/>
      <c r="B21" s="106"/>
      <c r="C21" s="45" t="s">
        <v>219</v>
      </c>
      <c r="D21" s="36">
        <f>COUNTIFS('[1]Jun-16'!B$5:B$164,"Team 2",'[1]Jun-16'!D$5:D$164,"Anganwadi")</f>
        <v>38</v>
      </c>
      <c r="E21" s="36">
        <f>COUNTIFS('[1]Jun-16'!B$5:B$164,"Team 2",'[1]Jun-16'!D$5:D$164,"School")</f>
        <v>16</v>
      </c>
      <c r="F21" s="37">
        <f>SUMIF('[1]Jun-16'!$B$5:$B$164,"Team 2",'[1]Jun-16'!$I$5:$I$164)</f>
        <v>2685</v>
      </c>
    </row>
    <row r="22" spans="1:6">
      <c r="A22" s="103">
        <v>4</v>
      </c>
      <c r="B22" s="105">
        <v>43662</v>
      </c>
      <c r="C22" s="45" t="s">
        <v>72</v>
      </c>
      <c r="D22" s="36">
        <f>COUNTIFS('[1]Jul-16'!B$5:B$164,"Team 1",'[1]Jul-16'!D$5:D$164,"Anganwadi")</f>
        <v>65</v>
      </c>
      <c r="E22" s="36">
        <f>COUNTIFS('[1]Jul-16'!B$5:B$164,"Team 1",'[1]Jul-16'!D$5:D$164,"School")</f>
        <v>15</v>
      </c>
      <c r="F22" s="37">
        <f>SUMIF('[1]Jul-16'!$B$5:$B$164,"Team 1",'[1]Jul-16'!$I$5:$I$164)</f>
        <v>2843</v>
      </c>
    </row>
    <row r="23" spans="1:6">
      <c r="A23" s="104"/>
      <c r="B23" s="106"/>
      <c r="C23" s="45" t="s">
        <v>219</v>
      </c>
      <c r="D23" s="36">
        <f>COUNTIFS('[1]Jul-16'!B$5:B$164,"Team 2",'[1]Jul-16'!D$5:D$164,"Anganwadi")</f>
        <v>66</v>
      </c>
      <c r="E23" s="36">
        <f>COUNTIFS('[1]Jul-16'!B$5:B$164,"Team 2",'[1]Jul-16'!D$5:D$164,"School")</f>
        <v>10</v>
      </c>
      <c r="F23" s="37">
        <f>SUMIF('[1]Jul-16'!$B$5:$B$164,"Team 2",'[1]Jul-16'!$I$5:$I$164)</f>
        <v>2439</v>
      </c>
    </row>
    <row r="24" spans="1:6">
      <c r="A24" s="103">
        <v>5</v>
      </c>
      <c r="B24" s="105">
        <v>43693</v>
      </c>
      <c r="C24" s="45" t="s">
        <v>72</v>
      </c>
      <c r="D24" s="36">
        <f>COUNTIFS('[1]Aug-16'!B$5:B$164,"Team 1",'[1]Aug-16'!D$5:D$164,"Anganwadi")</f>
        <v>18</v>
      </c>
      <c r="E24" s="36">
        <f>COUNTIFS('[1]Aug-16'!B$5:B$164,"Team 1",'[1]Aug-16'!D$5:D$164,"School")</f>
        <v>37</v>
      </c>
      <c r="F24" s="37">
        <f>SUMIF('[1]Aug-16'!$B$5:$B$164,"Team 1",'[1]Aug-16'!$I$5:$I$164)</f>
        <v>2642</v>
      </c>
    </row>
    <row r="25" spans="1:6">
      <c r="A25" s="104"/>
      <c r="B25" s="106"/>
      <c r="C25" s="45" t="s">
        <v>219</v>
      </c>
      <c r="D25" s="36">
        <f>COUNTIFS('[1]Aug-16'!B$5:B$164,"Team 2",'[1]Aug-16'!D$5:D$164,"Anganwadi")</f>
        <v>4</v>
      </c>
      <c r="E25" s="36">
        <f>COUNTIFS('[1]Aug-16'!B$5:B$164,"Team 2",'[1]Aug-16'!D$5:D$164,"School")</f>
        <v>29</v>
      </c>
      <c r="F25" s="37">
        <f>SUMIF('[1]Aug-16'!$B$5:$B$164,"Team 2",'[1]Aug-16'!$I$5:$I$164)</f>
        <v>2273</v>
      </c>
    </row>
    <row r="26" spans="1:6">
      <c r="A26" s="103">
        <v>6</v>
      </c>
      <c r="B26" s="105">
        <v>43724</v>
      </c>
      <c r="C26" s="45" t="s">
        <v>72</v>
      </c>
      <c r="D26" s="36">
        <f>COUNTIFS('[1]Sep-16'!B$5:B$164,"Team 1",'[1]Sep-16'!D$5:D$164,"Anganwadi")</f>
        <v>0</v>
      </c>
      <c r="E26" s="36">
        <f>COUNTIFS('[1]Sep-16'!B$5:B$164,"Team 1",'[1]Sep-16'!D$5:D$164,"School")</f>
        <v>0</v>
      </c>
      <c r="F26" s="37">
        <f>SUMIF('[1]Sep-16'!$B$5:$B$164,"Team 1",'[1]Sep-16'!$I$5:$I$164)</f>
        <v>0</v>
      </c>
    </row>
    <row r="27" spans="1:6">
      <c r="A27" s="104"/>
      <c r="B27" s="106"/>
      <c r="C27" s="45" t="s">
        <v>219</v>
      </c>
      <c r="D27" s="36">
        <f>COUNTIFS('[1]Sep-16'!B$5:B$164,"Team 2",'[1]Sep-16'!D$5:D$164,"Anganwadi")</f>
        <v>0</v>
      </c>
      <c r="E27" s="36">
        <f>COUNTIFS('[1]Sep-16'!B$5:B$164,"Team 2",'[1]Sep-16'!D$5:D$164,"School")</f>
        <v>0</v>
      </c>
      <c r="F27" s="37">
        <f>SUMIF('[1]Sep-16'!$B$5:$B$164,"Team 2",'[1]Sep-16'!$I$5:$I$164)</f>
        <v>0</v>
      </c>
    </row>
    <row r="28" spans="1:6">
      <c r="A28" s="41" t="s">
        <v>1526</v>
      </c>
      <c r="B28" s="41"/>
      <c r="C28" s="41"/>
      <c r="D28" s="41">
        <f>SUM(D16:D27)</f>
        <v>262</v>
      </c>
      <c r="E28" s="41">
        <f>SUM(E16:E27)</f>
        <v>272</v>
      </c>
      <c r="F28" s="41">
        <f>SUM(F16:F26)</f>
        <v>25861</v>
      </c>
    </row>
  </sheetData>
  <mergeCells count="26">
    <mergeCell ref="H4:J4"/>
    <mergeCell ref="A1:J1"/>
    <mergeCell ref="A2:B2"/>
    <mergeCell ref="C2:D2"/>
    <mergeCell ref="F2:G2"/>
    <mergeCell ref="I2:J2"/>
    <mergeCell ref="A3:J3"/>
    <mergeCell ref="A4:A5"/>
    <mergeCell ref="B4:B5"/>
    <mergeCell ref="C4:C5"/>
    <mergeCell ref="D4:F4"/>
    <mergeCell ref="G4:G5"/>
    <mergeCell ref="A12:B12"/>
    <mergeCell ref="A14:F14"/>
    <mergeCell ref="A16:A17"/>
    <mergeCell ref="B16:B17"/>
    <mergeCell ref="A18:A19"/>
    <mergeCell ref="B18:B19"/>
    <mergeCell ref="A26:A27"/>
    <mergeCell ref="B26:B27"/>
    <mergeCell ref="A20:A21"/>
    <mergeCell ref="B20:B21"/>
    <mergeCell ref="A22:A23"/>
    <mergeCell ref="B22:B23"/>
    <mergeCell ref="A24:A25"/>
    <mergeCell ref="B24: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Block at a Glance</vt:lpstr>
      <vt:lpstr>April-19</vt:lpstr>
      <vt:lpstr>May-19</vt:lpstr>
      <vt:lpstr>June-19</vt:lpstr>
      <vt:lpstr>July-19</vt:lpstr>
      <vt:lpstr>August-19</vt:lpstr>
      <vt:lpstr>September-19</vt:lpstr>
      <vt:lpstr>Summary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Pronab</cp:lastModifiedBy>
  <dcterms:created xsi:type="dcterms:W3CDTF">2018-06-07T07:30:14Z</dcterms:created>
  <dcterms:modified xsi:type="dcterms:W3CDTF">2019-03-13T01:27:10Z</dcterms:modified>
</cp:coreProperties>
</file>