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360" windowWidth="19815" windowHeight="7650" activeTab="5"/>
  </bookViews>
  <sheets>
    <sheet name="Block at a Glance" sheetId="3" r:id="rId1"/>
    <sheet name="April-17" sheetId="4" r:id="rId2"/>
    <sheet name="May-17" sheetId="1" r:id="rId3"/>
    <sheet name="Jun-17" sheetId="2" r:id="rId4"/>
    <sheet name="Jul-17" sheetId="6" r:id="rId5"/>
    <sheet name="Aug-17" sheetId="7" r:id="rId6"/>
    <sheet name="Sep-17" sheetId="8" r:id="rId7"/>
    <sheet name="Summary Sheet" sheetId="9" r:id="rId8"/>
  </sheets>
  <externalReferences>
    <externalReference r:id="rId9"/>
  </externalReferences>
  <calcPr calcId="124519"/>
</workbook>
</file>

<file path=xl/calcChain.xml><?xml version="1.0" encoding="utf-8"?>
<calcChain xmlns="http://schemas.openxmlformats.org/spreadsheetml/2006/main">
  <c r="I67" i="7"/>
  <c r="I65"/>
  <c r="I62"/>
  <c r="I61"/>
  <c r="I58"/>
  <c r="I59"/>
  <c r="I60"/>
  <c r="I56"/>
  <c r="I57"/>
  <c r="I53"/>
  <c r="I52"/>
  <c r="I51"/>
  <c r="I46"/>
  <c r="I45"/>
  <c r="I44"/>
  <c r="I43"/>
  <c r="I42"/>
  <c r="I41"/>
  <c r="I40"/>
  <c r="I39"/>
  <c r="I38"/>
  <c r="I37"/>
  <c r="I36"/>
  <c r="I35"/>
  <c r="I34"/>
  <c r="I33"/>
  <c r="I32" l="1"/>
  <c r="I31"/>
  <c r="I89" i="1" l="1"/>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6"/>
  <c r="I25"/>
  <c r="I24"/>
  <c r="I23"/>
  <c r="I22"/>
  <c r="I21"/>
  <c r="I20"/>
  <c r="I19"/>
  <c r="I18"/>
  <c r="I17"/>
  <c r="I16"/>
  <c r="I15"/>
  <c r="I14"/>
  <c r="I13"/>
  <c r="I12"/>
  <c r="I11"/>
  <c r="I10"/>
  <c r="I9"/>
  <c r="I8"/>
  <c r="I7"/>
  <c r="I6"/>
  <c r="I5"/>
  <c r="D166" l="1"/>
  <c r="F27" i="9" l="1"/>
  <c r="E27"/>
  <c r="D27"/>
  <c r="F26"/>
  <c r="E26"/>
  <c r="D26"/>
  <c r="F25"/>
  <c r="E25"/>
  <c r="D25"/>
  <c r="F24"/>
  <c r="E24"/>
  <c r="D24"/>
  <c r="F23"/>
  <c r="E23"/>
  <c r="D23"/>
  <c r="F22"/>
  <c r="E22"/>
  <c r="D22"/>
  <c r="F21"/>
  <c r="E21"/>
  <c r="D21"/>
  <c r="F20"/>
  <c r="E20"/>
  <c r="D20"/>
  <c r="F19"/>
  <c r="E19"/>
  <c r="D19"/>
  <c r="F18"/>
  <c r="E18"/>
  <c r="D18"/>
  <c r="F17"/>
  <c r="E17"/>
  <c r="D17"/>
  <c r="F16"/>
  <c r="E16"/>
  <c r="D16"/>
  <c r="I11"/>
  <c r="H11"/>
  <c r="G11"/>
  <c r="E11"/>
  <c r="D11"/>
  <c r="C11"/>
  <c r="I10"/>
  <c r="H10"/>
  <c r="G10"/>
  <c r="E10"/>
  <c r="D10"/>
  <c r="C10"/>
  <c r="I9"/>
  <c r="H9"/>
  <c r="G9"/>
  <c r="E9"/>
  <c r="D9"/>
  <c r="C9"/>
  <c r="I8"/>
  <c r="H8"/>
  <c r="G8"/>
  <c r="E8"/>
  <c r="D8"/>
  <c r="C8"/>
  <c r="I7"/>
  <c r="H7"/>
  <c r="G7"/>
  <c r="E7"/>
  <c r="D7"/>
  <c r="C7"/>
  <c r="I6"/>
  <c r="H6"/>
  <c r="G6"/>
  <c r="J6" l="1"/>
  <c r="J12" s="1"/>
  <c r="I12" s="1"/>
  <c r="H12" s="1"/>
  <c r="G12" s="1"/>
  <c r="J7"/>
  <c r="J8"/>
  <c r="J9"/>
  <c r="J10"/>
  <c r="F7"/>
  <c r="F8"/>
  <c r="F9"/>
  <c r="F10"/>
  <c r="F11"/>
  <c r="E6"/>
  <c r="D6"/>
  <c r="F6" s="1"/>
  <c r="C6"/>
  <c r="I2"/>
  <c r="F2"/>
  <c r="C2"/>
  <c r="D165" i="8"/>
  <c r="B165"/>
  <c r="D164"/>
  <c r="B164"/>
  <c r="H163"/>
  <c r="G163"/>
  <c r="C163"/>
  <c r="I162"/>
  <c r="I161"/>
  <c r="I160"/>
  <c r="I159"/>
  <c r="I158"/>
  <c r="I157"/>
  <c r="I156"/>
  <c r="I155"/>
  <c r="I154"/>
  <c r="I153"/>
  <c r="I152"/>
  <c r="I151"/>
  <c r="I150"/>
  <c r="I149"/>
  <c r="I148"/>
  <c r="I147"/>
  <c r="I146"/>
  <c r="I145"/>
  <c r="I144"/>
  <c r="I143"/>
  <c r="I142"/>
  <c r="I141"/>
  <c r="I140"/>
  <c r="I139"/>
  <c r="I138"/>
  <c r="I137"/>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D157" i="7"/>
  <c r="B157"/>
  <c r="D156"/>
  <c r="B156"/>
  <c r="H155"/>
  <c r="G155"/>
  <c r="C155"/>
  <c r="I154"/>
  <c r="I153"/>
  <c r="I152"/>
  <c r="I151"/>
  <c r="I150"/>
  <c r="I149"/>
  <c r="I148"/>
  <c r="I147"/>
  <c r="I146"/>
  <c r="I145"/>
  <c r="I144"/>
  <c r="I143"/>
  <c r="I142"/>
  <c r="I141"/>
  <c r="I140"/>
  <c r="I139"/>
  <c r="I138"/>
  <c r="I137"/>
  <c r="I136"/>
  <c r="I135"/>
  <c r="I134"/>
  <c r="I133"/>
  <c r="I132"/>
  <c r="I131"/>
  <c r="I130"/>
  <c r="I129"/>
  <c r="I128"/>
  <c r="I127"/>
  <c r="I126"/>
  <c r="I125"/>
  <c r="I124"/>
  <c r="I123"/>
  <c r="I122"/>
  <c r="I121"/>
  <c r="I120"/>
  <c r="I119"/>
  <c r="I118"/>
  <c r="I117"/>
  <c r="I116"/>
  <c r="I115"/>
  <c r="I114"/>
  <c r="I113"/>
  <c r="I112"/>
  <c r="I111"/>
  <c r="I110"/>
  <c r="I109"/>
  <c r="I108"/>
  <c r="I107"/>
  <c r="I106"/>
  <c r="I105"/>
  <c r="I104"/>
  <c r="D167" i="6"/>
  <c r="B167"/>
  <c r="D166"/>
  <c r="B166"/>
  <c r="H165"/>
  <c r="G165"/>
  <c r="C165"/>
  <c r="I164"/>
  <c r="I163"/>
  <c r="I162"/>
  <c r="I161"/>
  <c r="I160"/>
  <c r="I159"/>
  <c r="I158"/>
  <c r="I157"/>
  <c r="I156"/>
  <c r="I155"/>
  <c r="I154"/>
  <c r="I153"/>
  <c r="I152"/>
  <c r="I151"/>
  <c r="I150"/>
  <c r="I149"/>
  <c r="I148"/>
  <c r="I147"/>
  <c r="I146"/>
  <c r="I145"/>
  <c r="I144"/>
  <c r="I143"/>
  <c r="I142"/>
  <c r="I141"/>
  <c r="I140"/>
  <c r="I139"/>
  <c r="I138"/>
  <c r="I137"/>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D167" i="2"/>
  <c r="B167"/>
  <c r="D166"/>
  <c r="B166"/>
  <c r="I155" i="7" l="1"/>
  <c r="F12" i="9"/>
  <c r="E12" s="1"/>
  <c r="D12" s="1"/>
  <c r="C12" s="1"/>
  <c r="J11" s="1"/>
  <c r="I163" i="8"/>
  <c r="I165" i="6"/>
  <c r="H165" i="2"/>
  <c r="G165"/>
  <c r="C165"/>
  <c r="I164"/>
  <c r="I163"/>
  <c r="I162"/>
  <c r="I161"/>
  <c r="I160"/>
  <c r="I159"/>
  <c r="I158"/>
  <c r="I157"/>
  <c r="I156"/>
  <c r="I155"/>
  <c r="I154"/>
  <c r="I153"/>
  <c r="I152"/>
  <c r="I151"/>
  <c r="I150"/>
  <c r="I149"/>
  <c r="I148"/>
  <c r="I147"/>
  <c r="I146"/>
  <c r="I145"/>
  <c r="I144"/>
  <c r="I143"/>
  <c r="I142"/>
  <c r="I141"/>
  <c r="I140"/>
  <c r="I139"/>
  <c r="I138"/>
  <c r="I137"/>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D167" i="1" l="1"/>
  <c r="B167"/>
  <c r="B166"/>
  <c r="H165"/>
  <c r="G165"/>
  <c r="C165"/>
  <c r="I164"/>
  <c r="I163"/>
  <c r="I162"/>
  <c r="I161"/>
  <c r="I160"/>
  <c r="I159"/>
  <c r="I158"/>
  <c r="I157"/>
  <c r="I156"/>
  <c r="I155"/>
  <c r="I154"/>
  <c r="I153"/>
  <c r="I152"/>
  <c r="I151"/>
  <c r="I150"/>
  <c r="I149"/>
  <c r="I148"/>
  <c r="I147"/>
  <c r="I146"/>
  <c r="I145"/>
  <c r="I144"/>
  <c r="I143"/>
  <c r="I142"/>
  <c r="I141"/>
  <c r="I140"/>
  <c r="I139"/>
  <c r="I138"/>
  <c r="I137"/>
  <c r="I136"/>
  <c r="I135"/>
  <c r="I134"/>
  <c r="I133"/>
  <c r="I132"/>
  <c r="I131"/>
  <c r="I130"/>
  <c r="I129"/>
  <c r="I128"/>
  <c r="I127"/>
  <c r="I126"/>
  <c r="I125"/>
  <c r="I124"/>
  <c r="I123"/>
  <c r="I122"/>
  <c r="I121"/>
  <c r="I120"/>
  <c r="I119"/>
  <c r="I118"/>
  <c r="I117"/>
  <c r="I116"/>
  <c r="I115"/>
  <c r="I114"/>
  <c r="I113"/>
  <c r="I112"/>
  <c r="I111"/>
  <c r="I110"/>
  <c r="I109"/>
  <c r="I108"/>
  <c r="I107"/>
  <c r="I106"/>
  <c r="I105"/>
  <c r="I104"/>
  <c r="D167" i="4"/>
  <c r="B167"/>
  <c r="D166"/>
  <c r="B166"/>
  <c r="H165"/>
  <c r="G165"/>
  <c r="C165"/>
  <c r="I164"/>
  <c r="I163"/>
  <c r="I162"/>
  <c r="I161"/>
  <c r="I160"/>
  <c r="I159"/>
  <c r="I158"/>
  <c r="I157"/>
  <c r="I156"/>
  <c r="I155"/>
  <c r="I154"/>
  <c r="I153"/>
  <c r="I152"/>
  <c r="I151"/>
  <c r="I150"/>
  <c r="I149"/>
  <c r="I148"/>
  <c r="I147"/>
  <c r="I146"/>
  <c r="I145"/>
  <c r="I144"/>
  <c r="I143"/>
  <c r="I142"/>
  <c r="I141"/>
  <c r="I140"/>
  <c r="I139"/>
  <c r="I138"/>
  <c r="I137"/>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F28" i="9"/>
  <c r="E28"/>
  <c r="D28"/>
  <c r="I165" i="1" l="1"/>
  <c r="I165" i="4"/>
  <c r="I165" i="2"/>
</calcChain>
</file>

<file path=xl/sharedStrings.xml><?xml version="1.0" encoding="utf-8"?>
<sst xmlns="http://schemas.openxmlformats.org/spreadsheetml/2006/main" count="4142" uniqueCount="648">
  <si>
    <t>Plan of the Month</t>
  </si>
  <si>
    <t>Sl.No.</t>
  </si>
  <si>
    <r>
      <t xml:space="preserve">Plan for MHT No.
</t>
    </r>
    <r>
      <rPr>
        <sz val="8"/>
        <color theme="1"/>
        <rFont val="Arial Narrow"/>
        <family val="2"/>
      </rPr>
      <t xml:space="preserve"> (Team 1/ Team 2)</t>
    </r>
  </si>
  <si>
    <t>Name of Institution</t>
  </si>
  <si>
    <t>Type of Institution
(School / Anganwadi)</t>
  </si>
  <si>
    <t>School/ Anganwadi Code</t>
  </si>
  <si>
    <r>
      <rPr>
        <b/>
        <sz val="10"/>
        <color theme="1"/>
        <rFont val="Arial Narrow"/>
        <family val="2"/>
      </rPr>
      <t>Category of School</t>
    </r>
    <r>
      <rPr>
        <b/>
        <sz val="11"/>
        <color theme="1"/>
        <rFont val="Arial Narrow"/>
        <family val="2"/>
      </rPr>
      <t xml:space="preserve">
 </t>
    </r>
    <r>
      <rPr>
        <b/>
        <sz val="8"/>
        <color theme="1"/>
        <rFont val="Arial Narrow"/>
        <family val="2"/>
      </rPr>
      <t>(LP, UP, High, HS)</t>
    </r>
  </si>
  <si>
    <t>Number of Children in institution</t>
  </si>
  <si>
    <t>AWC / School Contact No.</t>
  </si>
  <si>
    <t xml:space="preserve">Name of Sub Centre </t>
  </si>
  <si>
    <t>Name of Local ANM</t>
  </si>
  <si>
    <t>ANM Contact No.</t>
  </si>
  <si>
    <t>Name of ASHA</t>
  </si>
  <si>
    <t>ASHA Contact No.</t>
  </si>
  <si>
    <t xml:space="preserve">Date of Visit </t>
  </si>
  <si>
    <r>
      <t xml:space="preserve">Day
</t>
    </r>
    <r>
      <rPr>
        <sz val="9"/>
        <color theme="1"/>
        <rFont val="Arial Narrow"/>
        <family val="2"/>
      </rPr>
      <t>(Eg. Mon, Tue, Wed….)</t>
    </r>
  </si>
  <si>
    <t>Distance from BPHC to the Institution
 (in Km)</t>
  </si>
  <si>
    <r>
      <t xml:space="preserve">Type of Vehicle required
</t>
    </r>
    <r>
      <rPr>
        <sz val="8"/>
        <color theme="1"/>
        <rFont val="Arial Narrow"/>
        <family val="2"/>
      </rPr>
      <t>(Car/Two Wheeler/ Boat/ any other means of transport)</t>
    </r>
  </si>
  <si>
    <t>Remarks</t>
  </si>
  <si>
    <t>Male</t>
  </si>
  <si>
    <t>Female</t>
  </si>
  <si>
    <t>Total</t>
  </si>
  <si>
    <t>Team 1</t>
  </si>
  <si>
    <t>School</t>
  </si>
  <si>
    <t>Four Wheeler</t>
  </si>
  <si>
    <t>Team 2</t>
  </si>
  <si>
    <t>Anganwadi</t>
  </si>
  <si>
    <t>STATE</t>
  </si>
  <si>
    <t>DISTRICT</t>
  </si>
  <si>
    <t>Name of Block PHC</t>
  </si>
  <si>
    <t>Education Department</t>
  </si>
  <si>
    <t>Social Welfare Department</t>
  </si>
  <si>
    <t>Name of B.E.E.O.:</t>
  </si>
  <si>
    <t>Name of CDPO.:</t>
  </si>
  <si>
    <t>Mob. No. / E-mail Id</t>
  </si>
  <si>
    <t>Details of Dedicated team Staff</t>
  </si>
  <si>
    <t>RBSK Team -01</t>
  </si>
  <si>
    <t>Unique Id</t>
  </si>
  <si>
    <t>RBSK Team -02</t>
  </si>
  <si>
    <t>Name of Employee</t>
  </si>
  <si>
    <t>Designation</t>
  </si>
  <si>
    <t>Contact No.</t>
  </si>
  <si>
    <t>E-mail Id</t>
  </si>
  <si>
    <t>MO</t>
  </si>
  <si>
    <t>Dental Surgeon</t>
  </si>
  <si>
    <t>Pharmacist</t>
  </si>
  <si>
    <t>ANM</t>
  </si>
  <si>
    <t>Office Mob.  No. / E-mail Id</t>
  </si>
  <si>
    <t>NOTE: Before filling up the format please read the following instructions carefully.</t>
  </si>
  <si>
    <t>1.  Plan for a daily average screening of 110/120 children per team at school or AWC or both at AWC and School. Thus more than one day visit to the Institution may be required if the enrolment to the AWC / School is beyond 110/120.</t>
  </si>
  <si>
    <t>2.  Advance plan to be developed for Six months.</t>
  </si>
  <si>
    <t>3. Block should be divided into two parts.</t>
  </si>
  <si>
    <t>4. First part will be visited by one team and Second part will be visited by another team.</t>
  </si>
  <si>
    <t>5. Microplan should be done in a manner that both the team will start screening in the morning session at AWC and then at School everyday.</t>
  </si>
  <si>
    <t>6.  Date of screening to be informed to parents through AWC / School/ ASHAs.</t>
  </si>
  <si>
    <t>7. Don’t plan for clinic or screening on Sunday/ holiday.</t>
  </si>
  <si>
    <t>8. On School holidays Anganawdi visit plan is to be made.</t>
  </si>
  <si>
    <t>9.  Microplanning should be done in a manner that Routine Immunization ( Wednesday of week) days in a particular village are not affected.</t>
  </si>
  <si>
    <t>10. Saturday will be  working day.</t>
  </si>
  <si>
    <t>11. Carry Forward AWC or School should be visited in the next month.</t>
  </si>
  <si>
    <r>
      <t xml:space="preserve">12. DO NOT USE </t>
    </r>
    <r>
      <rPr>
        <b/>
        <i/>
        <sz val="12"/>
        <color theme="1"/>
        <rFont val="Arial Narrow"/>
        <family val="2"/>
      </rPr>
      <t>COPY</t>
    </r>
    <r>
      <rPr>
        <sz val="11"/>
        <color theme="1"/>
        <rFont val="Arial Narrow"/>
        <family val="2"/>
      </rPr>
      <t xml:space="preserve"> AND </t>
    </r>
    <r>
      <rPr>
        <b/>
        <i/>
        <sz val="12"/>
        <color theme="1"/>
        <rFont val="Arial Narrow"/>
        <family val="2"/>
      </rPr>
      <t>PASTE</t>
    </r>
    <r>
      <rPr>
        <sz val="11"/>
        <color theme="1"/>
        <rFont val="Arial Narrow"/>
        <family val="2"/>
      </rPr>
      <t xml:space="preserve"> FEATURES FOR FILLING UP THE FORMAT</t>
    </r>
  </si>
  <si>
    <t>(Academic calendar of Education department is to be followed in preparation of the Micro plan)</t>
  </si>
  <si>
    <t>Summary Information</t>
  </si>
  <si>
    <t>SN</t>
  </si>
  <si>
    <t>Month</t>
  </si>
  <si>
    <t>No. of AWC Planned</t>
  </si>
  <si>
    <t>Number of Children in AWC</t>
  </si>
  <si>
    <t>No. of School Planned</t>
  </si>
  <si>
    <t>Number of Children in School</t>
  </si>
  <si>
    <t xml:space="preserve">Total </t>
  </si>
  <si>
    <t>Team wise summary Information</t>
  </si>
  <si>
    <t>MHT No.</t>
  </si>
  <si>
    <t>Total Number of Children in AWC &amp; School</t>
  </si>
  <si>
    <r>
      <rPr>
        <b/>
        <sz val="11"/>
        <color theme="1"/>
        <rFont val="Arial Narrow"/>
        <family val="2"/>
      </rPr>
      <t>MICRO PLAN FORMAT
NATIONAL HEALTH MISSION-Rashtriya Bal Swasthya Karyakram (RBSK)</t>
    </r>
    <r>
      <rPr>
        <b/>
        <sz val="10"/>
        <color theme="1"/>
        <rFont val="Arial Narrow"/>
        <family val="2"/>
      </rPr>
      <t xml:space="preserve">
ACTION  PLAN OF YEAR - 2017-18</t>
    </r>
  </si>
  <si>
    <t>Dr. Amitabh Sharma</t>
  </si>
  <si>
    <t>Mukut Kakati</t>
  </si>
  <si>
    <t>ASSAM</t>
  </si>
  <si>
    <t>Dr.Narayan Das</t>
  </si>
  <si>
    <t>Anima Barman</t>
  </si>
  <si>
    <t>drndas78@gmail.com</t>
  </si>
  <si>
    <t>amit2324sharma@gmail.com</t>
  </si>
  <si>
    <t>Mr. Jatindra Saikia</t>
  </si>
  <si>
    <t>Mr. Jyoti Kr. Das</t>
  </si>
  <si>
    <t>Rijumani Kalita</t>
  </si>
  <si>
    <t>MICRO PLAN FORMAT
NATIONAL HEALTH MISSION-Rashtriya Bal Swasthya Karyakram (RBSK)
ACTION  PLAN OF YEAR - 2018-19</t>
  </si>
  <si>
    <t>MAY,2019</t>
  </si>
  <si>
    <t>APRIL,19</t>
  </si>
  <si>
    <t>July,2019</t>
  </si>
  <si>
    <t>Aug,19</t>
  </si>
  <si>
    <t>Sep,19</t>
  </si>
  <si>
    <t>Tuesday</t>
  </si>
  <si>
    <t>Wednesday</t>
  </si>
  <si>
    <t>Thursday</t>
  </si>
  <si>
    <t>Friday</t>
  </si>
  <si>
    <t>Saturday</t>
  </si>
  <si>
    <t>Monday</t>
  </si>
  <si>
    <t>Thusday</t>
  </si>
  <si>
    <t>JUNE,2019</t>
  </si>
  <si>
    <t xml:space="preserve">                            </t>
  </si>
  <si>
    <t>GOLAGAON</t>
  </si>
  <si>
    <r>
      <rPr>
        <b/>
        <sz val="11"/>
        <color theme="1"/>
        <rFont val="Arial Narrow"/>
        <family val="2"/>
      </rPr>
      <t>MICRO PLAN FORMAT</t>
    </r>
    <r>
      <rPr>
        <b/>
        <sz val="10"/>
        <color theme="1"/>
        <rFont val="Arial Narrow"/>
        <family val="2"/>
      </rPr>
      <t xml:space="preserve">
NATIONAL HEALTH MISSION-Rashtriya Bal Swasthya Karyakram (RBSK)
ACTION  PLAN OF YEAR - 2019-20</t>
    </r>
  </si>
  <si>
    <t>152 No Kaklabari Govt. J.B.</t>
  </si>
  <si>
    <t>1 No Kaklabari ME School</t>
  </si>
  <si>
    <t>222 No Hzuwa new colony AWC</t>
  </si>
  <si>
    <t>293 Laukhata Deolguri AWC</t>
  </si>
  <si>
    <t>49 No Lawkhata AWC</t>
  </si>
  <si>
    <t>1840 No Uttar Karhana L.P. School</t>
  </si>
  <si>
    <t>842 No Bhehguri L.P. School</t>
  </si>
  <si>
    <t>BARGHAGRA ME SCHOOL</t>
  </si>
  <si>
    <t>Bingshewari Girls M.E. School</t>
  </si>
  <si>
    <t>64 No Kamardisa AWC</t>
  </si>
  <si>
    <t>1309 No Dihirapam MVS</t>
  </si>
  <si>
    <t>618 No Borghagra L.P. School</t>
  </si>
  <si>
    <t>187 Jhargaon AWC</t>
  </si>
  <si>
    <t xml:space="preserve">124 No Jarabari AWC </t>
  </si>
  <si>
    <t>1843 No Rabhguri Khumthaimari L.P. School</t>
  </si>
  <si>
    <t>1839 No Bargaon LP. School</t>
  </si>
  <si>
    <t>281 Bargaon Nathsupa AWC</t>
  </si>
  <si>
    <t>329 Saru chakadal AWC</t>
  </si>
  <si>
    <t>40 No Saru Chakadal</t>
  </si>
  <si>
    <t>1543 Chakadal LP School</t>
  </si>
  <si>
    <t>315/1 No Takurakuchi L.P. School</t>
  </si>
  <si>
    <t>269 No Takurakuchi Borochupa AWC</t>
  </si>
  <si>
    <t>283 No Dadhin Simla AWC</t>
  </si>
  <si>
    <t>160 No Simla Majorsupa AWC</t>
  </si>
  <si>
    <t>615 No Rabhanguri L.P. School</t>
  </si>
  <si>
    <t>758 Agranguri LP School</t>
  </si>
  <si>
    <t>1249 Randhani para LP School</t>
  </si>
  <si>
    <t>37/2 Gadhuligaon AWC</t>
  </si>
  <si>
    <t>36/1 No Gadhuligaon AWC</t>
  </si>
  <si>
    <t>633 DAODHARA L.P.</t>
  </si>
  <si>
    <t>Barpamguri Faraisali</t>
  </si>
  <si>
    <t>233 Daudhara Gwjwngami AWC</t>
  </si>
  <si>
    <t>Balabhadra Thapa LP School</t>
  </si>
  <si>
    <t>1877 BARGAON GUDI FARAISALI</t>
  </si>
  <si>
    <t>681 HATIJANA L.P.</t>
  </si>
  <si>
    <t>224 No Jarabari Jr. Basic L.P. School</t>
  </si>
  <si>
    <t>2 No Jarabari Geruwapara LP School</t>
  </si>
  <si>
    <t>229 No Jarabari Ouguri AWC</t>
  </si>
  <si>
    <t>1844 No Gwdan Dailajan LP School</t>
  </si>
  <si>
    <t>4 no Dihira hazula AWC</t>
  </si>
  <si>
    <t>1957 Garumara Adarsh L.P. School</t>
  </si>
  <si>
    <t>366 No. Rangapani Gudi Faraisali</t>
  </si>
  <si>
    <t>264 Khamardisa LP School</t>
  </si>
  <si>
    <t>Daodhara M.E. School</t>
  </si>
  <si>
    <t>Bhabarshingudi Faraisli</t>
  </si>
  <si>
    <t>611 No Arkara L.P. School</t>
  </si>
  <si>
    <t>1759 No Koromtoli LP School</t>
  </si>
  <si>
    <t>185 No Khunta Mari LP School</t>
  </si>
  <si>
    <t>2 No Golagaon L.P. School</t>
  </si>
  <si>
    <t>Bhumkipara Bathouguri Faraisali</t>
  </si>
  <si>
    <t>Pachim Golagaon L.P. School</t>
  </si>
  <si>
    <t>908 No Pakhriguri L.P. School</t>
  </si>
  <si>
    <t>14/2 No Odalguri AWC</t>
  </si>
  <si>
    <t>215 No Udalguri AWC</t>
  </si>
  <si>
    <t>1842 TEKELI BHANGA NABAJYOTI LP School</t>
  </si>
  <si>
    <t>197 Naoputa AWC</t>
  </si>
  <si>
    <t>421 No Chalchali L.P.  School</t>
  </si>
  <si>
    <t>Anchali Girls M.E. School</t>
  </si>
  <si>
    <t>Theijuguri LP School</t>
  </si>
  <si>
    <t>Lonthibari LP School</t>
  </si>
  <si>
    <t>763 No Natun Betbari Forest LP School</t>
  </si>
  <si>
    <t>1549 No Bapuji Adarsha L.P. School</t>
  </si>
  <si>
    <t>201/1 No Bhalmanuhor Vitha AWC</t>
  </si>
  <si>
    <t xml:space="preserve"> 23 NoPhulguri AWC</t>
  </si>
  <si>
    <t>1337 Phulorguri LP School</t>
  </si>
  <si>
    <t>321 No Betbari L.P. School</t>
  </si>
  <si>
    <t>42 No Batabari Hapachara AWC</t>
  </si>
  <si>
    <t>739/2 No Tukurakuchi LP School</t>
  </si>
  <si>
    <t xml:space="preserve">1250/3 No Takurakuchi L.P. School </t>
  </si>
  <si>
    <t>21 No Takurakuchi Majorchupa AWC</t>
  </si>
  <si>
    <t>Anchaigudi Faraisali</t>
  </si>
  <si>
    <t>446 No Odalguri LP School</t>
  </si>
  <si>
    <t>Bunbari L.P. Schoool</t>
  </si>
  <si>
    <t>Khamardisa High School</t>
  </si>
  <si>
    <t>Khamardisa ME  School</t>
  </si>
  <si>
    <t>Sha khamarduisa L.P. School</t>
  </si>
  <si>
    <t>232 No Rangapani Lakhisupa AWC</t>
  </si>
  <si>
    <t>Thwaribari Himalayaguri LP School</t>
  </si>
  <si>
    <t>Rinkhagshree Karhana G.P. LPS</t>
  </si>
  <si>
    <t>9/2 No Karhana AWC</t>
  </si>
  <si>
    <t>Anchali Girls High School</t>
  </si>
  <si>
    <t>1696/2 No Karhana LP School</t>
  </si>
  <si>
    <t>420 No Batabari L.P. School</t>
  </si>
  <si>
    <t>1031 No Dakhin Batabari L.P. School</t>
  </si>
  <si>
    <t>Ouguri L..P. School</t>
  </si>
  <si>
    <t>701 Dubagaon LP School</t>
  </si>
  <si>
    <t>1547/2 No Dubagaon L.P. School</t>
  </si>
  <si>
    <t>Himgiri Bodo Medium High School</t>
  </si>
  <si>
    <t>Upen Brahma M.E. School</t>
  </si>
  <si>
    <t>1089 No Hapasara Gudi Faraisali</t>
  </si>
  <si>
    <t>Bhumkipar LP School</t>
  </si>
  <si>
    <t>Non K. Golagaon LP School</t>
  </si>
  <si>
    <t>Arkara High School</t>
  </si>
  <si>
    <t>1367 No Kujidor L.P. School</t>
  </si>
  <si>
    <t>317 No Dakhin Anchali AWC</t>
  </si>
  <si>
    <t>Jaragaon Panbari LP School</t>
  </si>
  <si>
    <t>90 No Nalbari L.P. School</t>
  </si>
  <si>
    <t>447 No Saru Sakadal JR. Besic School</t>
  </si>
  <si>
    <t>1450 No Borchakadal Gyanoday L.P. School</t>
  </si>
  <si>
    <t>24 Betbary AWC</t>
  </si>
  <si>
    <t>272 Betbari AWC</t>
  </si>
  <si>
    <t>1837 Tarabari Nehru LP School</t>
  </si>
  <si>
    <t>Dakshin Batabari Bthorai guri Faraisali</t>
  </si>
  <si>
    <t>Chapaguri High School</t>
  </si>
  <si>
    <t>Anchali High School</t>
  </si>
  <si>
    <t>174 Kurobaha NC awc</t>
  </si>
  <si>
    <t>258 Kurobaha AWC</t>
  </si>
  <si>
    <t>288 No Dihira gaon AWC</t>
  </si>
  <si>
    <t>1/3 Dihira AWC</t>
  </si>
  <si>
    <t>Fungbili M.E. School</t>
  </si>
  <si>
    <t>50 Dangeri Gaon AWC</t>
  </si>
  <si>
    <t>1449/3 No Laukhata L.P. School</t>
  </si>
  <si>
    <t>294 No Lauukata PUB AWC</t>
  </si>
  <si>
    <t>Dakshin Shimla LP School</t>
  </si>
  <si>
    <t xml:space="preserve">1545 No Mairabari LP Schoool </t>
  </si>
  <si>
    <t>1274 No. Baniakuchi LP School</t>
  </si>
  <si>
    <t>1726 No Nauputa Orangabasti LP School</t>
  </si>
  <si>
    <t>290 Thuribari AWC</t>
  </si>
  <si>
    <t>Dangeri Gaon M.E. School</t>
  </si>
  <si>
    <t>Lachitpara Amlashiva LP School</t>
  </si>
  <si>
    <t>209 No Dakhin Gadhuligaon AWC</t>
  </si>
  <si>
    <t>148 Uttar Gadhuligaon AWC</t>
  </si>
  <si>
    <t>Jalagaon Girls High School</t>
  </si>
  <si>
    <t>235 o Aliguri Jarabari AWC</t>
  </si>
  <si>
    <t>NO.1850 KOKLABARI GUDI FARAISALI</t>
  </si>
  <si>
    <t>Baghajani Bathougudi Faraisali LP School</t>
  </si>
  <si>
    <t>1452 No Natun Bornagar L.P. School</t>
  </si>
  <si>
    <t>1548 No Sarupamguri Faraisali</t>
  </si>
  <si>
    <t>909/1 Dangeriguri L.P. School</t>
  </si>
  <si>
    <t>Sri Sri Shankar Dev High School</t>
  </si>
  <si>
    <t>Choudhuripara LP School</t>
  </si>
  <si>
    <t>Daodhara L.P. School</t>
  </si>
  <si>
    <t>Bathouguri Boro M.E. School</t>
  </si>
  <si>
    <t>142/1 No Gadhuligaon L.P. School</t>
  </si>
  <si>
    <t>38/1 No Bhalmanuhor Vitha AWC</t>
  </si>
  <si>
    <t>162 No Laukhata L.P. School</t>
  </si>
  <si>
    <t>190 No Karhana L.P. School</t>
  </si>
  <si>
    <t>Karhana Bodo L.P. School</t>
  </si>
  <si>
    <t>Laukhhata Bitharaigudi Faraisali</t>
  </si>
  <si>
    <t>220 No Dakhin Betbari AWC</t>
  </si>
  <si>
    <t>47 No Jarabari AWC</t>
  </si>
  <si>
    <t>3 no Dangerigaon LP School</t>
  </si>
  <si>
    <t>960/2 Dangeri Gaon L.P. School</t>
  </si>
  <si>
    <t>1073 Kolbari L.P. School</t>
  </si>
  <si>
    <t>Naba Batabari LP School</t>
  </si>
  <si>
    <t>282 No Phulorguri AWC</t>
  </si>
  <si>
    <t>302 No Pub Batabari AWC</t>
  </si>
  <si>
    <t>Hirimba ME School</t>
  </si>
  <si>
    <t>121 No Dakhin Laukata AWC</t>
  </si>
  <si>
    <t>Pub Golagaon Himachal LP School</t>
  </si>
  <si>
    <t>251 No Golagaon LP School</t>
  </si>
  <si>
    <t>Himalaya Charphnguri Pharaisali</t>
  </si>
  <si>
    <t>326 Rangapani AWC</t>
  </si>
  <si>
    <t>158 no Rangapani AWC</t>
  </si>
  <si>
    <t>198  No Tekelibhanga AWC</t>
  </si>
  <si>
    <t>1838 Nauputa Tekelibhanga LP School</t>
  </si>
  <si>
    <t>1 No. Batabari Dhanbil Forest L.P. School</t>
  </si>
  <si>
    <t>Nalbari High School</t>
  </si>
  <si>
    <t>Napara Milan LP School</t>
  </si>
  <si>
    <t>Panimudri L.P. School</t>
  </si>
  <si>
    <t>253 Bar Chakadal AWC</t>
  </si>
  <si>
    <t>Fotha Duicha ME School</t>
  </si>
  <si>
    <t>888 No Hazirapara L.P. School</t>
  </si>
  <si>
    <t>C.K High School</t>
  </si>
  <si>
    <t>Chakadal High School</t>
  </si>
  <si>
    <t>17/1 No Agrang AWC</t>
  </si>
  <si>
    <t>18/2 Agrang AWC</t>
  </si>
  <si>
    <t>Bhalmanuhor Bhitha Govt Junior Basic</t>
  </si>
  <si>
    <t>Sha Godhuligumi Gudi Faraisali</t>
  </si>
  <si>
    <t>1542/2 No Gadhuligaon L.P. School</t>
  </si>
  <si>
    <t>227 No Dubagaon Kaldiapara AWC</t>
  </si>
  <si>
    <t>46 Dubagaon AWC</t>
  </si>
  <si>
    <t>972 No Theborimuri L.P. School</t>
  </si>
  <si>
    <t>Akhragudi Faraisali</t>
  </si>
  <si>
    <t>1703 no. Anchali LP School</t>
  </si>
  <si>
    <t>Dhaneshwar Das Simla Takurakuchi M.E. School</t>
  </si>
  <si>
    <t>Karhana M.E. School</t>
  </si>
  <si>
    <t>North Kamrup Betbari High School</t>
  </si>
  <si>
    <t>211 Sarupam AWC</t>
  </si>
  <si>
    <t>280 No Lachitpara AWC</t>
  </si>
  <si>
    <t>Daisanguri Nikhauguri Faraisali</t>
  </si>
  <si>
    <t>Kaklabari High School</t>
  </si>
  <si>
    <t>Anchali Govt. M.V. School</t>
  </si>
  <si>
    <t>PUB DANGRIGAON LPS</t>
  </si>
  <si>
    <t>200 Dangeri Gaon AWC</t>
  </si>
  <si>
    <t>5 No Dihira AWC</t>
  </si>
  <si>
    <t>263 Bhehguri awc</t>
  </si>
  <si>
    <t>Himgiri Bodo ME School</t>
  </si>
  <si>
    <t>189 Bhutiapara awc</t>
  </si>
  <si>
    <t>151 No Baghajani AWC</t>
  </si>
  <si>
    <t>228 Dakhin Takurkuchi AWC</t>
  </si>
  <si>
    <t>267 Takurakuchi Nizarapara AWC</t>
  </si>
  <si>
    <t>Koklabari Govt. Jr. Basic</t>
  </si>
  <si>
    <t>Chenglimari L.P. School</t>
  </si>
  <si>
    <t>287 Milan Para Dihira AWC</t>
  </si>
  <si>
    <t>3 Balabari (Dihira) AWC</t>
  </si>
  <si>
    <t>322 Dihira Ambari AWC</t>
  </si>
  <si>
    <t>Golagaon Himachal Boro M.E. School</t>
  </si>
  <si>
    <t>Kaklabari Girls High School</t>
  </si>
  <si>
    <t>Jalagaon Jarabari Girls M.E. School</t>
  </si>
  <si>
    <t>Golagaon Himachal MV Schoool</t>
  </si>
  <si>
    <t>Simanta ME School</t>
  </si>
  <si>
    <t>JALAGAON NALBARI ME SCHOOL</t>
  </si>
  <si>
    <t>1841/2 Arkara Gudi Faraisali</t>
  </si>
  <si>
    <t>219 No Dakhin Arkara AWC</t>
  </si>
  <si>
    <t>Randhanipara Gudi Fraisali LP School</t>
  </si>
  <si>
    <t>132 No Randhani Para AWC</t>
  </si>
  <si>
    <t>275 No Randhanipara Borobazar AWC</t>
  </si>
  <si>
    <t>841 No Dakshin Laukhata L.P. School</t>
  </si>
  <si>
    <t>8/1 No Karhana AWC</t>
  </si>
  <si>
    <t>Lokopriyo LP School</t>
  </si>
  <si>
    <t>134 No Panimudri AWC</t>
  </si>
  <si>
    <t>152 No Tarabari AWC</t>
  </si>
  <si>
    <t>Simanta Milan LP School</t>
  </si>
  <si>
    <t>41 No Batabari AWC</t>
  </si>
  <si>
    <t>15 No.Barghagra AWC</t>
  </si>
  <si>
    <t>175 No Barghagra AWC</t>
  </si>
  <si>
    <t>Kaklabari Higher Secondary School</t>
  </si>
  <si>
    <t>45 Nno Arkara AWC</t>
  </si>
  <si>
    <t>52 Karamtali AWC</t>
  </si>
  <si>
    <t>304 Dhanbil Bunbari AWC</t>
  </si>
  <si>
    <t>300 Jalagaon AWC</t>
  </si>
  <si>
    <t>327 No Barghagra Karaibari AWC</t>
  </si>
  <si>
    <t>264 No Gwdan Daligaon AWC</t>
  </si>
  <si>
    <t>279 Chayygaon AWC</t>
  </si>
  <si>
    <t>303 Dubagao Bilpar AWC</t>
  </si>
  <si>
    <t>48 Jalagaon AWC</t>
  </si>
  <si>
    <t>276 Majormakha AWC</t>
  </si>
  <si>
    <t>277 New Bargaon AWC</t>
  </si>
  <si>
    <t>25 No Kaklabari Pukhuripara AWC</t>
  </si>
  <si>
    <t>266 Kaklabari AWC</t>
  </si>
  <si>
    <t>51 No. Kujidear AWC</t>
  </si>
  <si>
    <t>243 No Simla Majarbari AWC</t>
  </si>
  <si>
    <t>22 No Majarbasti AWC</t>
  </si>
  <si>
    <t>12 No Simla AWC</t>
  </si>
  <si>
    <t>262 No Simla Bazar AWC</t>
  </si>
  <si>
    <t>321 No Daisanguri AWC</t>
  </si>
  <si>
    <t>242 No Simla Santipur AWC</t>
  </si>
  <si>
    <t>221 No Daudhara Orangabasti AWC</t>
  </si>
  <si>
    <t>16 No Daudhara Hatijan AWC</t>
  </si>
  <si>
    <t>159 Daudhara AWC</t>
  </si>
  <si>
    <t>10 N0 Thebarmur AWC</t>
  </si>
  <si>
    <t>318 No Karhana AWC</t>
  </si>
  <si>
    <t>126/3 No Karhana AWC</t>
  </si>
  <si>
    <t>194 Phulorguri AWC</t>
  </si>
  <si>
    <t>154 No Madhya Phulorguri AWC</t>
  </si>
  <si>
    <t>218 No Madhya Phulorguri AWC</t>
  </si>
  <si>
    <t>11 No Baniakuchi AWC</t>
  </si>
  <si>
    <t>319 Mazrabari Baniakuchi</t>
  </si>
  <si>
    <t>250 Langdang Para</t>
  </si>
  <si>
    <t>316 No. Bhalaguri AWC</t>
  </si>
  <si>
    <t>291 Balabari AWC</t>
  </si>
  <si>
    <t>155 No Hazuwa new colony AWC</t>
  </si>
  <si>
    <t>186 Golagaon AWC</t>
  </si>
  <si>
    <t>305 Golagaon Bungaon AWC</t>
  </si>
  <si>
    <t>292, Nayapara Barchakadal AWC</t>
  </si>
  <si>
    <t>234 No Barppam AWC</t>
  </si>
  <si>
    <t>105 No.Khunthamari AWC</t>
  </si>
  <si>
    <t>278 Khumtaimari AWC</t>
  </si>
  <si>
    <t>39 (2) No Bhalmanuhor Vitha AWC</t>
  </si>
  <si>
    <t>2 no kaklabari AWC</t>
  </si>
  <si>
    <t>168 Choudhury Para AWC</t>
  </si>
  <si>
    <t>1 No Kaklabari AWC</t>
  </si>
  <si>
    <t>32 No.Badulipara No-2 Anehali AWC</t>
  </si>
  <si>
    <t>101 No Rabanguri AWC</t>
  </si>
  <si>
    <t>20 No Agrang AWC</t>
  </si>
  <si>
    <t>265 No Thaijugwi AWC</t>
  </si>
  <si>
    <t>133 Borgaon AWC</t>
  </si>
  <si>
    <t>285 Harisinga AWC</t>
  </si>
  <si>
    <t>63 no Khamardwisa AWC</t>
  </si>
  <si>
    <t>284 No Chalchali AWC</t>
  </si>
  <si>
    <t>179 Akhra  (Rabanguri) AWC</t>
  </si>
  <si>
    <t>286 No Saderi Borosupa AWC</t>
  </si>
  <si>
    <t>328 No Karhana Dowasupa AWC</t>
  </si>
  <si>
    <t>185 Dumaru Guri AWC</t>
  </si>
  <si>
    <t>26 Karan Kata AWC</t>
  </si>
  <si>
    <t>122 No Chenglimari AWC</t>
  </si>
  <si>
    <t>31 No Anchali AWC</t>
  </si>
  <si>
    <t>324 Harangpara AWC</t>
  </si>
  <si>
    <t>325 East Khamardisa AWC</t>
  </si>
  <si>
    <t xml:space="preserve"> 43 No Bhumkipar awc</t>
  </si>
  <si>
    <t>212 Golagaon Pathsalapam AWC</t>
  </si>
  <si>
    <t>203 Kaklabari Mauphung Afat AWC</t>
  </si>
  <si>
    <t>202 Gorumara AWC</t>
  </si>
  <si>
    <t>77 No.Garumara Hajirapara AWC</t>
  </si>
  <si>
    <t>19  No Agrang AWC</t>
  </si>
  <si>
    <t>268 Kaklabari Anchia Supa AWC</t>
  </si>
  <si>
    <t>Koklabari SC</t>
  </si>
  <si>
    <t>Daibaki Boro/Joyshree Swargiyary</t>
  </si>
  <si>
    <t>Rina Ujir</t>
  </si>
  <si>
    <t xml:space="preserve">8133894335,      </t>
  </si>
  <si>
    <t>Koklabari SHC</t>
  </si>
  <si>
    <t>Sarada Das</t>
  </si>
  <si>
    <t xml:space="preserve">9954945130,      </t>
  </si>
  <si>
    <t>Laukhata SC</t>
  </si>
  <si>
    <t>Homeswari Boro</t>
  </si>
  <si>
    <t>Anamika Das</t>
  </si>
  <si>
    <t xml:space="preserve">8752084441,      </t>
  </si>
  <si>
    <t>HomeswariBoro</t>
  </si>
  <si>
    <t>Rupali Kachary</t>
  </si>
  <si>
    <t>Naba Dihira</t>
  </si>
  <si>
    <t>Mridula Bharali/Pranita devi</t>
  </si>
  <si>
    <t>Junu Boro</t>
  </si>
  <si>
    <t>Mairathi Basumatary</t>
  </si>
  <si>
    <t>Lakhibazar SC</t>
  </si>
  <si>
    <t>Sabita Boro/Dipa Das</t>
  </si>
  <si>
    <t>Bimala Basumatary</t>
  </si>
  <si>
    <t xml:space="preserve">7896789629,      </t>
  </si>
  <si>
    <t>Bilaisri Basumatary</t>
  </si>
  <si>
    <t>Himani Muchahary</t>
  </si>
  <si>
    <t xml:space="preserve">8011837985,      </t>
  </si>
  <si>
    <t>Nalbari SC</t>
  </si>
  <si>
    <t>Himani Basumatary/madhumita sarma</t>
  </si>
  <si>
    <t>Dominica Tirky</t>
  </si>
  <si>
    <t>,      9401714616/9435776639</t>
  </si>
  <si>
    <t>Nilima Medhi</t>
  </si>
  <si>
    <t>Rabanguri SC</t>
  </si>
  <si>
    <t>Himani Goyary/sabita das</t>
  </si>
  <si>
    <t>Chandana Goyary</t>
  </si>
  <si>
    <t>Malati Bodora</t>
  </si>
  <si>
    <t xml:space="preserve">7896588985,      </t>
  </si>
  <si>
    <t>7635890495,      9859715991</t>
  </si>
  <si>
    <t>Chakadal SC</t>
  </si>
  <si>
    <t>Trishna Sarma / Kiran Talukdar</t>
  </si>
  <si>
    <t>Kalpana Das</t>
  </si>
  <si>
    <t>8753929699,      7637852275</t>
  </si>
  <si>
    <t>Tukurakuchi SC</t>
  </si>
  <si>
    <t>Golapi Boro</t>
  </si>
  <si>
    <t>Runu Das</t>
  </si>
  <si>
    <t xml:space="preserve">8473001356,      </t>
  </si>
  <si>
    <t>9435849292,      9435849292</t>
  </si>
  <si>
    <t xml:space="preserve">9401916149,      </t>
  </si>
  <si>
    <t>Lalita Boro</t>
  </si>
  <si>
    <t>7086480152,      9577212734</t>
  </si>
  <si>
    <t>Gadhuligaon SC</t>
  </si>
  <si>
    <t>Chabini Boro</t>
  </si>
  <si>
    <t>Himani Boro</t>
  </si>
  <si>
    <t>967803971,      9859835620</t>
  </si>
  <si>
    <t>Daudhara SC</t>
  </si>
  <si>
    <t>Ramila Brahma/Minati sarkar</t>
  </si>
  <si>
    <t>Benu Goyary</t>
  </si>
  <si>
    <t>Ranjali Boro</t>
  </si>
  <si>
    <t xml:space="preserve">8812008150,      </t>
  </si>
  <si>
    <t>Nawputa SC</t>
  </si>
  <si>
    <t>Agatha Lakra</t>
  </si>
  <si>
    <t>Lily Ekka</t>
  </si>
  <si>
    <t>Santipur Bungaon SC</t>
  </si>
  <si>
    <t>Rupali Deka</t>
  </si>
  <si>
    <t>Maina Basumatary</t>
  </si>
  <si>
    <t>Madhabi Das</t>
  </si>
  <si>
    <t>Tulashi Boro</t>
  </si>
  <si>
    <t>Sayamoni Basumatary</t>
  </si>
  <si>
    <t xml:space="preserve">9678737746,      </t>
  </si>
  <si>
    <t>Budheswary Narzary</t>
  </si>
  <si>
    <t xml:space="preserve">9957500642,      </t>
  </si>
  <si>
    <t>Naba Dihira SC</t>
  </si>
  <si>
    <t>8133894153 / 9435677321</t>
  </si>
  <si>
    <t>Bala Boro</t>
  </si>
  <si>
    <t>Sarini Goyary</t>
  </si>
  <si>
    <t>Soneswari Brahma</t>
  </si>
  <si>
    <t>Golagaon BPHC</t>
  </si>
  <si>
    <t>Ajuli Boro</t>
  </si>
  <si>
    <t>Rupeswari Basumatary</t>
  </si>
  <si>
    <t>Jyotshna das</t>
  </si>
  <si>
    <t>Odalguri</t>
  </si>
  <si>
    <t>Suniti Das</t>
  </si>
  <si>
    <t>Rangali Boro</t>
  </si>
  <si>
    <t xml:space="preserve">7086283779,      </t>
  </si>
  <si>
    <t>Odalguri SC</t>
  </si>
  <si>
    <t>Nila Daimary</t>
  </si>
  <si>
    <t>9365740359,      9401349998</t>
  </si>
  <si>
    <t>Gitanjali Medhi</t>
  </si>
  <si>
    <t xml:space="preserve">9401866866,      </t>
  </si>
  <si>
    <t>Apolina Tirky</t>
  </si>
  <si>
    <t>Anchali SC</t>
  </si>
  <si>
    <t>Purnima Basumatary</t>
  </si>
  <si>
    <t>Sukreswari Boro</t>
  </si>
  <si>
    <t>Anchali MPHC</t>
  </si>
  <si>
    <t>Kanika Basumatary</t>
  </si>
  <si>
    <t>Betbari SC</t>
  </si>
  <si>
    <t>Bandana Das</t>
  </si>
  <si>
    <t>Gitu Das</t>
  </si>
  <si>
    <t>8811005999,      9954664374</t>
  </si>
  <si>
    <t xml:space="preserve">9957732466,      </t>
  </si>
  <si>
    <t>Satyabati Muchahary</t>
  </si>
  <si>
    <t>Dimaishri Brahma</t>
  </si>
  <si>
    <t>9401916065,      7086319924</t>
  </si>
  <si>
    <t>9401146019,      8753031716</t>
  </si>
  <si>
    <t>Kamini Brahma</t>
  </si>
  <si>
    <t>Moneswari Basumatary</t>
  </si>
  <si>
    <t xml:space="preserve">8811917430,      </t>
  </si>
  <si>
    <t>Chikani Swargiary</t>
  </si>
  <si>
    <t xml:space="preserve">8753993799,      </t>
  </si>
  <si>
    <t>Rupali Boro</t>
  </si>
  <si>
    <t>Sarala Boro</t>
  </si>
  <si>
    <t>duba kasumari</t>
  </si>
  <si>
    <t>Dipali Nath</t>
  </si>
  <si>
    <t>Anita Basumatary</t>
  </si>
  <si>
    <t>Kamini Basumatary</t>
  </si>
  <si>
    <t>Anima Das</t>
  </si>
  <si>
    <t>9435448972,      9957872138/9613025611</t>
  </si>
  <si>
    <t>Khirada Boro</t>
  </si>
  <si>
    <t xml:space="preserve">8133862291,      </t>
  </si>
  <si>
    <t xml:space="preserve">8134098117,      </t>
  </si>
  <si>
    <t>Champa Das</t>
  </si>
  <si>
    <t xml:space="preserve">8811892049,      </t>
  </si>
  <si>
    <t>9365757690,      8133894113</t>
  </si>
  <si>
    <t>9954976423,      8812954317</t>
  </si>
  <si>
    <t xml:space="preserve">8011700356,      </t>
  </si>
  <si>
    <t>Tejimola Narjary</t>
  </si>
  <si>
    <t xml:space="preserve">8011400273,      </t>
  </si>
  <si>
    <t>Santipur Bargaon SC</t>
  </si>
  <si>
    <t>Dhaneswari Brahma</t>
  </si>
  <si>
    <t xml:space="preserve">8471972284,      </t>
  </si>
  <si>
    <t>Ramani Daimary</t>
  </si>
  <si>
    <t>Manju Das</t>
  </si>
  <si>
    <t>9957843748,      8135094430</t>
  </si>
  <si>
    <t xml:space="preserve">7896750188,      </t>
  </si>
  <si>
    <t xml:space="preserve">9401304089,      </t>
  </si>
  <si>
    <t xml:space="preserve">8474812186,      </t>
  </si>
  <si>
    <t>Bikhari Basumatary</t>
  </si>
  <si>
    <t>Gadhuligaon</t>
  </si>
  <si>
    <t xml:space="preserve">7896144317,      </t>
  </si>
  <si>
    <t>7086853351,      9678067980</t>
  </si>
  <si>
    <t>8133090931,      8752018770</t>
  </si>
  <si>
    <t xml:space="preserve">9401995559,      </t>
  </si>
  <si>
    <t>9678183842,      9954731592</t>
  </si>
  <si>
    <t xml:space="preserve">7896930154,      </t>
  </si>
  <si>
    <t>Bina Basumatary</t>
  </si>
  <si>
    <t>Rambeswari Boro</t>
  </si>
  <si>
    <t>Manisha Brahma</t>
  </si>
  <si>
    <t xml:space="preserve">7896736685,      </t>
  </si>
  <si>
    <t xml:space="preserve">8133066982,      </t>
  </si>
  <si>
    <t xml:space="preserve">7869244736,      </t>
  </si>
  <si>
    <t xml:space="preserve">9954223209,      </t>
  </si>
  <si>
    <t>Bina Boro</t>
  </si>
  <si>
    <t>7896748542 / 9401246164</t>
  </si>
  <si>
    <t>Dulumoni Boro</t>
  </si>
  <si>
    <t>Tarulata Das</t>
  </si>
  <si>
    <t xml:space="preserve">7896634291,      </t>
  </si>
  <si>
    <t xml:space="preserve">9401974953,      </t>
  </si>
  <si>
    <t xml:space="preserve">7896245443,      </t>
  </si>
  <si>
    <t xml:space="preserve">7896226082,      </t>
  </si>
  <si>
    <t>Bhanita Goyary</t>
  </si>
  <si>
    <t>Haridra Das</t>
  </si>
  <si>
    <t xml:space="preserve">8472055198,      </t>
  </si>
  <si>
    <t xml:space="preserve">9678718852,      </t>
  </si>
  <si>
    <t>8134015688,      7086424662</t>
  </si>
  <si>
    <t>8812893283,      8812893283</t>
  </si>
  <si>
    <t xml:space="preserve">8135851397,      </t>
  </si>
  <si>
    <t>9401473419,      9954664374</t>
  </si>
  <si>
    <t xml:space="preserve">9401596785,      </t>
  </si>
  <si>
    <t>9401156939,      7399929799</t>
  </si>
  <si>
    <t xml:space="preserve">9954942772,      </t>
  </si>
  <si>
    <t xml:space="preserve">8011443132,      </t>
  </si>
  <si>
    <t xml:space="preserve">9401070657,      </t>
  </si>
  <si>
    <t xml:space="preserve">7086480052,      </t>
  </si>
  <si>
    <t>Akani Das</t>
  </si>
  <si>
    <t xml:space="preserve">7896221927,      </t>
  </si>
  <si>
    <t xml:space="preserve">8011350378,      </t>
  </si>
  <si>
    <t xml:space="preserve">7086029247,      </t>
  </si>
  <si>
    <t>,      9401226417/8474063985</t>
  </si>
  <si>
    <t>6900583536,      8399986592</t>
  </si>
  <si>
    <t xml:space="preserve">8752084505,      </t>
  </si>
  <si>
    <t xml:space="preserve">7896245113,      </t>
  </si>
  <si>
    <t>8472005396,      8472005395</t>
  </si>
  <si>
    <t xml:space="preserve">8811976705,      </t>
  </si>
  <si>
    <t xml:space="preserve">8011476361,      </t>
  </si>
  <si>
    <t xml:space="preserve">8133832391,      </t>
  </si>
  <si>
    <t>9365722328,      8135953368</t>
  </si>
  <si>
    <t>7635890581,      9613082829</t>
  </si>
  <si>
    <t xml:space="preserve">9435919196,      </t>
  </si>
  <si>
    <t xml:space="preserve">9957583384,      </t>
  </si>
  <si>
    <t xml:space="preserve">7896752483,      </t>
  </si>
  <si>
    <t xml:space="preserve">8473005684,      </t>
  </si>
  <si>
    <t xml:space="preserve">8473949972,      </t>
  </si>
  <si>
    <t xml:space="preserve">9954927800,      </t>
  </si>
  <si>
    <t xml:space="preserve">7896314270,      </t>
  </si>
  <si>
    <t xml:space="preserve">8761968673,      </t>
  </si>
  <si>
    <t>Saraswati Das</t>
  </si>
  <si>
    <t>9401652234,      7896308806</t>
  </si>
  <si>
    <t>Anima Basumatary</t>
  </si>
  <si>
    <t xml:space="preserve">9577719715,      </t>
  </si>
  <si>
    <t xml:space="preserve">9435988468,      </t>
  </si>
  <si>
    <t>Pramilla Basumatary</t>
  </si>
  <si>
    <t>6000624503,      9401916169</t>
  </si>
  <si>
    <t xml:space="preserve">8011988910,      </t>
  </si>
  <si>
    <t xml:space="preserve">8761033739,      </t>
  </si>
  <si>
    <t xml:space="preserve">9954930970,      </t>
  </si>
  <si>
    <t xml:space="preserve">8474815615,      </t>
  </si>
  <si>
    <t xml:space="preserve">8474064713,      </t>
  </si>
  <si>
    <t xml:space="preserve">8811005246,      </t>
  </si>
  <si>
    <t>8473002787,      9401406288</t>
  </si>
  <si>
    <t xml:space="preserve">7896692090,      </t>
  </si>
  <si>
    <t xml:space="preserve">9957889846,      </t>
  </si>
  <si>
    <t xml:space="preserve">7896643919,      </t>
  </si>
  <si>
    <t xml:space="preserve">8812891348,      </t>
  </si>
  <si>
    <t xml:space="preserve">8753993958,      </t>
  </si>
  <si>
    <t xml:space="preserve">8474833575,      </t>
  </si>
  <si>
    <t>7896825329,      9954939761</t>
  </si>
  <si>
    <t xml:space="preserve">9954939734,      </t>
  </si>
  <si>
    <t xml:space="preserve">8011403961,      </t>
  </si>
  <si>
    <t>8474821048,      8474821047</t>
  </si>
  <si>
    <t>6900582921,      9678796033</t>
  </si>
  <si>
    <t xml:space="preserve">9531048848,      </t>
  </si>
  <si>
    <t>9957740903,      9954980568</t>
  </si>
  <si>
    <t xml:space="preserve">9401225817,      </t>
  </si>
  <si>
    <t xml:space="preserve">7399564708,      </t>
  </si>
  <si>
    <t xml:space="preserve">7896144451,      </t>
  </si>
  <si>
    <t>9126096177,      9508554874</t>
  </si>
  <si>
    <t>8822643546,      8811917430</t>
  </si>
  <si>
    <t>9954861260,      7638847227</t>
  </si>
  <si>
    <t xml:space="preserve">7896236907,      </t>
  </si>
  <si>
    <t>9435847536,      9954928081</t>
  </si>
  <si>
    <t>9401830728,      8133874888</t>
  </si>
  <si>
    <t>7086285199,      9401258970</t>
  </si>
  <si>
    <t xml:space="preserve">7086285209,      </t>
  </si>
  <si>
    <t>8011966687,      9401493017</t>
  </si>
  <si>
    <t xml:space="preserve">9957391077,      </t>
  </si>
  <si>
    <t xml:space="preserve">8761878986,      </t>
  </si>
  <si>
    <t>8474007441,      9613512975</t>
  </si>
  <si>
    <t xml:space="preserve">8812846229,      </t>
  </si>
  <si>
    <t xml:space="preserve">9401403078,      </t>
  </si>
  <si>
    <t xml:space="preserve">7399940341,      </t>
  </si>
  <si>
    <t xml:space="preserve">8474822359,      </t>
  </si>
  <si>
    <t>6900690840,      6001227266</t>
  </si>
  <si>
    <t xml:space="preserve">9678874130,      </t>
  </si>
  <si>
    <t xml:space="preserve">8472939058,      </t>
  </si>
  <si>
    <t>7896737143,      8473875972</t>
  </si>
  <si>
    <t xml:space="preserve">9401618737,      </t>
  </si>
  <si>
    <t xml:space="preserve">9954937941,      </t>
  </si>
  <si>
    <t xml:space="preserve">8473845449,      </t>
  </si>
  <si>
    <t xml:space="preserve">9678716477,      </t>
  </si>
  <si>
    <t xml:space="preserve">9678327449,      </t>
  </si>
  <si>
    <t xml:space="preserve">8473940525,      </t>
  </si>
  <si>
    <t xml:space="preserve">8133898592,      </t>
  </si>
  <si>
    <t xml:space="preserve">7896749024,      </t>
  </si>
  <si>
    <t xml:space="preserve">7896305561,      </t>
  </si>
  <si>
    <t xml:space="preserve">7896824381,      </t>
  </si>
  <si>
    <t>ME</t>
  </si>
  <si>
    <t>LP</t>
  </si>
  <si>
    <t>MV</t>
  </si>
  <si>
    <t>HIGH</t>
  </si>
  <si>
    <t>Higher Secondary</t>
  </si>
  <si>
    <t>BAKSA</t>
  </si>
  <si>
    <t>Dr. Ikbal Hasmi</t>
  </si>
  <si>
    <t>Dr. Dhrubo Das</t>
  </si>
</sst>
</file>

<file path=xl/styles.xml><?xml version="1.0" encoding="utf-8"?>
<styleSheet xmlns="http://schemas.openxmlformats.org/spreadsheetml/2006/main">
  <numFmts count="1">
    <numFmt numFmtId="164" formatCode="[$-409]d/mmm/yy;@"/>
  </numFmts>
  <fonts count="29">
    <font>
      <sz val="11"/>
      <color theme="1"/>
      <name val="Calibri"/>
      <family val="2"/>
      <scheme val="minor"/>
    </font>
    <font>
      <b/>
      <sz val="10"/>
      <color theme="1"/>
      <name val="Arial Narrow"/>
      <family val="2"/>
    </font>
    <font>
      <b/>
      <sz val="11"/>
      <color theme="1"/>
      <name val="Arial Narrow"/>
      <family val="2"/>
    </font>
    <font>
      <sz val="11"/>
      <color theme="1"/>
      <name val="Arial Narrow"/>
      <family val="2"/>
    </font>
    <font>
      <b/>
      <sz val="12"/>
      <color theme="1"/>
      <name val="Arial Narrow"/>
      <family val="2"/>
    </font>
    <font>
      <sz val="8"/>
      <color theme="1"/>
      <name val="Arial Narrow"/>
      <family val="2"/>
    </font>
    <font>
      <b/>
      <sz val="8"/>
      <color theme="1"/>
      <name val="Arial Narrow"/>
      <family val="2"/>
    </font>
    <font>
      <sz val="9"/>
      <color theme="1"/>
      <name val="Arial Narrow"/>
      <family val="2"/>
    </font>
    <font>
      <sz val="11"/>
      <color theme="1"/>
      <name val="Times New Roman"/>
      <family val="1"/>
    </font>
    <font>
      <sz val="11"/>
      <name val="Calibri"/>
      <family val="2"/>
      <scheme val="minor"/>
    </font>
    <font>
      <sz val="11"/>
      <name val="Times New Roman"/>
      <family val="1"/>
    </font>
    <font>
      <sz val="12"/>
      <name val="Times New Roman"/>
      <family val="1"/>
    </font>
    <font>
      <b/>
      <sz val="11"/>
      <color rgb="FF002060"/>
      <name val="Cambria"/>
      <family val="1"/>
      <scheme val="major"/>
    </font>
    <font>
      <b/>
      <sz val="12"/>
      <color rgb="FF002060"/>
      <name val="Cambria"/>
      <family val="1"/>
      <scheme val="major"/>
    </font>
    <font>
      <sz val="11"/>
      <color rgb="FF002060"/>
      <name val="Cambria"/>
      <family val="1"/>
      <scheme val="major"/>
    </font>
    <font>
      <b/>
      <sz val="11"/>
      <color rgb="FFC00000"/>
      <name val="Cambria"/>
      <family val="1"/>
      <scheme val="major"/>
    </font>
    <font>
      <b/>
      <sz val="11"/>
      <color rgb="FFFF0000"/>
      <name val="Arial Narrow"/>
      <family val="2"/>
    </font>
    <font>
      <b/>
      <sz val="11"/>
      <color rgb="FF7030A0"/>
      <name val="Arial Narrow"/>
      <family val="2"/>
    </font>
    <font>
      <b/>
      <sz val="12"/>
      <color theme="5" tint="-0.499984740745262"/>
      <name val="Arial Narrow"/>
      <family val="2"/>
    </font>
    <font>
      <b/>
      <i/>
      <sz val="12"/>
      <color theme="1"/>
      <name val="Arial Narrow"/>
      <family val="2"/>
    </font>
    <font>
      <b/>
      <u/>
      <sz val="14"/>
      <color rgb="FF7030A0"/>
      <name val="Cambria"/>
      <family val="1"/>
    </font>
    <font>
      <b/>
      <u/>
      <sz val="12"/>
      <color theme="1"/>
      <name val="Arial Narrow"/>
      <family val="2"/>
    </font>
    <font>
      <u/>
      <sz val="11"/>
      <color theme="10"/>
      <name val="Calibri"/>
      <family val="2"/>
    </font>
    <font>
      <sz val="12"/>
      <color theme="1"/>
      <name val="Calibri"/>
      <family val="2"/>
      <scheme val="minor"/>
    </font>
    <font>
      <sz val="14"/>
      <color theme="1"/>
      <name val="Calibri"/>
      <family val="2"/>
      <scheme val="minor"/>
    </font>
    <font>
      <sz val="12"/>
      <name val="Book Antiqua"/>
      <family val="1"/>
    </font>
    <font>
      <sz val="14"/>
      <color theme="1"/>
      <name val="Book Antiqua"/>
      <family val="1"/>
    </font>
    <font>
      <sz val="12"/>
      <color theme="1"/>
      <name val="Book Antiqua"/>
      <family val="1"/>
    </font>
    <font>
      <sz val="12"/>
      <color theme="1"/>
      <name val="Times New Roman"/>
      <family val="1"/>
    </font>
  </fonts>
  <fills count="11">
    <fill>
      <patternFill patternType="none"/>
    </fill>
    <fill>
      <patternFill patternType="gray125"/>
    </fill>
    <fill>
      <patternFill patternType="solid">
        <fgColor theme="2" tint="-0.249977111117893"/>
        <bgColor indexed="64"/>
      </patternFill>
    </fill>
    <fill>
      <patternFill patternType="solid">
        <fgColor theme="3" tint="0.79998168889431442"/>
        <bgColor indexed="64"/>
      </patternFill>
    </fill>
    <fill>
      <patternFill patternType="solid">
        <fgColor theme="5" tint="0.39997558519241921"/>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theme="0"/>
        <bgColor indexed="64"/>
      </patternFill>
    </fill>
  </fills>
  <borders count="11">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s>
  <cellStyleXfs count="2">
    <xf numFmtId="0" fontId="0" fillId="0" borderId="0"/>
    <xf numFmtId="0" fontId="22" fillId="0" borderId="0" applyNumberFormat="0" applyFill="0" applyBorder="0" applyAlignment="0" applyProtection="0">
      <alignment vertical="top"/>
      <protection locked="0"/>
    </xf>
  </cellStyleXfs>
  <cellXfs count="185">
    <xf numFmtId="0" fontId="0" fillId="0" borderId="0" xfId="0"/>
    <xf numFmtId="0" fontId="3" fillId="0" borderId="0" xfId="0" applyFont="1"/>
    <xf numFmtId="17" fontId="4" fillId="0" borderId="4" xfId="0" applyNumberFormat="1" applyFont="1" applyFill="1" applyBorder="1" applyAlignment="1" applyProtection="1">
      <alignment horizontal="center" vertical="center" wrapText="1"/>
      <protection locked="0"/>
    </xf>
    <xf numFmtId="0" fontId="1" fillId="0" borderId="0" xfId="0" applyFont="1" applyFill="1" applyBorder="1" applyAlignment="1">
      <alignment horizontal="center" vertical="center" wrapText="1"/>
    </xf>
    <xf numFmtId="0" fontId="1" fillId="3" borderId="4" xfId="0" applyFont="1" applyFill="1" applyBorder="1" applyAlignment="1">
      <alignment horizontal="center" vertical="center"/>
    </xf>
    <xf numFmtId="0" fontId="3" fillId="0" borderId="4" xfId="0" applyFont="1" applyBorder="1" applyAlignment="1">
      <alignment horizontal="center" vertical="center"/>
    </xf>
    <xf numFmtId="0" fontId="3" fillId="0" borderId="4" xfId="0" applyFont="1" applyBorder="1" applyAlignment="1" applyProtection="1">
      <alignment horizontal="center" vertical="center"/>
      <protection locked="0"/>
    </xf>
    <xf numFmtId="0" fontId="8" fillId="0" borderId="4" xfId="0" applyFont="1" applyBorder="1"/>
    <xf numFmtId="0" fontId="3" fillId="0" borderId="4" xfId="0" applyFont="1" applyBorder="1" applyAlignment="1" applyProtection="1">
      <alignment horizontal="left" vertical="center" wrapText="1"/>
      <protection locked="0"/>
    </xf>
    <xf numFmtId="1" fontId="3" fillId="0" borderId="4" xfId="0" applyNumberFormat="1" applyFont="1" applyBorder="1" applyAlignment="1" applyProtection="1">
      <alignment horizontal="center" vertical="center" wrapText="1"/>
      <protection locked="0"/>
    </xf>
    <xf numFmtId="0" fontId="0" fillId="0" borderId="4" xfId="0" applyBorder="1"/>
    <xf numFmtId="0" fontId="8" fillId="0" borderId="4" xfId="0" applyFont="1" applyBorder="1" applyAlignment="1">
      <alignment horizontal="left"/>
    </xf>
    <xf numFmtId="164" fontId="3" fillId="0" borderId="4" xfId="0" applyNumberFormat="1" applyFont="1" applyBorder="1" applyAlignment="1" applyProtection="1">
      <alignment horizontal="left" vertical="center" wrapText="1"/>
      <protection locked="0"/>
    </xf>
    <xf numFmtId="0" fontId="9" fillId="0" borderId="4" xfId="0" applyFont="1" applyBorder="1" applyAlignment="1">
      <alignment vertical="center" wrapText="1"/>
    </xf>
    <xf numFmtId="0" fontId="9" fillId="0" borderId="4" xfId="0" applyFont="1" applyBorder="1" applyAlignment="1">
      <alignment horizontal="center" vertical="center" wrapText="1"/>
    </xf>
    <xf numFmtId="0" fontId="9" fillId="0" borderId="4" xfId="0" applyFont="1" applyBorder="1" applyAlignment="1">
      <alignment horizontal="left" vertical="center" wrapText="1"/>
    </xf>
    <xf numFmtId="0" fontId="0" fillId="0" borderId="4" xfId="0" applyBorder="1" applyAlignment="1">
      <alignment horizontal="left" wrapText="1"/>
    </xf>
    <xf numFmtId="0" fontId="0" fillId="0" borderId="4" xfId="0" applyBorder="1" applyAlignment="1"/>
    <xf numFmtId="0" fontId="0" fillId="0" borderId="4" xfId="0" applyBorder="1" applyAlignment="1">
      <alignment horizontal="center"/>
    </xf>
    <xf numFmtId="0" fontId="2" fillId="3" borderId="4" xfId="0" applyFont="1" applyFill="1" applyBorder="1" applyAlignment="1">
      <alignment horizontal="center" vertical="center"/>
    </xf>
    <xf numFmtId="1" fontId="2" fillId="3" borderId="4" xfId="0" applyNumberFormat="1" applyFont="1" applyFill="1" applyBorder="1" applyAlignment="1">
      <alignment horizontal="center" vertical="center"/>
    </xf>
    <xf numFmtId="14" fontId="2" fillId="3" borderId="4" xfId="0" applyNumberFormat="1" applyFont="1" applyFill="1" applyBorder="1" applyAlignment="1">
      <alignment horizontal="center" vertical="center"/>
    </xf>
    <xf numFmtId="0" fontId="3" fillId="3" borderId="4" xfId="0" applyFont="1" applyFill="1" applyBorder="1"/>
    <xf numFmtId="0" fontId="1" fillId="4" borderId="4" xfId="0" applyFont="1" applyFill="1" applyBorder="1" applyAlignment="1">
      <alignment horizontal="center" vertical="center"/>
    </xf>
    <xf numFmtId="0" fontId="2" fillId="0" borderId="4" xfId="0" applyFont="1" applyBorder="1" applyAlignment="1">
      <alignment horizontal="center" vertical="center"/>
    </xf>
    <xf numFmtId="0" fontId="3" fillId="0" borderId="0" xfId="0" applyFont="1" applyAlignment="1">
      <alignment horizontal="center" vertical="center"/>
    </xf>
    <xf numFmtId="0" fontId="8" fillId="0" borderId="4" xfId="0" applyFont="1" applyBorder="1" applyAlignment="1">
      <alignment horizontal="center"/>
    </xf>
    <xf numFmtId="0" fontId="0" fillId="0" borderId="4" xfId="0" applyBorder="1" applyAlignment="1">
      <alignment horizontal="center" wrapText="1"/>
    </xf>
    <xf numFmtId="0" fontId="0" fillId="0" borderId="4" xfId="0" applyBorder="1" applyAlignment="1">
      <alignment horizontal="left"/>
    </xf>
    <xf numFmtId="0" fontId="9" fillId="0" borderId="4" xfId="0" applyFont="1" applyBorder="1" applyAlignment="1">
      <alignment horizontal="center"/>
    </xf>
    <xf numFmtId="0" fontId="10" fillId="0" borderId="4" xfId="0" applyFont="1" applyFill="1" applyBorder="1" applyAlignment="1">
      <alignment horizontal="left" wrapText="1"/>
    </xf>
    <xf numFmtId="0" fontId="11" fillId="0" borderId="4" xfId="0" applyFont="1" applyFill="1" applyBorder="1" applyAlignment="1">
      <alignment horizontal="left" wrapText="1"/>
    </xf>
    <xf numFmtId="0" fontId="1" fillId="3" borderId="4" xfId="0" applyFont="1" applyFill="1" applyBorder="1" applyAlignment="1">
      <alignment horizontal="center" vertical="center"/>
    </xf>
    <xf numFmtId="0" fontId="1" fillId="0" borderId="0" xfId="0" applyFont="1" applyFill="1" applyBorder="1" applyAlignment="1">
      <alignment horizontal="center" vertical="center" wrapText="1"/>
    </xf>
    <xf numFmtId="0" fontId="12" fillId="0" borderId="4" xfId="0" applyFont="1" applyBorder="1" applyAlignment="1" applyProtection="1">
      <alignment horizontal="center" vertical="center"/>
      <protection locked="0"/>
    </xf>
    <xf numFmtId="0" fontId="14" fillId="0" borderId="4" xfId="0" applyFont="1" applyFill="1" applyBorder="1" applyAlignment="1" applyProtection="1">
      <protection locked="0"/>
    </xf>
    <xf numFmtId="0" fontId="14" fillId="0" borderId="4" xfId="0" applyFont="1" applyFill="1" applyBorder="1" applyAlignment="1" applyProtection="1">
      <alignment vertical="center"/>
      <protection locked="0"/>
    </xf>
    <xf numFmtId="1" fontId="15" fillId="0" borderId="4" xfId="0" applyNumberFormat="1" applyFont="1" applyBorder="1" applyAlignment="1" applyProtection="1">
      <alignment horizontal="center" vertical="center"/>
      <protection locked="0"/>
    </xf>
    <xf numFmtId="0" fontId="2" fillId="8" borderId="2" xfId="0" applyFont="1" applyFill="1" applyBorder="1" applyAlignment="1">
      <alignment horizontal="center" vertical="center"/>
    </xf>
    <xf numFmtId="0" fontId="2" fillId="8" borderId="4" xfId="0" applyFont="1" applyFill="1" applyBorder="1" applyAlignment="1">
      <alignment horizontal="center"/>
    </xf>
    <xf numFmtId="0" fontId="2" fillId="8" borderId="4" xfId="0" applyFont="1" applyFill="1" applyBorder="1" applyAlignment="1">
      <alignment horizontal="center" vertical="center"/>
    </xf>
    <xf numFmtId="0" fontId="3" fillId="0" borderId="4" xfId="0" applyFont="1" applyFill="1" applyBorder="1" applyAlignment="1" applyProtection="1">
      <alignment horizontal="center" vertical="center"/>
      <protection locked="0"/>
    </xf>
    <xf numFmtId="0" fontId="2" fillId="0" borderId="0" xfId="0" applyFont="1" applyFill="1" applyBorder="1" applyAlignment="1">
      <alignment vertical="center"/>
    </xf>
    <xf numFmtId="0" fontId="3" fillId="0" borderId="0" xfId="0" applyFont="1" applyProtection="1"/>
    <xf numFmtId="0" fontId="1" fillId="6" borderId="4" xfId="0" applyFont="1" applyFill="1" applyBorder="1" applyAlignment="1" applyProtection="1">
      <alignment horizontal="center" vertical="center"/>
    </xf>
    <xf numFmtId="0" fontId="1" fillId="6" borderId="2" xfId="0" applyFont="1" applyFill="1" applyBorder="1" applyAlignment="1" applyProtection="1">
      <alignment horizontal="center" vertical="center" wrapText="1"/>
    </xf>
    <xf numFmtId="0" fontId="2" fillId="7" borderId="4" xfId="0" applyFont="1" applyFill="1" applyBorder="1" applyAlignment="1" applyProtection="1">
      <alignment horizontal="center" vertical="center"/>
    </xf>
    <xf numFmtId="0" fontId="2" fillId="0" borderId="5" xfId="0" applyFont="1" applyBorder="1" applyAlignment="1" applyProtection="1">
      <alignment horizontal="center" vertical="center"/>
    </xf>
    <xf numFmtId="17" fontId="2" fillId="0" borderId="5" xfId="0" applyNumberFormat="1" applyFont="1" applyBorder="1" applyAlignment="1" applyProtection="1">
      <alignment horizontal="center" vertical="center"/>
    </xf>
    <xf numFmtId="0" fontId="3" fillId="0" borderId="4" xfId="0" quotePrefix="1" applyFont="1" applyBorder="1" applyAlignment="1" applyProtection="1">
      <alignment horizontal="center" vertical="center"/>
    </xf>
    <xf numFmtId="0" fontId="3" fillId="0" borderId="4" xfId="0" applyFont="1" applyBorder="1" applyAlignment="1" applyProtection="1">
      <alignment horizontal="center" vertical="center"/>
    </xf>
    <xf numFmtId="0" fontId="3" fillId="0" borderId="0" xfId="0" quotePrefix="1" applyFont="1" applyProtection="1"/>
    <xf numFmtId="0" fontId="2" fillId="0" borderId="4" xfId="0" applyFont="1" applyBorder="1" applyAlignment="1" applyProtection="1">
      <alignment horizontal="center" vertical="center"/>
    </xf>
    <xf numFmtId="17" fontId="2" fillId="0" borderId="4" xfId="0" applyNumberFormat="1" applyFont="1" applyBorder="1" applyAlignment="1" applyProtection="1">
      <alignment horizontal="center" vertical="center"/>
    </xf>
    <xf numFmtId="0" fontId="4" fillId="7" borderId="4" xfId="0" applyFont="1" applyFill="1" applyBorder="1" applyAlignment="1" applyProtection="1">
      <alignment horizontal="center" vertical="center"/>
    </xf>
    <xf numFmtId="0" fontId="2" fillId="7" borderId="4" xfId="0" applyFont="1" applyFill="1" applyBorder="1" applyAlignment="1" applyProtection="1">
      <alignment vertical="center"/>
    </xf>
    <xf numFmtId="0" fontId="2" fillId="7" borderId="5" xfId="0" applyFont="1" applyFill="1" applyBorder="1" applyAlignment="1" applyProtection="1">
      <alignment horizontal="center" vertical="center"/>
    </xf>
    <xf numFmtId="0" fontId="2" fillId="7" borderId="4" xfId="0" applyFont="1" applyFill="1" applyBorder="1" applyAlignment="1" applyProtection="1">
      <alignment horizontal="center" vertical="center" wrapText="1"/>
    </xf>
    <xf numFmtId="17" fontId="3" fillId="9" borderId="4" xfId="0" applyNumberFormat="1" applyFont="1" applyFill="1" applyBorder="1" applyAlignment="1" applyProtection="1">
      <alignment horizontal="center" vertical="center"/>
    </xf>
    <xf numFmtId="0" fontId="3" fillId="0" borderId="0" xfId="0" applyFont="1" applyAlignment="1" applyProtection="1">
      <alignment horizontal="center"/>
    </xf>
    <xf numFmtId="0" fontId="10" fillId="0" borderId="4" xfId="0" applyFont="1" applyFill="1" applyBorder="1" applyAlignment="1">
      <alignment wrapText="1"/>
    </xf>
    <xf numFmtId="0" fontId="11" fillId="0" borderId="4" xfId="0" applyFont="1" applyFill="1" applyBorder="1" applyAlignment="1">
      <alignment wrapText="1"/>
    </xf>
    <xf numFmtId="0" fontId="0" fillId="0" borderId="4" xfId="0" applyFont="1" applyBorder="1" applyAlignment="1">
      <alignment horizontal="center"/>
    </xf>
    <xf numFmtId="0" fontId="9" fillId="0" borderId="4" xfId="0" applyFont="1" applyBorder="1" applyAlignment="1">
      <alignment horizontal="left"/>
    </xf>
    <xf numFmtId="0" fontId="2" fillId="3" borderId="4" xfId="0" applyFont="1" applyFill="1" applyBorder="1" applyAlignment="1">
      <alignment horizontal="center" vertical="center"/>
    </xf>
    <xf numFmtId="0" fontId="3" fillId="0" borderId="4" xfId="0" applyFont="1" applyFill="1" applyBorder="1" applyAlignment="1" applyProtection="1">
      <protection locked="0"/>
    </xf>
    <xf numFmtId="0" fontId="22" fillId="0" borderId="4" xfId="1" applyFill="1" applyBorder="1" applyAlignment="1" applyProtection="1">
      <alignment vertical="center"/>
      <protection locked="0"/>
    </xf>
    <xf numFmtId="0" fontId="3" fillId="0" borderId="4" xfId="0" applyFont="1" applyBorder="1" applyAlignment="1" applyProtection="1">
      <alignment horizontal="center" vertical="center" wrapText="1"/>
      <protection locked="0"/>
    </xf>
    <xf numFmtId="0" fontId="3" fillId="0" borderId="0" xfId="0" applyFont="1" applyAlignment="1">
      <alignment horizontal="center"/>
    </xf>
    <xf numFmtId="0" fontId="23" fillId="0" borderId="4" xfId="0" applyFont="1" applyBorder="1" applyAlignment="1">
      <alignment horizontal="center" wrapText="1"/>
    </xf>
    <xf numFmtId="1" fontId="3" fillId="3" borderId="4" xfId="0" applyNumberFormat="1" applyFont="1" applyFill="1" applyBorder="1" applyAlignment="1">
      <alignment horizontal="center" vertical="center"/>
    </xf>
    <xf numFmtId="0" fontId="24" fillId="0" borderId="4" xfId="0" applyFont="1" applyFill="1" applyBorder="1" applyAlignment="1">
      <alignment vertical="center"/>
    </xf>
    <xf numFmtId="0" fontId="25" fillId="0" borderId="4" xfId="0" applyFont="1" applyFill="1" applyBorder="1" applyAlignment="1">
      <alignment horizontal="left" vertical="center" wrapText="1"/>
    </xf>
    <xf numFmtId="0" fontId="26" fillId="0" borderId="4" xfId="0" applyFont="1" applyFill="1" applyBorder="1" applyAlignment="1">
      <alignment horizontal="left" vertical="center" wrapText="1"/>
    </xf>
    <xf numFmtId="0" fontId="27" fillId="0" borderId="4" xfId="0" applyFont="1" applyFill="1" applyBorder="1" applyAlignment="1">
      <alignment horizontal="left" vertical="center" wrapText="1"/>
    </xf>
    <xf numFmtId="0" fontId="27" fillId="10" borderId="4" xfId="0" applyFont="1" applyFill="1" applyBorder="1" applyAlignment="1">
      <alignment horizontal="left" vertical="center" wrapText="1"/>
    </xf>
    <xf numFmtId="0" fontId="2" fillId="3" borderId="4" xfId="0" applyFont="1" applyFill="1" applyBorder="1" applyAlignment="1">
      <alignment horizontal="center" vertical="center"/>
    </xf>
    <xf numFmtId="0" fontId="1" fillId="0" borderId="0" xfId="0" applyFont="1" applyFill="1" applyBorder="1" applyAlignment="1">
      <alignment horizontal="center" vertical="center" wrapText="1"/>
    </xf>
    <xf numFmtId="14" fontId="3" fillId="0" borderId="4" xfId="0" applyNumberFormat="1" applyFont="1" applyBorder="1" applyAlignment="1" applyProtection="1">
      <alignment horizontal="left" vertical="center" wrapText="1"/>
      <protection locked="0"/>
    </xf>
    <xf numFmtId="0" fontId="8" fillId="0" borderId="4" xfId="0" applyFont="1" applyBorder="1" applyAlignment="1">
      <alignment vertical="center" wrapText="1"/>
    </xf>
    <xf numFmtId="0" fontId="0" fillId="10" borderId="4" xfId="0" applyFont="1" applyFill="1" applyBorder="1" applyAlignment="1">
      <alignment horizontal="left" wrapText="1"/>
    </xf>
    <xf numFmtId="0" fontId="0" fillId="10" borderId="4" xfId="0" applyFont="1" applyFill="1" applyBorder="1" applyAlignment="1">
      <alignment horizontal="left" vertical="center" wrapText="1"/>
    </xf>
    <xf numFmtId="0" fontId="0" fillId="0" borderId="4" xfId="0" applyBorder="1" applyAlignment="1">
      <alignment horizontal="left" vertical="center" wrapText="1"/>
    </xf>
    <xf numFmtId="0" fontId="8" fillId="0" borderId="4" xfId="0" applyFont="1" applyFill="1" applyBorder="1" applyAlignment="1">
      <alignment vertical="center" wrapText="1"/>
    </xf>
    <xf numFmtId="0" fontId="8" fillId="10" borderId="4" xfId="0" applyFont="1" applyFill="1" applyBorder="1" applyAlignment="1">
      <alignment horizontal="left"/>
    </xf>
    <xf numFmtId="0" fontId="28" fillId="10" borderId="4" xfId="0" applyFont="1" applyFill="1" applyBorder="1" applyAlignment="1">
      <alignment horizontal="left" wrapText="1"/>
    </xf>
    <xf numFmtId="0" fontId="8" fillId="0" borderId="4" xfId="0" applyFont="1" applyBorder="1" applyAlignment="1">
      <alignment horizontal="left" vertical="center" wrapText="1"/>
    </xf>
    <xf numFmtId="0" fontId="0" fillId="10" borderId="4" xfId="0" applyFont="1" applyFill="1" applyBorder="1" applyAlignment="1">
      <alignment horizontal="left"/>
    </xf>
    <xf numFmtId="0" fontId="8" fillId="0" borderId="5" xfId="0" applyFont="1" applyBorder="1" applyAlignment="1">
      <alignment vertical="center" wrapText="1"/>
    </xf>
    <xf numFmtId="0" fontId="8" fillId="10" borderId="4" xfId="0" applyFont="1" applyFill="1" applyBorder="1" applyAlignment="1">
      <alignment horizontal="left" wrapText="1"/>
    </xf>
    <xf numFmtId="0" fontId="0" fillId="0" borderId="4" xfId="0" applyBorder="1" applyAlignment="1" applyProtection="1">
      <alignment horizontal="left" vertical="center" wrapText="1"/>
      <protection locked="0"/>
    </xf>
    <xf numFmtId="0" fontId="9" fillId="0" borderId="4" xfId="0" applyFont="1" applyBorder="1" applyAlignment="1">
      <alignment horizontal="left" wrapText="1"/>
    </xf>
    <xf numFmtId="0" fontId="8" fillId="0" borderId="5" xfId="0" applyFont="1" applyBorder="1" applyAlignment="1">
      <alignment horizontal="left" vertical="center" wrapText="1"/>
    </xf>
    <xf numFmtId="0" fontId="10" fillId="0" borderId="4" xfId="0" applyFont="1" applyBorder="1" applyAlignment="1">
      <alignment vertical="center" wrapText="1"/>
    </xf>
    <xf numFmtId="14" fontId="0" fillId="10" borderId="4" xfId="0" applyNumberFormat="1" applyFont="1" applyFill="1" applyBorder="1" applyAlignment="1">
      <alignment horizontal="left" vertical="center" wrapText="1"/>
    </xf>
    <xf numFmtId="0" fontId="0" fillId="10" borderId="4" xfId="0" applyFill="1" applyBorder="1" applyAlignment="1">
      <alignment horizontal="left"/>
    </xf>
    <xf numFmtId="0" fontId="0" fillId="10" borderId="0" xfId="0" applyFont="1" applyFill="1" applyBorder="1" applyAlignment="1">
      <alignment horizontal="left" vertical="center" wrapText="1"/>
    </xf>
    <xf numFmtId="0" fontId="8" fillId="10" borderId="4" xfId="0" applyFont="1" applyFill="1" applyBorder="1" applyAlignment="1">
      <alignment vertical="center" wrapText="1"/>
    </xf>
    <xf numFmtId="0" fontId="0" fillId="0" borderId="5" xfId="0" applyBorder="1" applyAlignment="1">
      <alignment horizontal="left" vertical="center" wrapText="1"/>
    </xf>
    <xf numFmtId="0" fontId="0" fillId="10" borderId="0" xfId="0" applyFont="1" applyFill="1" applyBorder="1" applyAlignment="1">
      <alignment horizontal="left" wrapText="1"/>
    </xf>
    <xf numFmtId="0" fontId="3" fillId="0" borderId="0" xfId="0" applyFont="1" applyBorder="1" applyAlignment="1">
      <alignment horizontal="center" vertical="center"/>
    </xf>
    <xf numFmtId="0" fontId="3" fillId="0" borderId="0" xfId="0" applyFont="1" applyBorder="1"/>
    <xf numFmtId="0" fontId="3" fillId="0" borderId="0" xfId="0" applyFont="1" applyFill="1" applyBorder="1" applyAlignment="1" applyProtection="1">
      <protection locked="0"/>
    </xf>
    <xf numFmtId="0" fontId="14" fillId="0" borderId="0" xfId="0" applyFont="1" applyFill="1" applyBorder="1" applyAlignment="1" applyProtection="1">
      <protection locked="0"/>
    </xf>
    <xf numFmtId="0" fontId="18" fillId="0" borderId="0" xfId="0" applyFont="1" applyAlignment="1">
      <alignment horizontal="left" vertical="center"/>
    </xf>
    <xf numFmtId="0" fontId="3" fillId="0" borderId="0" xfId="0" applyFont="1" applyAlignment="1">
      <alignment horizontal="left" vertical="center"/>
    </xf>
    <xf numFmtId="0" fontId="20" fillId="0" borderId="0" xfId="0" applyFont="1" applyAlignment="1">
      <alignment horizontal="center"/>
    </xf>
    <xf numFmtId="0" fontId="17" fillId="0" borderId="0" xfId="0" applyFont="1" applyAlignment="1">
      <alignment horizontal="left" vertical="center"/>
    </xf>
    <xf numFmtId="0" fontId="14" fillId="0" borderId="2" xfId="0" applyFont="1" applyBorder="1" applyAlignment="1" applyProtection="1">
      <alignment horizontal="center"/>
      <protection locked="0"/>
    </xf>
    <xf numFmtId="0" fontId="14" fillId="0" borderId="7" xfId="0" applyFont="1" applyBorder="1" applyAlignment="1" applyProtection="1">
      <alignment horizontal="center"/>
      <protection locked="0"/>
    </xf>
    <xf numFmtId="0" fontId="3" fillId="0" borderId="2" xfId="0" applyFont="1" applyBorder="1" applyAlignment="1" applyProtection="1">
      <alignment horizontal="center"/>
      <protection locked="0"/>
    </xf>
    <xf numFmtId="0" fontId="3" fillId="0" borderId="7" xfId="0" applyFont="1" applyBorder="1" applyAlignment="1" applyProtection="1">
      <alignment horizontal="center"/>
      <protection locked="0"/>
    </xf>
    <xf numFmtId="0" fontId="14" fillId="0" borderId="4" xfId="0" applyFont="1" applyBorder="1" applyAlignment="1" applyProtection="1">
      <alignment horizontal="center"/>
      <protection locked="0"/>
    </xf>
    <xf numFmtId="0" fontId="2" fillId="0" borderId="2" xfId="0" applyFont="1" applyBorder="1" applyAlignment="1">
      <alignment horizontal="center"/>
    </xf>
    <xf numFmtId="0" fontId="2" fillId="0" borderId="3" xfId="0" applyFont="1" applyBorder="1" applyAlignment="1">
      <alignment horizontal="center"/>
    </xf>
    <xf numFmtId="0" fontId="2" fillId="0" borderId="7" xfId="0" applyFont="1" applyBorder="1" applyAlignment="1">
      <alignment horizontal="center"/>
    </xf>
    <xf numFmtId="0" fontId="12" fillId="0" borderId="4" xfId="0" applyFont="1" applyFill="1" applyBorder="1" applyAlignment="1" applyProtection="1">
      <alignment horizontal="center" vertical="center"/>
      <protection locked="0"/>
    </xf>
    <xf numFmtId="0" fontId="3" fillId="0" borderId="8" xfId="0" applyFont="1" applyBorder="1" applyAlignment="1">
      <alignment horizontal="center" vertical="center"/>
    </xf>
    <xf numFmtId="0" fontId="3" fillId="0" borderId="0" xfId="0" applyFont="1" applyBorder="1" applyAlignment="1">
      <alignment horizontal="center" vertical="center"/>
    </xf>
    <xf numFmtId="0" fontId="16" fillId="0" borderId="0" xfId="0" applyFont="1" applyAlignment="1">
      <alignment horizontal="left" vertical="center"/>
    </xf>
    <xf numFmtId="0" fontId="17" fillId="0" borderId="0" xfId="0" applyFont="1" applyAlignment="1">
      <alignment horizontal="left" vertical="center" wrapText="1"/>
    </xf>
    <xf numFmtId="0" fontId="2" fillId="7" borderId="2" xfId="0" applyFont="1" applyFill="1" applyBorder="1" applyAlignment="1">
      <alignment horizontal="center" vertical="center"/>
    </xf>
    <xf numFmtId="0" fontId="2" fillId="7" borderId="3" xfId="0" applyFont="1" applyFill="1" applyBorder="1" applyAlignment="1">
      <alignment horizontal="center" vertical="center"/>
    </xf>
    <xf numFmtId="0" fontId="2" fillId="7" borderId="7" xfId="0" applyFont="1" applyFill="1" applyBorder="1" applyAlignment="1">
      <alignment horizontal="center" vertical="center"/>
    </xf>
    <xf numFmtId="0" fontId="3" fillId="0" borderId="9" xfId="0" applyFont="1" applyBorder="1" applyAlignment="1">
      <alignment horizontal="center"/>
    </xf>
    <xf numFmtId="0" fontId="3" fillId="0" borderId="8" xfId="0" applyFont="1" applyBorder="1" applyAlignment="1">
      <alignment horizontal="center"/>
    </xf>
    <xf numFmtId="0" fontId="3" fillId="0" borderId="10" xfId="0" applyFont="1" applyBorder="1" applyAlignment="1">
      <alignment horizontal="center"/>
    </xf>
    <xf numFmtId="0" fontId="3" fillId="0" borderId="0" xfId="0" applyFont="1" applyBorder="1" applyAlignment="1">
      <alignment horizontal="center"/>
    </xf>
    <xf numFmtId="0" fontId="2" fillId="8" borderId="2" xfId="0" applyFont="1" applyFill="1" applyBorder="1" applyAlignment="1">
      <alignment horizontal="center" vertical="center"/>
    </xf>
    <xf numFmtId="0" fontId="2" fillId="8" borderId="7"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3" borderId="4" xfId="0" applyFont="1" applyFill="1" applyBorder="1" applyAlignment="1">
      <alignment horizontal="center"/>
    </xf>
    <xf numFmtId="0" fontId="12" fillId="0" borderId="2" xfId="0" applyFont="1" applyFill="1" applyBorder="1" applyAlignment="1" applyProtection="1">
      <alignment horizontal="center"/>
      <protection locked="0"/>
    </xf>
    <xf numFmtId="0" fontId="12" fillId="0" borderId="7" xfId="0" applyFont="1" applyFill="1" applyBorder="1" applyAlignment="1" applyProtection="1">
      <alignment horizontal="center"/>
      <protection locked="0"/>
    </xf>
    <xf numFmtId="0" fontId="13" fillId="0" borderId="4" xfId="0" applyFont="1" applyBorder="1" applyAlignment="1" applyProtection="1">
      <alignment horizontal="center"/>
      <protection locked="0"/>
    </xf>
    <xf numFmtId="0" fontId="2" fillId="3" borderId="4" xfId="0" applyFont="1" applyFill="1" applyBorder="1" applyAlignment="1">
      <alignment horizontal="center" vertical="center"/>
    </xf>
    <xf numFmtId="0" fontId="3" fillId="0" borderId="0" xfId="0" applyFont="1" applyBorder="1" applyAlignment="1" applyProtection="1">
      <alignment horizontal="center"/>
      <protection locked="0"/>
    </xf>
    <xf numFmtId="0" fontId="14" fillId="0" borderId="0" xfId="0" applyFont="1" applyBorder="1" applyAlignment="1" applyProtection="1">
      <alignment horizontal="center"/>
      <protection locked="0"/>
    </xf>
    <xf numFmtId="0" fontId="2" fillId="0" borderId="3" xfId="0" applyFont="1" applyFill="1" applyBorder="1" applyAlignment="1">
      <alignment horizontal="center"/>
    </xf>
    <xf numFmtId="0" fontId="2" fillId="0" borderId="0" xfId="0" applyFont="1" applyFill="1" applyBorder="1" applyAlignment="1">
      <alignment horizontal="center" vertical="center"/>
    </xf>
    <xf numFmtId="0" fontId="2" fillId="0" borderId="8" xfId="0" applyFont="1" applyFill="1" applyBorder="1" applyAlignment="1">
      <alignment horizontal="center" vertical="center"/>
    </xf>
    <xf numFmtId="0" fontId="2" fillId="5" borderId="2" xfId="0" applyFont="1" applyFill="1" applyBorder="1" applyAlignment="1">
      <alignment horizontal="center" vertical="center"/>
    </xf>
    <xf numFmtId="0" fontId="2" fillId="5" borderId="3" xfId="0" applyFont="1" applyFill="1" applyBorder="1" applyAlignment="1">
      <alignment horizontal="center" vertical="center"/>
    </xf>
    <xf numFmtId="0" fontId="2" fillId="5" borderId="7" xfId="0" applyFont="1" applyFill="1" applyBorder="1" applyAlignment="1">
      <alignment horizontal="center" vertical="center"/>
    </xf>
    <xf numFmtId="0" fontId="2" fillId="5" borderId="4" xfId="0" applyFont="1" applyFill="1" applyBorder="1" applyAlignment="1">
      <alignment horizontal="center" vertical="center"/>
    </xf>
    <xf numFmtId="0" fontId="2" fillId="0" borderId="4" xfId="0" applyFont="1" applyFill="1" applyBorder="1" applyAlignment="1">
      <alignment horizontal="left"/>
    </xf>
    <xf numFmtId="0" fontId="14" fillId="0" borderId="2" xfId="0" applyFont="1" applyFill="1" applyBorder="1" applyAlignment="1" applyProtection="1">
      <alignment horizontal="center"/>
      <protection locked="0"/>
    </xf>
    <xf numFmtId="0" fontId="14" fillId="0" borderId="3" xfId="0" applyFont="1" applyFill="1" applyBorder="1" applyAlignment="1" applyProtection="1">
      <alignment horizontal="center"/>
      <protection locked="0"/>
    </xf>
    <xf numFmtId="0" fontId="14" fillId="0" borderId="7" xfId="0" applyFont="1" applyFill="1" applyBorder="1" applyAlignment="1" applyProtection="1">
      <alignment horizontal="center"/>
      <protection locked="0"/>
    </xf>
    <xf numFmtId="0" fontId="2" fillId="0" borderId="4" xfId="0" applyFont="1" applyFill="1" applyBorder="1" applyAlignment="1">
      <alignment horizontal="left" vertical="center"/>
    </xf>
    <xf numFmtId="0" fontId="3" fillId="0" borderId="2" xfId="0" applyFont="1" applyFill="1" applyBorder="1" applyAlignment="1" applyProtection="1">
      <alignment horizontal="center" vertical="center"/>
      <protection locked="0"/>
    </xf>
    <xf numFmtId="0" fontId="3" fillId="0" borderId="3" xfId="0" applyFont="1" applyFill="1" applyBorder="1" applyAlignment="1" applyProtection="1">
      <alignment horizontal="center" vertical="center"/>
      <protection locked="0"/>
    </xf>
    <xf numFmtId="0" fontId="3" fillId="0" borderId="7" xfId="0" applyFont="1" applyFill="1" applyBorder="1" applyAlignment="1" applyProtection="1">
      <alignment horizontal="center" vertical="center"/>
      <protection locked="0"/>
    </xf>
    <xf numFmtId="0" fontId="1" fillId="0" borderId="4" xfId="0" applyFont="1" applyFill="1" applyBorder="1" applyAlignment="1">
      <alignment horizontal="left" vertical="center"/>
    </xf>
    <xf numFmtId="0" fontId="14" fillId="0" borderId="4" xfId="0" applyFont="1" applyFill="1" applyBorder="1" applyAlignment="1" applyProtection="1">
      <alignment horizontal="center" vertical="center"/>
      <protection locked="0"/>
    </xf>
    <xf numFmtId="0" fontId="14" fillId="0" borderId="2" xfId="0" applyFont="1" applyFill="1" applyBorder="1" applyAlignment="1" applyProtection="1">
      <alignment horizontal="center" vertical="center"/>
      <protection locked="0"/>
    </xf>
    <xf numFmtId="0" fontId="14" fillId="0" borderId="7" xfId="0" applyFont="1" applyFill="1" applyBorder="1" applyAlignment="1" applyProtection="1">
      <alignment horizontal="center" vertical="center"/>
      <protection locked="0"/>
    </xf>
    <xf numFmtId="0" fontId="2" fillId="6" borderId="4" xfId="0" applyFont="1" applyFill="1" applyBorder="1" applyAlignment="1">
      <alignment horizontal="center" vertical="center"/>
    </xf>
    <xf numFmtId="0" fontId="1" fillId="3" borderId="4"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4"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3" borderId="6" xfId="0" applyFont="1" applyFill="1" applyBorder="1" applyAlignment="1">
      <alignment horizontal="center" vertical="center"/>
    </xf>
    <xf numFmtId="0" fontId="2" fillId="3" borderId="4" xfId="0" applyFont="1" applyFill="1" applyBorder="1" applyAlignment="1">
      <alignment horizontal="center" vertical="center" wrapText="1"/>
    </xf>
    <xf numFmtId="0" fontId="3" fillId="9" borderId="5" xfId="0" applyFont="1" applyFill="1" applyBorder="1" applyAlignment="1" applyProtection="1">
      <alignment horizontal="center" vertical="center"/>
    </xf>
    <xf numFmtId="0" fontId="3" fillId="9" borderId="6" xfId="0" applyFont="1" applyFill="1" applyBorder="1" applyAlignment="1" applyProtection="1">
      <alignment horizontal="center" vertical="center"/>
    </xf>
    <xf numFmtId="17" fontId="3" fillId="9" borderId="5" xfId="0" applyNumberFormat="1" applyFont="1" applyFill="1" applyBorder="1" applyAlignment="1" applyProtection="1">
      <alignment horizontal="center" vertical="center"/>
    </xf>
    <xf numFmtId="17" fontId="3" fillId="9" borderId="6" xfId="0" applyNumberFormat="1" applyFont="1" applyFill="1" applyBorder="1" applyAlignment="1" applyProtection="1">
      <alignment horizontal="center" vertical="center"/>
    </xf>
    <xf numFmtId="0" fontId="4" fillId="7" borderId="4" xfId="0" applyFont="1" applyFill="1" applyBorder="1" applyAlignment="1" applyProtection="1">
      <alignment horizontal="center" vertical="center"/>
    </xf>
    <xf numFmtId="0" fontId="4" fillId="0" borderId="1" xfId="0" applyFont="1" applyBorder="1" applyAlignment="1" applyProtection="1">
      <alignment horizontal="center"/>
    </xf>
    <xf numFmtId="0" fontId="2" fillId="7" borderId="4" xfId="0" applyFont="1" applyFill="1" applyBorder="1" applyAlignment="1" applyProtection="1">
      <alignment horizontal="center" vertical="center" wrapText="1"/>
    </xf>
    <xf numFmtId="0" fontId="1" fillId="0" borderId="1" xfId="0" applyFont="1" applyFill="1" applyBorder="1" applyAlignment="1" applyProtection="1">
      <alignment horizontal="center" wrapText="1"/>
    </xf>
    <xf numFmtId="0" fontId="1" fillId="6" borderId="2" xfId="0" applyFont="1" applyFill="1" applyBorder="1" applyAlignment="1" applyProtection="1">
      <alignment horizontal="center" vertical="center"/>
    </xf>
    <xf numFmtId="0" fontId="1" fillId="6" borderId="7"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7" xfId="0" applyFont="1" applyFill="1" applyBorder="1" applyAlignment="1" applyProtection="1">
      <alignment horizontal="center" vertical="center"/>
    </xf>
    <xf numFmtId="0" fontId="2" fillId="0" borderId="2" xfId="0" applyFont="1" applyBorder="1" applyAlignment="1" applyProtection="1">
      <alignment horizontal="center" vertical="center"/>
    </xf>
    <xf numFmtId="0" fontId="2" fillId="0" borderId="7" xfId="0" applyFont="1" applyBorder="1" applyAlignment="1" applyProtection="1">
      <alignment horizontal="center" vertical="center"/>
    </xf>
    <xf numFmtId="0" fontId="21" fillId="0" borderId="3" xfId="0" applyFont="1" applyBorder="1" applyAlignment="1" applyProtection="1">
      <alignment horizontal="center" vertical="center"/>
    </xf>
    <xf numFmtId="0" fontId="2" fillId="7" borderId="4" xfId="0" applyFont="1" applyFill="1" applyBorder="1" applyAlignment="1" applyProtection="1">
      <alignment horizontal="center" vertical="center"/>
    </xf>
    <xf numFmtId="0" fontId="2" fillId="7" borderId="4" xfId="0" applyFont="1" applyFill="1" applyBorder="1" applyAlignment="1" applyProtection="1">
      <alignment vertical="center"/>
    </xf>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Users\acer\AppData\Roaming\Microsoft\Excel\RBSK%20Micro%20Plan%20Format-2017-18.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Block at a Glance"/>
      <sheetName val="April-17"/>
      <sheetName val="May-17"/>
      <sheetName val="Jun-17"/>
      <sheetName val="Jul-17"/>
      <sheetName val="Aug-17"/>
      <sheetName val="Sep-17"/>
      <sheetName val="Summary Sheet"/>
    </sheetNames>
    <sheetDataSet>
      <sheetData sheetId="0"/>
      <sheetData sheetId="1">
        <row r="5">
          <cell r="I5">
            <v>0</v>
          </cell>
        </row>
        <row r="6">
          <cell r="I6">
            <v>0</v>
          </cell>
        </row>
        <row r="7">
          <cell r="I7">
            <v>0</v>
          </cell>
        </row>
        <row r="8">
          <cell r="I8">
            <v>0</v>
          </cell>
        </row>
        <row r="9">
          <cell r="I9">
            <v>0</v>
          </cell>
        </row>
        <row r="10">
          <cell r="I10">
            <v>0</v>
          </cell>
        </row>
        <row r="11">
          <cell r="I11">
            <v>0</v>
          </cell>
        </row>
        <row r="12">
          <cell r="I12">
            <v>0</v>
          </cell>
        </row>
        <row r="13">
          <cell r="I13">
            <v>0</v>
          </cell>
        </row>
        <row r="14">
          <cell r="I14">
            <v>0</v>
          </cell>
        </row>
        <row r="15">
          <cell r="I15">
            <v>0</v>
          </cell>
        </row>
        <row r="16">
          <cell r="I16">
            <v>0</v>
          </cell>
        </row>
        <row r="17">
          <cell r="I17">
            <v>0</v>
          </cell>
        </row>
        <row r="18">
          <cell r="I18">
            <v>0</v>
          </cell>
        </row>
        <row r="19">
          <cell r="I19">
            <v>0</v>
          </cell>
        </row>
        <row r="20">
          <cell r="I20">
            <v>0</v>
          </cell>
        </row>
        <row r="21">
          <cell r="I21">
            <v>0</v>
          </cell>
        </row>
        <row r="22">
          <cell r="I22">
            <v>0</v>
          </cell>
        </row>
        <row r="23">
          <cell r="I23">
            <v>0</v>
          </cell>
        </row>
        <row r="24">
          <cell r="I24">
            <v>0</v>
          </cell>
        </row>
        <row r="25">
          <cell r="I25">
            <v>0</v>
          </cell>
        </row>
        <row r="26">
          <cell r="I26">
            <v>0</v>
          </cell>
        </row>
        <row r="27">
          <cell r="I27">
            <v>0</v>
          </cell>
        </row>
        <row r="28">
          <cell r="I28">
            <v>0</v>
          </cell>
        </row>
        <row r="29">
          <cell r="I29">
            <v>0</v>
          </cell>
        </row>
        <row r="30">
          <cell r="I30">
            <v>0</v>
          </cell>
        </row>
        <row r="31">
          <cell r="I31">
            <v>0</v>
          </cell>
        </row>
        <row r="32">
          <cell r="I32">
            <v>0</v>
          </cell>
        </row>
        <row r="33">
          <cell r="I33">
            <v>0</v>
          </cell>
        </row>
        <row r="34">
          <cell r="I34">
            <v>0</v>
          </cell>
        </row>
        <row r="35">
          <cell r="I35">
            <v>0</v>
          </cell>
        </row>
        <row r="36">
          <cell r="I36">
            <v>0</v>
          </cell>
        </row>
        <row r="37">
          <cell r="I37">
            <v>0</v>
          </cell>
        </row>
        <row r="38">
          <cell r="I38">
            <v>0</v>
          </cell>
        </row>
        <row r="39">
          <cell r="I39">
            <v>0</v>
          </cell>
        </row>
        <row r="40">
          <cell r="I40">
            <v>0</v>
          </cell>
        </row>
        <row r="41">
          <cell r="I41">
            <v>0</v>
          </cell>
        </row>
        <row r="42">
          <cell r="I42">
            <v>0</v>
          </cell>
        </row>
        <row r="43">
          <cell r="I43">
            <v>0</v>
          </cell>
        </row>
        <row r="44">
          <cell r="I44">
            <v>0</v>
          </cell>
        </row>
        <row r="45">
          <cell r="I45">
            <v>0</v>
          </cell>
        </row>
        <row r="46">
          <cell r="I46">
            <v>0</v>
          </cell>
        </row>
        <row r="47">
          <cell r="I47">
            <v>0</v>
          </cell>
        </row>
        <row r="48">
          <cell r="I48">
            <v>0</v>
          </cell>
        </row>
        <row r="49">
          <cell r="I49">
            <v>0</v>
          </cell>
        </row>
        <row r="50">
          <cell r="I50">
            <v>0</v>
          </cell>
        </row>
        <row r="51">
          <cell r="I51">
            <v>0</v>
          </cell>
        </row>
        <row r="52">
          <cell r="I52">
            <v>0</v>
          </cell>
        </row>
        <row r="53">
          <cell r="I53">
            <v>0</v>
          </cell>
        </row>
        <row r="54">
          <cell r="I54">
            <v>0</v>
          </cell>
        </row>
        <row r="55">
          <cell r="I55">
            <v>0</v>
          </cell>
        </row>
        <row r="56">
          <cell r="I56">
            <v>0</v>
          </cell>
        </row>
        <row r="57">
          <cell r="I57">
            <v>0</v>
          </cell>
        </row>
        <row r="58">
          <cell r="I58">
            <v>0</v>
          </cell>
        </row>
        <row r="59">
          <cell r="I59">
            <v>0</v>
          </cell>
        </row>
        <row r="60">
          <cell r="I60">
            <v>0</v>
          </cell>
        </row>
        <row r="61">
          <cell r="I61">
            <v>0</v>
          </cell>
        </row>
        <row r="62">
          <cell r="I62">
            <v>0</v>
          </cell>
        </row>
        <row r="63">
          <cell r="I63">
            <v>0</v>
          </cell>
        </row>
        <row r="64">
          <cell r="I64">
            <v>0</v>
          </cell>
        </row>
        <row r="65">
          <cell r="I65">
            <v>0</v>
          </cell>
        </row>
        <row r="66">
          <cell r="I66">
            <v>0</v>
          </cell>
        </row>
        <row r="67">
          <cell r="I67">
            <v>0</v>
          </cell>
        </row>
        <row r="68">
          <cell r="I68">
            <v>0</v>
          </cell>
        </row>
        <row r="69">
          <cell r="I69">
            <v>0</v>
          </cell>
        </row>
        <row r="70">
          <cell r="I70">
            <v>0</v>
          </cell>
        </row>
        <row r="71">
          <cell r="I71">
            <v>0</v>
          </cell>
        </row>
        <row r="72">
          <cell r="I72">
            <v>0</v>
          </cell>
        </row>
        <row r="73">
          <cell r="I73">
            <v>0</v>
          </cell>
        </row>
        <row r="74">
          <cell r="I74">
            <v>0</v>
          </cell>
        </row>
        <row r="75">
          <cell r="I75">
            <v>0</v>
          </cell>
        </row>
        <row r="76">
          <cell r="I76">
            <v>0</v>
          </cell>
        </row>
        <row r="77">
          <cell r="I77">
            <v>0</v>
          </cell>
        </row>
        <row r="78">
          <cell r="I78">
            <v>0</v>
          </cell>
        </row>
        <row r="79">
          <cell r="I79">
            <v>0</v>
          </cell>
        </row>
        <row r="80">
          <cell r="I80">
            <v>0</v>
          </cell>
        </row>
        <row r="81">
          <cell r="I81">
            <v>0</v>
          </cell>
        </row>
        <row r="82">
          <cell r="I82">
            <v>0</v>
          </cell>
        </row>
        <row r="83">
          <cell r="I83">
            <v>0</v>
          </cell>
        </row>
        <row r="84">
          <cell r="I84">
            <v>0</v>
          </cell>
        </row>
        <row r="85">
          <cell r="I85">
            <v>0</v>
          </cell>
        </row>
        <row r="86">
          <cell r="I86">
            <v>0</v>
          </cell>
        </row>
        <row r="87">
          <cell r="I87">
            <v>0</v>
          </cell>
        </row>
        <row r="88">
          <cell r="I88">
            <v>0</v>
          </cell>
        </row>
        <row r="89">
          <cell r="I89">
            <v>0</v>
          </cell>
        </row>
        <row r="90">
          <cell r="I90">
            <v>0</v>
          </cell>
        </row>
        <row r="91">
          <cell r="I91">
            <v>0</v>
          </cell>
        </row>
        <row r="92">
          <cell r="I92">
            <v>0</v>
          </cell>
        </row>
        <row r="93">
          <cell r="I93">
            <v>0</v>
          </cell>
        </row>
        <row r="94">
          <cell r="I94">
            <v>0</v>
          </cell>
        </row>
        <row r="95">
          <cell r="I95">
            <v>0</v>
          </cell>
        </row>
        <row r="96">
          <cell r="I96">
            <v>0</v>
          </cell>
        </row>
        <row r="97">
          <cell r="I97">
            <v>0</v>
          </cell>
        </row>
        <row r="98">
          <cell r="I98">
            <v>0</v>
          </cell>
        </row>
        <row r="99">
          <cell r="I99">
            <v>0</v>
          </cell>
        </row>
        <row r="100">
          <cell r="I100">
            <v>0</v>
          </cell>
        </row>
        <row r="101">
          <cell r="I101">
            <v>0</v>
          </cell>
        </row>
        <row r="102">
          <cell r="I102">
            <v>0</v>
          </cell>
        </row>
        <row r="103">
          <cell r="I103">
            <v>0</v>
          </cell>
        </row>
        <row r="104">
          <cell r="I104">
            <v>0</v>
          </cell>
        </row>
        <row r="105">
          <cell r="I105">
            <v>0</v>
          </cell>
        </row>
        <row r="106">
          <cell r="I106">
            <v>0</v>
          </cell>
        </row>
        <row r="107">
          <cell r="I107">
            <v>0</v>
          </cell>
        </row>
        <row r="108">
          <cell r="I108">
            <v>0</v>
          </cell>
        </row>
        <row r="109">
          <cell r="I109">
            <v>0</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136">
          <cell r="I136">
            <v>0</v>
          </cell>
        </row>
        <row r="137">
          <cell r="I137">
            <v>0</v>
          </cell>
        </row>
        <row r="138">
          <cell r="I138">
            <v>0</v>
          </cell>
        </row>
        <row r="139">
          <cell r="I139">
            <v>0</v>
          </cell>
        </row>
        <row r="140">
          <cell r="I140">
            <v>0</v>
          </cell>
        </row>
        <row r="141">
          <cell r="I141">
            <v>0</v>
          </cell>
        </row>
        <row r="142">
          <cell r="I142">
            <v>0</v>
          </cell>
        </row>
        <row r="143">
          <cell r="I143">
            <v>0</v>
          </cell>
        </row>
        <row r="144">
          <cell r="I144">
            <v>0</v>
          </cell>
        </row>
        <row r="145">
          <cell r="I145">
            <v>0</v>
          </cell>
        </row>
        <row r="146">
          <cell r="I146">
            <v>0</v>
          </cell>
        </row>
        <row r="147">
          <cell r="I147">
            <v>0</v>
          </cell>
        </row>
        <row r="148">
          <cell r="I148">
            <v>0</v>
          </cell>
        </row>
        <row r="149">
          <cell r="I149">
            <v>0</v>
          </cell>
        </row>
        <row r="150">
          <cell r="I150">
            <v>0</v>
          </cell>
        </row>
        <row r="151">
          <cell r="I151">
            <v>0</v>
          </cell>
        </row>
        <row r="152">
          <cell r="I152">
            <v>0</v>
          </cell>
        </row>
        <row r="153">
          <cell r="I153">
            <v>0</v>
          </cell>
        </row>
        <row r="154">
          <cell r="I154">
            <v>0</v>
          </cell>
        </row>
        <row r="155">
          <cell r="I155">
            <v>0</v>
          </cell>
        </row>
        <row r="156">
          <cell r="I156">
            <v>0</v>
          </cell>
        </row>
        <row r="157">
          <cell r="I157">
            <v>0</v>
          </cell>
        </row>
        <row r="158">
          <cell r="I158">
            <v>0</v>
          </cell>
        </row>
        <row r="159">
          <cell r="I159">
            <v>0</v>
          </cell>
        </row>
        <row r="160">
          <cell r="I160">
            <v>0</v>
          </cell>
        </row>
        <row r="161">
          <cell r="I161">
            <v>0</v>
          </cell>
        </row>
        <row r="162">
          <cell r="I162">
            <v>0</v>
          </cell>
        </row>
        <row r="163">
          <cell r="I163">
            <v>0</v>
          </cell>
        </row>
        <row r="164">
          <cell r="I164">
            <v>0</v>
          </cell>
        </row>
      </sheetData>
      <sheetData sheetId="2">
        <row r="5">
          <cell r="B5" t="str">
            <v>Team 1</v>
          </cell>
          <cell r="D5" t="str">
            <v>School</v>
          </cell>
          <cell r="G5">
            <v>41</v>
          </cell>
          <cell r="H5">
            <v>40</v>
          </cell>
          <cell r="I5">
            <v>81</v>
          </cell>
        </row>
        <row r="6">
          <cell r="B6" t="str">
            <v>Team 2</v>
          </cell>
          <cell r="D6" t="str">
            <v>Anganwadi</v>
          </cell>
          <cell r="G6">
            <v>14</v>
          </cell>
          <cell r="H6">
            <v>21</v>
          </cell>
          <cell r="I6">
            <v>35</v>
          </cell>
        </row>
        <row r="7">
          <cell r="B7" t="str">
            <v>Team 2</v>
          </cell>
          <cell r="D7" t="str">
            <v>Anganwadi</v>
          </cell>
          <cell r="G7">
            <v>15</v>
          </cell>
          <cell r="H7">
            <v>19</v>
          </cell>
          <cell r="I7">
            <v>34</v>
          </cell>
        </row>
        <row r="8">
          <cell r="B8" t="str">
            <v>Team 2</v>
          </cell>
          <cell r="D8" t="str">
            <v>Anganwadi</v>
          </cell>
          <cell r="G8">
            <v>18</v>
          </cell>
          <cell r="H8">
            <v>28</v>
          </cell>
          <cell r="I8">
            <v>46</v>
          </cell>
        </row>
        <row r="9">
          <cell r="B9" t="str">
            <v>Team 1</v>
          </cell>
          <cell r="D9" t="str">
            <v>School</v>
          </cell>
          <cell r="G9">
            <v>102</v>
          </cell>
          <cell r="H9">
            <v>95</v>
          </cell>
          <cell r="I9">
            <v>197</v>
          </cell>
        </row>
        <row r="10">
          <cell r="B10" t="str">
            <v>Team 2</v>
          </cell>
          <cell r="D10" t="str">
            <v>Anganwadi</v>
          </cell>
          <cell r="G10">
            <v>23</v>
          </cell>
          <cell r="H10">
            <v>20</v>
          </cell>
          <cell r="I10">
            <v>43</v>
          </cell>
        </row>
        <row r="11">
          <cell r="B11" t="str">
            <v>Team 2</v>
          </cell>
          <cell r="D11" t="str">
            <v>Anganwadi</v>
          </cell>
          <cell r="G11">
            <v>25</v>
          </cell>
          <cell r="H11">
            <v>27</v>
          </cell>
          <cell r="I11">
            <v>52</v>
          </cell>
        </row>
        <row r="12">
          <cell r="B12" t="str">
            <v>Team 2</v>
          </cell>
          <cell r="D12" t="str">
            <v>Anganwadi</v>
          </cell>
          <cell r="G12">
            <v>10</v>
          </cell>
          <cell r="H12">
            <v>16</v>
          </cell>
          <cell r="I12">
            <v>26</v>
          </cell>
        </row>
        <row r="13">
          <cell r="B13" t="str">
            <v>Team 1</v>
          </cell>
          <cell r="D13" t="str">
            <v>School</v>
          </cell>
          <cell r="G13">
            <v>102</v>
          </cell>
          <cell r="H13">
            <v>95</v>
          </cell>
          <cell r="I13">
            <v>197</v>
          </cell>
        </row>
        <row r="14">
          <cell r="B14" t="str">
            <v>Team 2</v>
          </cell>
          <cell r="D14" t="str">
            <v>Anganwadi</v>
          </cell>
          <cell r="G14">
            <v>34</v>
          </cell>
          <cell r="H14">
            <v>26</v>
          </cell>
          <cell r="I14">
            <v>60</v>
          </cell>
        </row>
        <row r="15">
          <cell r="B15" t="str">
            <v>Team 2</v>
          </cell>
          <cell r="D15" t="str">
            <v>Anganwadi</v>
          </cell>
          <cell r="G15">
            <v>25</v>
          </cell>
          <cell r="H15">
            <v>29</v>
          </cell>
          <cell r="I15">
            <v>54</v>
          </cell>
        </row>
        <row r="16">
          <cell r="B16" t="str">
            <v>Team 2</v>
          </cell>
          <cell r="D16" t="str">
            <v>Anganwadi</v>
          </cell>
          <cell r="G16">
            <v>15</v>
          </cell>
          <cell r="H16">
            <v>17</v>
          </cell>
          <cell r="I16">
            <v>32</v>
          </cell>
        </row>
        <row r="17">
          <cell r="I17">
            <v>0</v>
          </cell>
        </row>
        <row r="18">
          <cell r="I18">
            <v>0</v>
          </cell>
        </row>
        <row r="19">
          <cell r="I19">
            <v>0</v>
          </cell>
        </row>
        <row r="20">
          <cell r="I20">
            <v>0</v>
          </cell>
        </row>
        <row r="21">
          <cell r="I21">
            <v>0</v>
          </cell>
        </row>
        <row r="22">
          <cell r="I22">
            <v>0</v>
          </cell>
        </row>
        <row r="23">
          <cell r="I23">
            <v>0</v>
          </cell>
        </row>
        <row r="24">
          <cell r="I24">
            <v>0</v>
          </cell>
        </row>
        <row r="25">
          <cell r="I25">
            <v>0</v>
          </cell>
        </row>
        <row r="26">
          <cell r="I26">
            <v>0</v>
          </cell>
        </row>
        <row r="27">
          <cell r="I27">
            <v>0</v>
          </cell>
        </row>
        <row r="28">
          <cell r="I28">
            <v>0</v>
          </cell>
        </row>
        <row r="29">
          <cell r="I29">
            <v>0</v>
          </cell>
        </row>
        <row r="30">
          <cell r="I30">
            <v>0</v>
          </cell>
        </row>
        <row r="31">
          <cell r="I31">
            <v>0</v>
          </cell>
        </row>
        <row r="32">
          <cell r="I32">
            <v>0</v>
          </cell>
        </row>
        <row r="33">
          <cell r="I33">
            <v>0</v>
          </cell>
        </row>
        <row r="34">
          <cell r="I34">
            <v>0</v>
          </cell>
        </row>
        <row r="35">
          <cell r="I35">
            <v>0</v>
          </cell>
        </row>
        <row r="36">
          <cell r="I36">
            <v>0</v>
          </cell>
        </row>
        <row r="37">
          <cell r="I37">
            <v>0</v>
          </cell>
        </row>
        <row r="38">
          <cell r="I38">
            <v>0</v>
          </cell>
        </row>
        <row r="39">
          <cell r="I39">
            <v>0</v>
          </cell>
        </row>
        <row r="40">
          <cell r="I40">
            <v>0</v>
          </cell>
        </row>
        <row r="41">
          <cell r="I41">
            <v>0</v>
          </cell>
        </row>
        <row r="42">
          <cell r="I42">
            <v>0</v>
          </cell>
        </row>
        <row r="43">
          <cell r="I43">
            <v>0</v>
          </cell>
        </row>
        <row r="44">
          <cell r="I44">
            <v>0</v>
          </cell>
        </row>
        <row r="45">
          <cell r="I45">
            <v>0</v>
          </cell>
        </row>
        <row r="46">
          <cell r="I46">
            <v>0</v>
          </cell>
        </row>
        <row r="47">
          <cell r="I47">
            <v>0</v>
          </cell>
        </row>
        <row r="48">
          <cell r="I48">
            <v>0</v>
          </cell>
        </row>
        <row r="49">
          <cell r="I49">
            <v>0</v>
          </cell>
        </row>
        <row r="50">
          <cell r="I50">
            <v>0</v>
          </cell>
        </row>
        <row r="51">
          <cell r="I51">
            <v>0</v>
          </cell>
        </row>
        <row r="52">
          <cell r="I52">
            <v>0</v>
          </cell>
        </row>
        <row r="53">
          <cell r="I53">
            <v>0</v>
          </cell>
        </row>
        <row r="54">
          <cell r="I54">
            <v>0</v>
          </cell>
        </row>
        <row r="55">
          <cell r="I55">
            <v>0</v>
          </cell>
        </row>
        <row r="56">
          <cell r="I56">
            <v>0</v>
          </cell>
        </row>
        <row r="57">
          <cell r="I57">
            <v>0</v>
          </cell>
        </row>
        <row r="58">
          <cell r="I58">
            <v>0</v>
          </cell>
        </row>
        <row r="59">
          <cell r="I59">
            <v>0</v>
          </cell>
        </row>
        <row r="60">
          <cell r="I60">
            <v>0</v>
          </cell>
        </row>
        <row r="61">
          <cell r="I61">
            <v>0</v>
          </cell>
        </row>
        <row r="62">
          <cell r="I62">
            <v>0</v>
          </cell>
        </row>
        <row r="63">
          <cell r="I63">
            <v>0</v>
          </cell>
        </row>
        <row r="64">
          <cell r="I64">
            <v>0</v>
          </cell>
        </row>
        <row r="65">
          <cell r="I65">
            <v>0</v>
          </cell>
        </row>
        <row r="66">
          <cell r="I66">
            <v>0</v>
          </cell>
        </row>
        <row r="67">
          <cell r="I67">
            <v>0</v>
          </cell>
        </row>
        <row r="68">
          <cell r="I68">
            <v>0</v>
          </cell>
        </row>
        <row r="69">
          <cell r="I69">
            <v>0</v>
          </cell>
        </row>
        <row r="70">
          <cell r="I70">
            <v>0</v>
          </cell>
        </row>
        <row r="71">
          <cell r="I71">
            <v>0</v>
          </cell>
        </row>
        <row r="72">
          <cell r="I72">
            <v>0</v>
          </cell>
        </row>
        <row r="73">
          <cell r="I73">
            <v>0</v>
          </cell>
        </row>
        <row r="74">
          <cell r="I74">
            <v>0</v>
          </cell>
        </row>
        <row r="75">
          <cell r="I75">
            <v>0</v>
          </cell>
        </row>
        <row r="76">
          <cell r="I76">
            <v>0</v>
          </cell>
        </row>
        <row r="77">
          <cell r="I77">
            <v>0</v>
          </cell>
        </row>
        <row r="78">
          <cell r="I78">
            <v>0</v>
          </cell>
        </row>
        <row r="79">
          <cell r="I79">
            <v>0</v>
          </cell>
        </row>
        <row r="80">
          <cell r="I80">
            <v>0</v>
          </cell>
        </row>
        <row r="81">
          <cell r="I81">
            <v>0</v>
          </cell>
        </row>
        <row r="82">
          <cell r="I82">
            <v>0</v>
          </cell>
        </row>
        <row r="83">
          <cell r="I83">
            <v>0</v>
          </cell>
        </row>
        <row r="84">
          <cell r="I84">
            <v>0</v>
          </cell>
        </row>
        <row r="85">
          <cell r="I85">
            <v>0</v>
          </cell>
        </row>
        <row r="86">
          <cell r="I86">
            <v>0</v>
          </cell>
        </row>
        <row r="87">
          <cell r="I87">
            <v>0</v>
          </cell>
        </row>
        <row r="88">
          <cell r="I88">
            <v>0</v>
          </cell>
        </row>
        <row r="89">
          <cell r="I89">
            <v>0</v>
          </cell>
        </row>
        <row r="90">
          <cell r="I90">
            <v>0</v>
          </cell>
        </row>
        <row r="91">
          <cell r="I91">
            <v>0</v>
          </cell>
        </row>
        <row r="92">
          <cell r="I92">
            <v>0</v>
          </cell>
        </row>
        <row r="93">
          <cell r="I93">
            <v>0</v>
          </cell>
        </row>
        <row r="94">
          <cell r="I94">
            <v>0</v>
          </cell>
        </row>
        <row r="95">
          <cell r="I95">
            <v>0</v>
          </cell>
        </row>
        <row r="96">
          <cell r="I96">
            <v>0</v>
          </cell>
        </row>
        <row r="97">
          <cell r="I97">
            <v>0</v>
          </cell>
        </row>
        <row r="98">
          <cell r="I98">
            <v>0</v>
          </cell>
        </row>
        <row r="99">
          <cell r="I99">
            <v>0</v>
          </cell>
        </row>
        <row r="100">
          <cell r="I100">
            <v>0</v>
          </cell>
        </row>
        <row r="101">
          <cell r="I101">
            <v>0</v>
          </cell>
        </row>
        <row r="102">
          <cell r="I102">
            <v>0</v>
          </cell>
        </row>
        <row r="103">
          <cell r="I103">
            <v>0</v>
          </cell>
        </row>
        <row r="104">
          <cell r="I104">
            <v>0</v>
          </cell>
        </row>
        <row r="105">
          <cell r="I105">
            <v>0</v>
          </cell>
        </row>
        <row r="106">
          <cell r="I106">
            <v>0</v>
          </cell>
        </row>
        <row r="107">
          <cell r="I107">
            <v>0</v>
          </cell>
        </row>
        <row r="108">
          <cell r="I108">
            <v>0</v>
          </cell>
        </row>
        <row r="109">
          <cell r="I109">
            <v>0</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136">
          <cell r="I136">
            <v>0</v>
          </cell>
        </row>
        <row r="137">
          <cell r="I137">
            <v>0</v>
          </cell>
        </row>
        <row r="138">
          <cell r="I138">
            <v>0</v>
          </cell>
        </row>
        <row r="139">
          <cell r="I139">
            <v>0</v>
          </cell>
        </row>
        <row r="140">
          <cell r="I140">
            <v>0</v>
          </cell>
        </row>
        <row r="141">
          <cell r="I141">
            <v>0</v>
          </cell>
        </row>
        <row r="142">
          <cell r="I142">
            <v>0</v>
          </cell>
        </row>
        <row r="143">
          <cell r="I143">
            <v>0</v>
          </cell>
        </row>
        <row r="144">
          <cell r="I144">
            <v>0</v>
          </cell>
        </row>
        <row r="145">
          <cell r="I145">
            <v>0</v>
          </cell>
        </row>
        <row r="146">
          <cell r="I146">
            <v>0</v>
          </cell>
        </row>
        <row r="147">
          <cell r="I147">
            <v>0</v>
          </cell>
        </row>
        <row r="148">
          <cell r="I148">
            <v>0</v>
          </cell>
        </row>
        <row r="149">
          <cell r="I149">
            <v>0</v>
          </cell>
        </row>
        <row r="150">
          <cell r="I150">
            <v>0</v>
          </cell>
        </row>
        <row r="151">
          <cell r="I151">
            <v>0</v>
          </cell>
        </row>
        <row r="152">
          <cell r="I152">
            <v>0</v>
          </cell>
        </row>
        <row r="153">
          <cell r="I153">
            <v>0</v>
          </cell>
        </row>
        <row r="154">
          <cell r="I154">
            <v>0</v>
          </cell>
        </row>
        <row r="155">
          <cell r="I155">
            <v>0</v>
          </cell>
        </row>
        <row r="156">
          <cell r="I156">
            <v>0</v>
          </cell>
        </row>
        <row r="157">
          <cell r="I157">
            <v>0</v>
          </cell>
        </row>
        <row r="158">
          <cell r="I158">
            <v>0</v>
          </cell>
        </row>
        <row r="159">
          <cell r="I159">
            <v>0</v>
          </cell>
        </row>
        <row r="160">
          <cell r="I160">
            <v>0</v>
          </cell>
        </row>
        <row r="161">
          <cell r="I161">
            <v>0</v>
          </cell>
        </row>
        <row r="162">
          <cell r="I162">
            <v>0</v>
          </cell>
        </row>
        <row r="163">
          <cell r="I163">
            <v>0</v>
          </cell>
        </row>
        <row r="164">
          <cell r="I164">
            <v>0</v>
          </cell>
        </row>
      </sheetData>
      <sheetData sheetId="3">
        <row r="5">
          <cell r="I5">
            <v>0</v>
          </cell>
        </row>
        <row r="6">
          <cell r="I6">
            <v>0</v>
          </cell>
        </row>
        <row r="7">
          <cell r="I7">
            <v>0</v>
          </cell>
        </row>
        <row r="8">
          <cell r="I8">
            <v>0</v>
          </cell>
        </row>
        <row r="9">
          <cell r="I9">
            <v>0</v>
          </cell>
        </row>
        <row r="10">
          <cell r="I10">
            <v>0</v>
          </cell>
        </row>
        <row r="11">
          <cell r="I11">
            <v>0</v>
          </cell>
        </row>
        <row r="12">
          <cell r="I12">
            <v>0</v>
          </cell>
        </row>
        <row r="13">
          <cell r="I13">
            <v>0</v>
          </cell>
        </row>
        <row r="14">
          <cell r="I14">
            <v>0</v>
          </cell>
        </row>
        <row r="15">
          <cell r="I15">
            <v>0</v>
          </cell>
        </row>
        <row r="16">
          <cell r="I16">
            <v>0</v>
          </cell>
        </row>
        <row r="17">
          <cell r="I17">
            <v>0</v>
          </cell>
        </row>
        <row r="18">
          <cell r="I18">
            <v>0</v>
          </cell>
        </row>
        <row r="19">
          <cell r="I19">
            <v>0</v>
          </cell>
        </row>
        <row r="20">
          <cell r="I20">
            <v>0</v>
          </cell>
        </row>
        <row r="21">
          <cell r="I21">
            <v>0</v>
          </cell>
        </row>
        <row r="22">
          <cell r="I22">
            <v>0</v>
          </cell>
        </row>
        <row r="23">
          <cell r="I23">
            <v>0</v>
          </cell>
        </row>
        <row r="24">
          <cell r="I24">
            <v>0</v>
          </cell>
        </row>
        <row r="25">
          <cell r="I25">
            <v>0</v>
          </cell>
        </row>
        <row r="26">
          <cell r="I26">
            <v>0</v>
          </cell>
        </row>
        <row r="27">
          <cell r="I27">
            <v>0</v>
          </cell>
        </row>
        <row r="28">
          <cell r="I28">
            <v>0</v>
          </cell>
        </row>
        <row r="29">
          <cell r="I29">
            <v>0</v>
          </cell>
        </row>
        <row r="30">
          <cell r="I30">
            <v>0</v>
          </cell>
        </row>
        <row r="31">
          <cell r="I31">
            <v>0</v>
          </cell>
        </row>
        <row r="32">
          <cell r="I32">
            <v>0</v>
          </cell>
        </row>
        <row r="33">
          <cell r="I33">
            <v>0</v>
          </cell>
        </row>
        <row r="34">
          <cell r="I34">
            <v>0</v>
          </cell>
        </row>
        <row r="35">
          <cell r="I35">
            <v>0</v>
          </cell>
        </row>
        <row r="36">
          <cell r="I36">
            <v>0</v>
          </cell>
        </row>
        <row r="37">
          <cell r="I37">
            <v>0</v>
          </cell>
        </row>
        <row r="38">
          <cell r="I38">
            <v>0</v>
          </cell>
        </row>
        <row r="39">
          <cell r="I39">
            <v>0</v>
          </cell>
        </row>
        <row r="40">
          <cell r="I40">
            <v>0</v>
          </cell>
        </row>
        <row r="41">
          <cell r="I41">
            <v>0</v>
          </cell>
        </row>
        <row r="42">
          <cell r="I42">
            <v>0</v>
          </cell>
        </row>
        <row r="43">
          <cell r="I43">
            <v>0</v>
          </cell>
        </row>
        <row r="44">
          <cell r="I44">
            <v>0</v>
          </cell>
        </row>
        <row r="45">
          <cell r="I45">
            <v>0</v>
          </cell>
        </row>
        <row r="46">
          <cell r="I46">
            <v>0</v>
          </cell>
        </row>
        <row r="47">
          <cell r="I47">
            <v>0</v>
          </cell>
        </row>
        <row r="48">
          <cell r="I48">
            <v>0</v>
          </cell>
        </row>
        <row r="49">
          <cell r="I49">
            <v>0</v>
          </cell>
        </row>
        <row r="50">
          <cell r="I50">
            <v>0</v>
          </cell>
        </row>
        <row r="51">
          <cell r="I51">
            <v>0</v>
          </cell>
        </row>
        <row r="52">
          <cell r="I52">
            <v>0</v>
          </cell>
        </row>
        <row r="53">
          <cell r="I53">
            <v>0</v>
          </cell>
        </row>
        <row r="54">
          <cell r="I54">
            <v>0</v>
          </cell>
        </row>
        <row r="55">
          <cell r="I55">
            <v>0</v>
          </cell>
        </row>
        <row r="56">
          <cell r="I56">
            <v>0</v>
          </cell>
        </row>
        <row r="57">
          <cell r="I57">
            <v>0</v>
          </cell>
        </row>
        <row r="58">
          <cell r="I58">
            <v>0</v>
          </cell>
        </row>
        <row r="59">
          <cell r="I59">
            <v>0</v>
          </cell>
        </row>
        <row r="60">
          <cell r="I60">
            <v>0</v>
          </cell>
        </row>
        <row r="61">
          <cell r="I61">
            <v>0</v>
          </cell>
        </row>
        <row r="62">
          <cell r="I62">
            <v>0</v>
          </cell>
        </row>
        <row r="63">
          <cell r="I63">
            <v>0</v>
          </cell>
        </row>
        <row r="64">
          <cell r="I64">
            <v>0</v>
          </cell>
        </row>
        <row r="65">
          <cell r="I65">
            <v>0</v>
          </cell>
        </row>
        <row r="66">
          <cell r="I66">
            <v>0</v>
          </cell>
        </row>
        <row r="67">
          <cell r="I67">
            <v>0</v>
          </cell>
        </row>
        <row r="68">
          <cell r="I68">
            <v>0</v>
          </cell>
        </row>
        <row r="69">
          <cell r="I69">
            <v>0</v>
          </cell>
        </row>
        <row r="70">
          <cell r="I70">
            <v>0</v>
          </cell>
        </row>
        <row r="71">
          <cell r="I71">
            <v>0</v>
          </cell>
        </row>
        <row r="72">
          <cell r="I72">
            <v>0</v>
          </cell>
        </row>
        <row r="73">
          <cell r="I73">
            <v>0</v>
          </cell>
        </row>
        <row r="74">
          <cell r="I74">
            <v>0</v>
          </cell>
        </row>
        <row r="75">
          <cell r="I75">
            <v>0</v>
          </cell>
        </row>
        <row r="76">
          <cell r="I76">
            <v>0</v>
          </cell>
        </row>
        <row r="77">
          <cell r="I77">
            <v>0</v>
          </cell>
        </row>
        <row r="78">
          <cell r="I78">
            <v>0</v>
          </cell>
        </row>
        <row r="79">
          <cell r="I79">
            <v>0</v>
          </cell>
        </row>
        <row r="80">
          <cell r="I80">
            <v>0</v>
          </cell>
        </row>
        <row r="81">
          <cell r="I81">
            <v>0</v>
          </cell>
        </row>
        <row r="82">
          <cell r="I82">
            <v>0</v>
          </cell>
        </row>
        <row r="83">
          <cell r="I83">
            <v>0</v>
          </cell>
        </row>
        <row r="84">
          <cell r="I84">
            <v>0</v>
          </cell>
        </row>
        <row r="85">
          <cell r="I85">
            <v>0</v>
          </cell>
        </row>
        <row r="86">
          <cell r="I86">
            <v>0</v>
          </cell>
        </row>
        <row r="87">
          <cell r="I87">
            <v>0</v>
          </cell>
        </row>
        <row r="88">
          <cell r="I88">
            <v>0</v>
          </cell>
        </row>
        <row r="89">
          <cell r="I89">
            <v>0</v>
          </cell>
        </row>
        <row r="90">
          <cell r="I90">
            <v>0</v>
          </cell>
        </row>
        <row r="91">
          <cell r="I91">
            <v>0</v>
          </cell>
        </row>
        <row r="92">
          <cell r="I92">
            <v>0</v>
          </cell>
        </row>
        <row r="93">
          <cell r="I93">
            <v>0</v>
          </cell>
        </row>
        <row r="94">
          <cell r="I94">
            <v>0</v>
          </cell>
        </row>
        <row r="95">
          <cell r="I95">
            <v>0</v>
          </cell>
        </row>
        <row r="96">
          <cell r="I96">
            <v>0</v>
          </cell>
        </row>
        <row r="97">
          <cell r="I97">
            <v>0</v>
          </cell>
        </row>
        <row r="98">
          <cell r="I98">
            <v>0</v>
          </cell>
        </row>
        <row r="99">
          <cell r="I99">
            <v>0</v>
          </cell>
        </row>
        <row r="100">
          <cell r="I100">
            <v>0</v>
          </cell>
        </row>
        <row r="101">
          <cell r="I101">
            <v>0</v>
          </cell>
        </row>
        <row r="102">
          <cell r="I102">
            <v>0</v>
          </cell>
        </row>
        <row r="103">
          <cell r="I103">
            <v>0</v>
          </cell>
        </row>
        <row r="104">
          <cell r="I104">
            <v>0</v>
          </cell>
        </row>
        <row r="105">
          <cell r="I105">
            <v>0</v>
          </cell>
        </row>
        <row r="106">
          <cell r="I106">
            <v>0</v>
          </cell>
        </row>
        <row r="107">
          <cell r="I107">
            <v>0</v>
          </cell>
        </row>
        <row r="108">
          <cell r="I108">
            <v>0</v>
          </cell>
        </row>
        <row r="109">
          <cell r="I109">
            <v>0</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136">
          <cell r="I136">
            <v>0</v>
          </cell>
        </row>
        <row r="137">
          <cell r="I137">
            <v>0</v>
          </cell>
        </row>
        <row r="138">
          <cell r="I138">
            <v>0</v>
          </cell>
        </row>
        <row r="139">
          <cell r="I139">
            <v>0</v>
          </cell>
        </row>
        <row r="140">
          <cell r="I140">
            <v>0</v>
          </cell>
        </row>
        <row r="141">
          <cell r="I141">
            <v>0</v>
          </cell>
        </row>
        <row r="142">
          <cell r="I142">
            <v>0</v>
          </cell>
        </row>
        <row r="143">
          <cell r="I143">
            <v>0</v>
          </cell>
        </row>
        <row r="144">
          <cell r="I144">
            <v>0</v>
          </cell>
        </row>
        <row r="145">
          <cell r="I145">
            <v>0</v>
          </cell>
        </row>
        <row r="146">
          <cell r="I146">
            <v>0</v>
          </cell>
        </row>
        <row r="147">
          <cell r="I147">
            <v>0</v>
          </cell>
        </row>
        <row r="148">
          <cell r="I148">
            <v>0</v>
          </cell>
        </row>
        <row r="149">
          <cell r="I149">
            <v>0</v>
          </cell>
        </row>
        <row r="150">
          <cell r="I150">
            <v>0</v>
          </cell>
        </row>
        <row r="151">
          <cell r="I151">
            <v>0</v>
          </cell>
        </row>
        <row r="152">
          <cell r="I152">
            <v>0</v>
          </cell>
        </row>
        <row r="153">
          <cell r="I153">
            <v>0</v>
          </cell>
        </row>
        <row r="154">
          <cell r="I154">
            <v>0</v>
          </cell>
        </row>
        <row r="155">
          <cell r="I155">
            <v>0</v>
          </cell>
        </row>
        <row r="156">
          <cell r="I156">
            <v>0</v>
          </cell>
        </row>
        <row r="157">
          <cell r="I157">
            <v>0</v>
          </cell>
        </row>
        <row r="158">
          <cell r="I158">
            <v>0</v>
          </cell>
        </row>
        <row r="159">
          <cell r="I159">
            <v>0</v>
          </cell>
        </row>
        <row r="160">
          <cell r="I160">
            <v>0</v>
          </cell>
        </row>
        <row r="161">
          <cell r="I161">
            <v>0</v>
          </cell>
        </row>
        <row r="162">
          <cell r="I162">
            <v>0</v>
          </cell>
        </row>
        <row r="163">
          <cell r="I163">
            <v>0</v>
          </cell>
        </row>
        <row r="164">
          <cell r="I164">
            <v>0</v>
          </cell>
        </row>
      </sheetData>
      <sheetData sheetId="4">
        <row r="5">
          <cell r="I5">
            <v>0</v>
          </cell>
        </row>
        <row r="6">
          <cell r="I6">
            <v>0</v>
          </cell>
        </row>
        <row r="7">
          <cell r="I7">
            <v>0</v>
          </cell>
        </row>
        <row r="8">
          <cell r="I8">
            <v>0</v>
          </cell>
        </row>
        <row r="9">
          <cell r="I9">
            <v>0</v>
          </cell>
        </row>
        <row r="10">
          <cell r="I10">
            <v>0</v>
          </cell>
        </row>
        <row r="11">
          <cell r="I11">
            <v>0</v>
          </cell>
        </row>
        <row r="12">
          <cell r="I12">
            <v>0</v>
          </cell>
        </row>
        <row r="13">
          <cell r="I13">
            <v>0</v>
          </cell>
        </row>
        <row r="14">
          <cell r="I14">
            <v>0</v>
          </cell>
        </row>
        <row r="15">
          <cell r="I15">
            <v>0</v>
          </cell>
        </row>
        <row r="16">
          <cell r="I16">
            <v>0</v>
          </cell>
        </row>
        <row r="17">
          <cell r="I17">
            <v>0</v>
          </cell>
        </row>
        <row r="18">
          <cell r="I18">
            <v>0</v>
          </cell>
        </row>
        <row r="19">
          <cell r="I19">
            <v>0</v>
          </cell>
        </row>
        <row r="20">
          <cell r="I20">
            <v>0</v>
          </cell>
        </row>
        <row r="21">
          <cell r="I21">
            <v>0</v>
          </cell>
        </row>
        <row r="22">
          <cell r="I22">
            <v>0</v>
          </cell>
        </row>
        <row r="23">
          <cell r="I23">
            <v>0</v>
          </cell>
        </row>
        <row r="24">
          <cell r="I24">
            <v>0</v>
          </cell>
        </row>
        <row r="25">
          <cell r="I25">
            <v>0</v>
          </cell>
        </row>
        <row r="26">
          <cell r="I26">
            <v>0</v>
          </cell>
        </row>
        <row r="27">
          <cell r="I27">
            <v>0</v>
          </cell>
        </row>
        <row r="28">
          <cell r="I28">
            <v>0</v>
          </cell>
        </row>
        <row r="29">
          <cell r="I29">
            <v>0</v>
          </cell>
        </row>
        <row r="30">
          <cell r="I30">
            <v>0</v>
          </cell>
        </row>
        <row r="31">
          <cell r="I31">
            <v>0</v>
          </cell>
        </row>
        <row r="32">
          <cell r="I32">
            <v>0</v>
          </cell>
        </row>
        <row r="33">
          <cell r="I33">
            <v>0</v>
          </cell>
        </row>
        <row r="34">
          <cell r="I34">
            <v>0</v>
          </cell>
        </row>
        <row r="35">
          <cell r="I35">
            <v>0</v>
          </cell>
        </row>
        <row r="36">
          <cell r="I36">
            <v>0</v>
          </cell>
        </row>
        <row r="37">
          <cell r="I37">
            <v>0</v>
          </cell>
        </row>
        <row r="38">
          <cell r="I38">
            <v>0</v>
          </cell>
        </row>
        <row r="39">
          <cell r="I39">
            <v>0</v>
          </cell>
        </row>
        <row r="40">
          <cell r="I40">
            <v>0</v>
          </cell>
        </row>
        <row r="41">
          <cell r="I41">
            <v>0</v>
          </cell>
        </row>
        <row r="42">
          <cell r="I42">
            <v>0</v>
          </cell>
        </row>
        <row r="43">
          <cell r="I43">
            <v>0</v>
          </cell>
        </row>
        <row r="44">
          <cell r="I44">
            <v>0</v>
          </cell>
        </row>
        <row r="45">
          <cell r="I45">
            <v>0</v>
          </cell>
        </row>
        <row r="46">
          <cell r="I46">
            <v>0</v>
          </cell>
        </row>
        <row r="47">
          <cell r="I47">
            <v>0</v>
          </cell>
        </row>
        <row r="48">
          <cell r="I48">
            <v>0</v>
          </cell>
        </row>
        <row r="49">
          <cell r="I49">
            <v>0</v>
          </cell>
        </row>
        <row r="50">
          <cell r="I50">
            <v>0</v>
          </cell>
        </row>
        <row r="51">
          <cell r="I51">
            <v>0</v>
          </cell>
        </row>
        <row r="52">
          <cell r="I52">
            <v>0</v>
          </cell>
        </row>
        <row r="53">
          <cell r="I53">
            <v>0</v>
          </cell>
        </row>
        <row r="54">
          <cell r="I54">
            <v>0</v>
          </cell>
        </row>
        <row r="55">
          <cell r="I55">
            <v>0</v>
          </cell>
        </row>
        <row r="56">
          <cell r="I56">
            <v>0</v>
          </cell>
        </row>
        <row r="57">
          <cell r="I57">
            <v>0</v>
          </cell>
        </row>
        <row r="58">
          <cell r="I58">
            <v>0</v>
          </cell>
        </row>
        <row r="59">
          <cell r="I59">
            <v>0</v>
          </cell>
        </row>
        <row r="60">
          <cell r="I60">
            <v>0</v>
          </cell>
        </row>
        <row r="61">
          <cell r="I61">
            <v>0</v>
          </cell>
        </row>
        <row r="62">
          <cell r="I62">
            <v>0</v>
          </cell>
        </row>
        <row r="63">
          <cell r="I63">
            <v>0</v>
          </cell>
        </row>
        <row r="64">
          <cell r="I64">
            <v>0</v>
          </cell>
        </row>
        <row r="65">
          <cell r="I65">
            <v>0</v>
          </cell>
        </row>
        <row r="66">
          <cell r="I66">
            <v>0</v>
          </cell>
        </row>
        <row r="67">
          <cell r="I67">
            <v>0</v>
          </cell>
        </row>
        <row r="68">
          <cell r="I68">
            <v>0</v>
          </cell>
        </row>
        <row r="69">
          <cell r="I69">
            <v>0</v>
          </cell>
        </row>
        <row r="70">
          <cell r="I70">
            <v>0</v>
          </cell>
        </row>
        <row r="71">
          <cell r="I71">
            <v>0</v>
          </cell>
        </row>
        <row r="72">
          <cell r="I72">
            <v>0</v>
          </cell>
        </row>
        <row r="73">
          <cell r="I73">
            <v>0</v>
          </cell>
        </row>
        <row r="74">
          <cell r="I74">
            <v>0</v>
          </cell>
        </row>
        <row r="75">
          <cell r="I75">
            <v>0</v>
          </cell>
        </row>
        <row r="76">
          <cell r="I76">
            <v>0</v>
          </cell>
        </row>
        <row r="77">
          <cell r="I77">
            <v>0</v>
          </cell>
        </row>
        <row r="78">
          <cell r="I78">
            <v>0</v>
          </cell>
        </row>
        <row r="79">
          <cell r="I79">
            <v>0</v>
          </cell>
        </row>
        <row r="80">
          <cell r="I80">
            <v>0</v>
          </cell>
        </row>
        <row r="81">
          <cell r="I81">
            <v>0</v>
          </cell>
        </row>
        <row r="82">
          <cell r="I82">
            <v>0</v>
          </cell>
        </row>
        <row r="83">
          <cell r="I83">
            <v>0</v>
          </cell>
        </row>
        <row r="84">
          <cell r="I84">
            <v>0</v>
          </cell>
        </row>
        <row r="85">
          <cell r="I85">
            <v>0</v>
          </cell>
        </row>
        <row r="86">
          <cell r="I86">
            <v>0</v>
          </cell>
        </row>
        <row r="87">
          <cell r="I87">
            <v>0</v>
          </cell>
        </row>
        <row r="88">
          <cell r="I88">
            <v>0</v>
          </cell>
        </row>
        <row r="89">
          <cell r="I89">
            <v>0</v>
          </cell>
        </row>
        <row r="90">
          <cell r="I90">
            <v>0</v>
          </cell>
        </row>
        <row r="91">
          <cell r="I91">
            <v>0</v>
          </cell>
        </row>
        <row r="92">
          <cell r="I92">
            <v>0</v>
          </cell>
        </row>
        <row r="93">
          <cell r="I93">
            <v>0</v>
          </cell>
        </row>
        <row r="94">
          <cell r="I94">
            <v>0</v>
          </cell>
        </row>
        <row r="95">
          <cell r="I95">
            <v>0</v>
          </cell>
        </row>
        <row r="96">
          <cell r="I96">
            <v>0</v>
          </cell>
        </row>
        <row r="97">
          <cell r="I97">
            <v>0</v>
          </cell>
        </row>
        <row r="98">
          <cell r="I98">
            <v>0</v>
          </cell>
        </row>
        <row r="99">
          <cell r="I99">
            <v>0</v>
          </cell>
        </row>
        <row r="100">
          <cell r="I100">
            <v>0</v>
          </cell>
        </row>
        <row r="101">
          <cell r="I101">
            <v>0</v>
          </cell>
        </row>
        <row r="102">
          <cell r="I102">
            <v>0</v>
          </cell>
        </row>
        <row r="103">
          <cell r="I103">
            <v>0</v>
          </cell>
        </row>
        <row r="104">
          <cell r="I104">
            <v>0</v>
          </cell>
        </row>
        <row r="105">
          <cell r="I105">
            <v>0</v>
          </cell>
        </row>
        <row r="106">
          <cell r="I106">
            <v>0</v>
          </cell>
        </row>
        <row r="107">
          <cell r="I107">
            <v>0</v>
          </cell>
        </row>
        <row r="108">
          <cell r="I108">
            <v>0</v>
          </cell>
        </row>
        <row r="109">
          <cell r="I109">
            <v>0</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136">
          <cell r="I136">
            <v>0</v>
          </cell>
        </row>
        <row r="137">
          <cell r="I137">
            <v>0</v>
          </cell>
        </row>
        <row r="138">
          <cell r="I138">
            <v>0</v>
          </cell>
        </row>
        <row r="139">
          <cell r="I139">
            <v>0</v>
          </cell>
        </row>
        <row r="140">
          <cell r="I140">
            <v>0</v>
          </cell>
        </row>
        <row r="141">
          <cell r="I141">
            <v>0</v>
          </cell>
        </row>
        <row r="142">
          <cell r="I142">
            <v>0</v>
          </cell>
        </row>
        <row r="143">
          <cell r="I143">
            <v>0</v>
          </cell>
        </row>
        <row r="144">
          <cell r="I144">
            <v>0</v>
          </cell>
        </row>
        <row r="145">
          <cell r="I145">
            <v>0</v>
          </cell>
        </row>
        <row r="146">
          <cell r="I146">
            <v>0</v>
          </cell>
        </row>
        <row r="147">
          <cell r="I147">
            <v>0</v>
          </cell>
        </row>
        <row r="148">
          <cell r="I148">
            <v>0</v>
          </cell>
        </row>
        <row r="149">
          <cell r="I149">
            <v>0</v>
          </cell>
        </row>
        <row r="150">
          <cell r="I150">
            <v>0</v>
          </cell>
        </row>
        <row r="151">
          <cell r="I151">
            <v>0</v>
          </cell>
        </row>
        <row r="152">
          <cell r="I152">
            <v>0</v>
          </cell>
        </row>
        <row r="153">
          <cell r="I153">
            <v>0</v>
          </cell>
        </row>
        <row r="154">
          <cell r="I154">
            <v>0</v>
          </cell>
        </row>
        <row r="155">
          <cell r="I155">
            <v>0</v>
          </cell>
        </row>
        <row r="156">
          <cell r="I156">
            <v>0</v>
          </cell>
        </row>
        <row r="157">
          <cell r="I157">
            <v>0</v>
          </cell>
        </row>
        <row r="158">
          <cell r="I158">
            <v>0</v>
          </cell>
        </row>
        <row r="159">
          <cell r="I159">
            <v>0</v>
          </cell>
        </row>
        <row r="160">
          <cell r="I160">
            <v>0</v>
          </cell>
        </row>
        <row r="161">
          <cell r="I161">
            <v>0</v>
          </cell>
        </row>
        <row r="162">
          <cell r="I162">
            <v>0</v>
          </cell>
        </row>
        <row r="163">
          <cell r="I163">
            <v>0</v>
          </cell>
        </row>
        <row r="164">
          <cell r="I164">
            <v>0</v>
          </cell>
        </row>
      </sheetData>
      <sheetData sheetId="5">
        <row r="5">
          <cell r="I5">
            <v>0</v>
          </cell>
        </row>
        <row r="6">
          <cell r="I6">
            <v>0</v>
          </cell>
        </row>
        <row r="7">
          <cell r="I7">
            <v>0</v>
          </cell>
        </row>
        <row r="8">
          <cell r="I8">
            <v>0</v>
          </cell>
        </row>
        <row r="9">
          <cell r="I9">
            <v>0</v>
          </cell>
        </row>
        <row r="10">
          <cell r="I10">
            <v>0</v>
          </cell>
        </row>
        <row r="11">
          <cell r="I11">
            <v>0</v>
          </cell>
        </row>
        <row r="12">
          <cell r="I12">
            <v>0</v>
          </cell>
        </row>
        <row r="13">
          <cell r="I13">
            <v>0</v>
          </cell>
        </row>
        <row r="14">
          <cell r="I14">
            <v>0</v>
          </cell>
        </row>
        <row r="15">
          <cell r="I15">
            <v>0</v>
          </cell>
        </row>
        <row r="16">
          <cell r="I16">
            <v>0</v>
          </cell>
        </row>
        <row r="17">
          <cell r="I17">
            <v>0</v>
          </cell>
        </row>
        <row r="18">
          <cell r="I18">
            <v>0</v>
          </cell>
        </row>
        <row r="19">
          <cell r="I19">
            <v>0</v>
          </cell>
        </row>
        <row r="20">
          <cell r="I20">
            <v>0</v>
          </cell>
        </row>
        <row r="21">
          <cell r="I21">
            <v>0</v>
          </cell>
        </row>
        <row r="22">
          <cell r="I22">
            <v>0</v>
          </cell>
        </row>
        <row r="23">
          <cell r="I23">
            <v>0</v>
          </cell>
        </row>
        <row r="24">
          <cell r="I24">
            <v>0</v>
          </cell>
        </row>
        <row r="25">
          <cell r="I25">
            <v>0</v>
          </cell>
        </row>
        <row r="26">
          <cell r="I26">
            <v>0</v>
          </cell>
        </row>
        <row r="27">
          <cell r="I27">
            <v>0</v>
          </cell>
        </row>
        <row r="28">
          <cell r="I28">
            <v>0</v>
          </cell>
        </row>
        <row r="29">
          <cell r="I29">
            <v>0</v>
          </cell>
        </row>
        <row r="30">
          <cell r="I30">
            <v>0</v>
          </cell>
        </row>
        <row r="31">
          <cell r="I31">
            <v>0</v>
          </cell>
        </row>
        <row r="32">
          <cell r="I32">
            <v>0</v>
          </cell>
        </row>
        <row r="33">
          <cell r="I33">
            <v>0</v>
          </cell>
        </row>
        <row r="34">
          <cell r="I34">
            <v>0</v>
          </cell>
        </row>
        <row r="35">
          <cell r="I35">
            <v>0</v>
          </cell>
        </row>
        <row r="36">
          <cell r="I36">
            <v>0</v>
          </cell>
        </row>
        <row r="37">
          <cell r="I37">
            <v>0</v>
          </cell>
        </row>
        <row r="38">
          <cell r="I38">
            <v>0</v>
          </cell>
        </row>
        <row r="39">
          <cell r="I39">
            <v>0</v>
          </cell>
        </row>
        <row r="40">
          <cell r="I40">
            <v>0</v>
          </cell>
        </row>
        <row r="41">
          <cell r="I41">
            <v>0</v>
          </cell>
        </row>
        <row r="42">
          <cell r="I42">
            <v>0</v>
          </cell>
        </row>
        <row r="43">
          <cell r="I43">
            <v>0</v>
          </cell>
        </row>
        <row r="44">
          <cell r="I44">
            <v>0</v>
          </cell>
        </row>
        <row r="45">
          <cell r="I45">
            <v>0</v>
          </cell>
        </row>
        <row r="46">
          <cell r="I46">
            <v>0</v>
          </cell>
        </row>
        <row r="47">
          <cell r="I47">
            <v>0</v>
          </cell>
        </row>
        <row r="48">
          <cell r="I48">
            <v>0</v>
          </cell>
        </row>
        <row r="49">
          <cell r="I49">
            <v>0</v>
          </cell>
        </row>
        <row r="50">
          <cell r="I50">
            <v>0</v>
          </cell>
        </row>
        <row r="51">
          <cell r="I51">
            <v>0</v>
          </cell>
        </row>
        <row r="52">
          <cell r="I52">
            <v>0</v>
          </cell>
        </row>
        <row r="53">
          <cell r="I53">
            <v>0</v>
          </cell>
        </row>
        <row r="54">
          <cell r="I54">
            <v>0</v>
          </cell>
        </row>
        <row r="55">
          <cell r="I55">
            <v>0</v>
          </cell>
        </row>
        <row r="56">
          <cell r="I56">
            <v>0</v>
          </cell>
        </row>
        <row r="57">
          <cell r="I57">
            <v>0</v>
          </cell>
        </row>
        <row r="58">
          <cell r="I58">
            <v>0</v>
          </cell>
        </row>
        <row r="59">
          <cell r="I59">
            <v>0</v>
          </cell>
        </row>
        <row r="60">
          <cell r="I60">
            <v>0</v>
          </cell>
        </row>
        <row r="61">
          <cell r="I61">
            <v>0</v>
          </cell>
        </row>
        <row r="62">
          <cell r="I62">
            <v>0</v>
          </cell>
        </row>
        <row r="63">
          <cell r="I63">
            <v>0</v>
          </cell>
        </row>
        <row r="64">
          <cell r="I64">
            <v>0</v>
          </cell>
        </row>
        <row r="65">
          <cell r="I65">
            <v>0</v>
          </cell>
        </row>
        <row r="66">
          <cell r="I66">
            <v>0</v>
          </cell>
        </row>
        <row r="67">
          <cell r="I67">
            <v>0</v>
          </cell>
        </row>
        <row r="68">
          <cell r="I68">
            <v>0</v>
          </cell>
        </row>
        <row r="69">
          <cell r="I69">
            <v>0</v>
          </cell>
        </row>
        <row r="70">
          <cell r="I70">
            <v>0</v>
          </cell>
        </row>
        <row r="71">
          <cell r="I71">
            <v>0</v>
          </cell>
        </row>
        <row r="72">
          <cell r="I72">
            <v>0</v>
          </cell>
        </row>
        <row r="73">
          <cell r="I73">
            <v>0</v>
          </cell>
        </row>
        <row r="74">
          <cell r="I74">
            <v>0</v>
          </cell>
        </row>
        <row r="75">
          <cell r="I75">
            <v>0</v>
          </cell>
        </row>
        <row r="76">
          <cell r="I76">
            <v>0</v>
          </cell>
        </row>
        <row r="77">
          <cell r="I77">
            <v>0</v>
          </cell>
        </row>
        <row r="78">
          <cell r="I78">
            <v>0</v>
          </cell>
        </row>
        <row r="79">
          <cell r="I79">
            <v>0</v>
          </cell>
        </row>
        <row r="80">
          <cell r="I80">
            <v>0</v>
          </cell>
        </row>
        <row r="81">
          <cell r="I81">
            <v>0</v>
          </cell>
        </row>
        <row r="82">
          <cell r="I82">
            <v>0</v>
          </cell>
        </row>
        <row r="83">
          <cell r="I83">
            <v>0</v>
          </cell>
        </row>
        <row r="84">
          <cell r="I84">
            <v>0</v>
          </cell>
        </row>
        <row r="85">
          <cell r="I85">
            <v>0</v>
          </cell>
        </row>
        <row r="86">
          <cell r="I86">
            <v>0</v>
          </cell>
        </row>
        <row r="87">
          <cell r="I87">
            <v>0</v>
          </cell>
        </row>
        <row r="88">
          <cell r="I88">
            <v>0</v>
          </cell>
        </row>
        <row r="89">
          <cell r="I89">
            <v>0</v>
          </cell>
        </row>
        <row r="90">
          <cell r="I90">
            <v>0</v>
          </cell>
        </row>
        <row r="91">
          <cell r="I91">
            <v>0</v>
          </cell>
        </row>
        <row r="92">
          <cell r="I92">
            <v>0</v>
          </cell>
        </row>
        <row r="93">
          <cell r="I93">
            <v>0</v>
          </cell>
        </row>
        <row r="94">
          <cell r="I94">
            <v>0</v>
          </cell>
        </row>
        <row r="95">
          <cell r="I95">
            <v>0</v>
          </cell>
        </row>
        <row r="96">
          <cell r="I96">
            <v>0</v>
          </cell>
        </row>
        <row r="97">
          <cell r="I97">
            <v>0</v>
          </cell>
        </row>
        <row r="98">
          <cell r="I98">
            <v>0</v>
          </cell>
        </row>
        <row r="99">
          <cell r="I99">
            <v>0</v>
          </cell>
        </row>
        <row r="100">
          <cell r="I100">
            <v>0</v>
          </cell>
        </row>
        <row r="101">
          <cell r="I101">
            <v>0</v>
          </cell>
        </row>
        <row r="102">
          <cell r="I102">
            <v>0</v>
          </cell>
        </row>
        <row r="103">
          <cell r="I103">
            <v>0</v>
          </cell>
        </row>
        <row r="104">
          <cell r="I104">
            <v>0</v>
          </cell>
        </row>
        <row r="105">
          <cell r="I105">
            <v>0</v>
          </cell>
        </row>
        <row r="106">
          <cell r="I106">
            <v>0</v>
          </cell>
        </row>
        <row r="107">
          <cell r="I107">
            <v>0</v>
          </cell>
        </row>
        <row r="108">
          <cell r="I108">
            <v>0</v>
          </cell>
        </row>
        <row r="109">
          <cell r="I109">
            <v>0</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136">
          <cell r="I136">
            <v>0</v>
          </cell>
        </row>
        <row r="137">
          <cell r="I137">
            <v>0</v>
          </cell>
        </row>
        <row r="138">
          <cell r="I138">
            <v>0</v>
          </cell>
        </row>
        <row r="139">
          <cell r="I139">
            <v>0</v>
          </cell>
        </row>
        <row r="140">
          <cell r="I140">
            <v>0</v>
          </cell>
        </row>
        <row r="141">
          <cell r="I141">
            <v>0</v>
          </cell>
        </row>
        <row r="142">
          <cell r="I142">
            <v>0</v>
          </cell>
        </row>
        <row r="143">
          <cell r="I143">
            <v>0</v>
          </cell>
        </row>
        <row r="144">
          <cell r="I144">
            <v>0</v>
          </cell>
        </row>
        <row r="145">
          <cell r="I145">
            <v>0</v>
          </cell>
        </row>
        <row r="146">
          <cell r="I146">
            <v>0</v>
          </cell>
        </row>
        <row r="147">
          <cell r="I147">
            <v>0</v>
          </cell>
        </row>
        <row r="148">
          <cell r="I148">
            <v>0</v>
          </cell>
        </row>
        <row r="149">
          <cell r="I149">
            <v>0</v>
          </cell>
        </row>
        <row r="150">
          <cell r="I150">
            <v>0</v>
          </cell>
        </row>
        <row r="151">
          <cell r="I151">
            <v>0</v>
          </cell>
        </row>
        <row r="152">
          <cell r="I152">
            <v>0</v>
          </cell>
        </row>
        <row r="153">
          <cell r="I153">
            <v>0</v>
          </cell>
        </row>
        <row r="154">
          <cell r="I154">
            <v>0</v>
          </cell>
        </row>
        <row r="155">
          <cell r="I155">
            <v>0</v>
          </cell>
        </row>
        <row r="156">
          <cell r="I156">
            <v>0</v>
          </cell>
        </row>
        <row r="157">
          <cell r="I157">
            <v>0</v>
          </cell>
        </row>
        <row r="158">
          <cell r="I158">
            <v>0</v>
          </cell>
        </row>
        <row r="159">
          <cell r="I159">
            <v>0</v>
          </cell>
        </row>
        <row r="160">
          <cell r="I160">
            <v>0</v>
          </cell>
        </row>
        <row r="161">
          <cell r="I161">
            <v>0</v>
          </cell>
        </row>
        <row r="162">
          <cell r="I162">
            <v>0</v>
          </cell>
        </row>
        <row r="163">
          <cell r="I163">
            <v>0</v>
          </cell>
        </row>
        <row r="164">
          <cell r="I164">
            <v>0</v>
          </cell>
        </row>
      </sheetData>
      <sheetData sheetId="6">
        <row r="5">
          <cell r="I5">
            <v>0</v>
          </cell>
        </row>
        <row r="6">
          <cell r="I6">
            <v>0</v>
          </cell>
        </row>
        <row r="7">
          <cell r="I7">
            <v>0</v>
          </cell>
        </row>
        <row r="8">
          <cell r="I8">
            <v>0</v>
          </cell>
        </row>
        <row r="9">
          <cell r="I9">
            <v>0</v>
          </cell>
        </row>
        <row r="10">
          <cell r="I10">
            <v>0</v>
          </cell>
        </row>
        <row r="11">
          <cell r="I11">
            <v>0</v>
          </cell>
        </row>
        <row r="12">
          <cell r="I12">
            <v>0</v>
          </cell>
        </row>
        <row r="13">
          <cell r="I13">
            <v>0</v>
          </cell>
        </row>
        <row r="14">
          <cell r="I14">
            <v>0</v>
          </cell>
        </row>
        <row r="15">
          <cell r="I15">
            <v>0</v>
          </cell>
        </row>
        <row r="16">
          <cell r="I16">
            <v>0</v>
          </cell>
        </row>
        <row r="17">
          <cell r="I17">
            <v>0</v>
          </cell>
        </row>
        <row r="18">
          <cell r="I18">
            <v>0</v>
          </cell>
        </row>
        <row r="19">
          <cell r="I19">
            <v>0</v>
          </cell>
        </row>
        <row r="20">
          <cell r="I20">
            <v>0</v>
          </cell>
        </row>
        <row r="21">
          <cell r="I21">
            <v>0</v>
          </cell>
        </row>
        <row r="22">
          <cell r="I22">
            <v>0</v>
          </cell>
        </row>
        <row r="23">
          <cell r="I23">
            <v>0</v>
          </cell>
        </row>
        <row r="24">
          <cell r="I24">
            <v>0</v>
          </cell>
        </row>
        <row r="25">
          <cell r="I25">
            <v>0</v>
          </cell>
        </row>
        <row r="26">
          <cell r="I26">
            <v>0</v>
          </cell>
        </row>
        <row r="27">
          <cell r="I27">
            <v>0</v>
          </cell>
        </row>
        <row r="28">
          <cell r="I28">
            <v>0</v>
          </cell>
        </row>
        <row r="29">
          <cell r="I29">
            <v>0</v>
          </cell>
        </row>
        <row r="30">
          <cell r="I30">
            <v>0</v>
          </cell>
        </row>
        <row r="31">
          <cell r="I31">
            <v>0</v>
          </cell>
        </row>
        <row r="32">
          <cell r="I32">
            <v>0</v>
          </cell>
        </row>
        <row r="33">
          <cell r="I33">
            <v>0</v>
          </cell>
        </row>
        <row r="34">
          <cell r="I34">
            <v>0</v>
          </cell>
        </row>
        <row r="35">
          <cell r="I35">
            <v>0</v>
          </cell>
        </row>
        <row r="36">
          <cell r="I36">
            <v>0</v>
          </cell>
        </row>
        <row r="37">
          <cell r="I37">
            <v>0</v>
          </cell>
        </row>
        <row r="38">
          <cell r="I38">
            <v>0</v>
          </cell>
        </row>
        <row r="39">
          <cell r="I39">
            <v>0</v>
          </cell>
        </row>
        <row r="40">
          <cell r="I40">
            <v>0</v>
          </cell>
        </row>
        <row r="41">
          <cell r="I41">
            <v>0</v>
          </cell>
        </row>
        <row r="42">
          <cell r="I42">
            <v>0</v>
          </cell>
        </row>
        <row r="43">
          <cell r="I43">
            <v>0</v>
          </cell>
        </row>
        <row r="44">
          <cell r="I44">
            <v>0</v>
          </cell>
        </row>
        <row r="45">
          <cell r="I45">
            <v>0</v>
          </cell>
        </row>
        <row r="46">
          <cell r="I46">
            <v>0</v>
          </cell>
        </row>
        <row r="47">
          <cell r="I47">
            <v>0</v>
          </cell>
        </row>
        <row r="48">
          <cell r="I48">
            <v>0</v>
          </cell>
        </row>
        <row r="49">
          <cell r="I49">
            <v>0</v>
          </cell>
        </row>
        <row r="50">
          <cell r="I50">
            <v>0</v>
          </cell>
        </row>
        <row r="51">
          <cell r="I51">
            <v>0</v>
          </cell>
        </row>
        <row r="52">
          <cell r="I52">
            <v>0</v>
          </cell>
        </row>
        <row r="53">
          <cell r="I53">
            <v>0</v>
          </cell>
        </row>
        <row r="54">
          <cell r="I54">
            <v>0</v>
          </cell>
        </row>
        <row r="55">
          <cell r="I55">
            <v>0</v>
          </cell>
        </row>
        <row r="56">
          <cell r="I56">
            <v>0</v>
          </cell>
        </row>
        <row r="57">
          <cell r="I57">
            <v>0</v>
          </cell>
        </row>
        <row r="58">
          <cell r="I58">
            <v>0</v>
          </cell>
        </row>
        <row r="59">
          <cell r="I59">
            <v>0</v>
          </cell>
        </row>
        <row r="60">
          <cell r="I60">
            <v>0</v>
          </cell>
        </row>
        <row r="61">
          <cell r="I61">
            <v>0</v>
          </cell>
        </row>
        <row r="62">
          <cell r="I62">
            <v>0</v>
          </cell>
        </row>
        <row r="63">
          <cell r="I63">
            <v>0</v>
          </cell>
        </row>
        <row r="64">
          <cell r="I64">
            <v>0</v>
          </cell>
        </row>
        <row r="65">
          <cell r="I65">
            <v>0</v>
          </cell>
        </row>
        <row r="66">
          <cell r="I66">
            <v>0</v>
          </cell>
        </row>
        <row r="67">
          <cell r="I67">
            <v>0</v>
          </cell>
        </row>
        <row r="68">
          <cell r="I68">
            <v>0</v>
          </cell>
        </row>
        <row r="69">
          <cell r="I69">
            <v>0</v>
          </cell>
        </row>
        <row r="70">
          <cell r="I70">
            <v>0</v>
          </cell>
        </row>
        <row r="71">
          <cell r="I71">
            <v>0</v>
          </cell>
        </row>
        <row r="72">
          <cell r="I72">
            <v>0</v>
          </cell>
        </row>
        <row r="73">
          <cell r="I73">
            <v>0</v>
          </cell>
        </row>
        <row r="74">
          <cell r="I74">
            <v>0</v>
          </cell>
        </row>
        <row r="75">
          <cell r="I75">
            <v>0</v>
          </cell>
        </row>
        <row r="76">
          <cell r="I76">
            <v>0</v>
          </cell>
        </row>
        <row r="77">
          <cell r="I77">
            <v>0</v>
          </cell>
        </row>
        <row r="78">
          <cell r="I78">
            <v>0</v>
          </cell>
        </row>
        <row r="79">
          <cell r="I79">
            <v>0</v>
          </cell>
        </row>
        <row r="80">
          <cell r="I80">
            <v>0</v>
          </cell>
        </row>
        <row r="81">
          <cell r="I81">
            <v>0</v>
          </cell>
        </row>
        <row r="82">
          <cell r="I82">
            <v>0</v>
          </cell>
        </row>
        <row r="83">
          <cell r="I83">
            <v>0</v>
          </cell>
        </row>
        <row r="84">
          <cell r="I84">
            <v>0</v>
          </cell>
        </row>
        <row r="85">
          <cell r="I85">
            <v>0</v>
          </cell>
        </row>
        <row r="86">
          <cell r="I86">
            <v>0</v>
          </cell>
        </row>
        <row r="87">
          <cell r="I87">
            <v>0</v>
          </cell>
        </row>
        <row r="88">
          <cell r="I88">
            <v>0</v>
          </cell>
        </row>
        <row r="89">
          <cell r="I89">
            <v>0</v>
          </cell>
        </row>
        <row r="90">
          <cell r="I90">
            <v>0</v>
          </cell>
        </row>
        <row r="91">
          <cell r="I91">
            <v>0</v>
          </cell>
        </row>
        <row r="92">
          <cell r="I92">
            <v>0</v>
          </cell>
        </row>
        <row r="93">
          <cell r="I93">
            <v>0</v>
          </cell>
        </row>
        <row r="94">
          <cell r="I94">
            <v>0</v>
          </cell>
        </row>
        <row r="95">
          <cell r="I95">
            <v>0</v>
          </cell>
        </row>
        <row r="96">
          <cell r="I96">
            <v>0</v>
          </cell>
        </row>
        <row r="97">
          <cell r="I97">
            <v>0</v>
          </cell>
        </row>
        <row r="98">
          <cell r="I98">
            <v>0</v>
          </cell>
        </row>
        <row r="99">
          <cell r="I99">
            <v>0</v>
          </cell>
        </row>
        <row r="100">
          <cell r="I100">
            <v>0</v>
          </cell>
        </row>
        <row r="101">
          <cell r="I101">
            <v>0</v>
          </cell>
        </row>
        <row r="102">
          <cell r="I102">
            <v>0</v>
          </cell>
        </row>
        <row r="103">
          <cell r="I103">
            <v>0</v>
          </cell>
        </row>
        <row r="104">
          <cell r="I104">
            <v>0</v>
          </cell>
        </row>
        <row r="105">
          <cell r="I105">
            <v>0</v>
          </cell>
        </row>
        <row r="106">
          <cell r="I106">
            <v>0</v>
          </cell>
        </row>
        <row r="107">
          <cell r="I107">
            <v>0</v>
          </cell>
        </row>
        <row r="108">
          <cell r="I108">
            <v>0</v>
          </cell>
        </row>
        <row r="109">
          <cell r="I109">
            <v>0</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136">
          <cell r="I136">
            <v>0</v>
          </cell>
        </row>
        <row r="137">
          <cell r="I137">
            <v>0</v>
          </cell>
        </row>
        <row r="138">
          <cell r="I138">
            <v>0</v>
          </cell>
        </row>
        <row r="139">
          <cell r="I139">
            <v>0</v>
          </cell>
        </row>
        <row r="140">
          <cell r="I140">
            <v>0</v>
          </cell>
        </row>
        <row r="141">
          <cell r="I141">
            <v>0</v>
          </cell>
        </row>
        <row r="142">
          <cell r="I142">
            <v>0</v>
          </cell>
        </row>
        <row r="143">
          <cell r="I143">
            <v>0</v>
          </cell>
        </row>
        <row r="144">
          <cell r="I144">
            <v>0</v>
          </cell>
        </row>
        <row r="145">
          <cell r="I145">
            <v>0</v>
          </cell>
        </row>
        <row r="146">
          <cell r="I146">
            <v>0</v>
          </cell>
        </row>
        <row r="147">
          <cell r="I147">
            <v>0</v>
          </cell>
        </row>
        <row r="148">
          <cell r="I148">
            <v>0</v>
          </cell>
        </row>
        <row r="149">
          <cell r="I149">
            <v>0</v>
          </cell>
        </row>
        <row r="150">
          <cell r="I150">
            <v>0</v>
          </cell>
        </row>
        <row r="151">
          <cell r="I151">
            <v>0</v>
          </cell>
        </row>
        <row r="152">
          <cell r="I152">
            <v>0</v>
          </cell>
        </row>
        <row r="153">
          <cell r="I153">
            <v>0</v>
          </cell>
        </row>
        <row r="154">
          <cell r="I154">
            <v>0</v>
          </cell>
        </row>
        <row r="155">
          <cell r="I155">
            <v>0</v>
          </cell>
        </row>
        <row r="156">
          <cell r="I156">
            <v>0</v>
          </cell>
        </row>
        <row r="157">
          <cell r="I157">
            <v>0</v>
          </cell>
        </row>
        <row r="158">
          <cell r="I158">
            <v>0</v>
          </cell>
        </row>
        <row r="159">
          <cell r="I159">
            <v>0</v>
          </cell>
        </row>
        <row r="160">
          <cell r="I160">
            <v>0</v>
          </cell>
        </row>
        <row r="161">
          <cell r="I161">
            <v>0</v>
          </cell>
        </row>
        <row r="162">
          <cell r="I162">
            <v>0</v>
          </cell>
        </row>
        <row r="163">
          <cell r="I163">
            <v>0</v>
          </cell>
        </row>
        <row r="164">
          <cell r="I164">
            <v>0</v>
          </cell>
        </row>
      </sheetData>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amit2324sharma@gmail.com" TargetMode="External"/><Relationship Id="rId1" Type="http://schemas.openxmlformats.org/officeDocument/2006/relationships/hyperlink" Target="mailto:drndas78@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tabColor rgb="FF00B050"/>
  </sheetPr>
  <dimension ref="A1:R29"/>
  <sheetViews>
    <sheetView workbookViewId="0">
      <selection activeCell="A8" sqref="A8:C8"/>
    </sheetView>
  </sheetViews>
  <sheetFormatPr defaultRowHeight="16.5"/>
  <cols>
    <col min="1" max="1" width="6" style="1" customWidth="1"/>
    <col min="2" max="2" width="21.85546875" style="1" customWidth="1"/>
    <col min="3" max="3" width="13.42578125" style="1" bestFit="1" customWidth="1"/>
    <col min="4" max="4" width="12.42578125" style="1" bestFit="1" customWidth="1"/>
    <col min="5" max="5" width="22.42578125" style="1" customWidth="1"/>
    <col min="6" max="8" width="2.5703125" style="1" customWidth="1"/>
    <col min="9" max="9" width="14.42578125" style="1" customWidth="1"/>
    <col min="10" max="10" width="9.5703125" style="1" customWidth="1"/>
    <col min="11" max="11" width="13.42578125" style="1" customWidth="1"/>
    <col min="12" max="12" width="12.42578125" style="1" bestFit="1" customWidth="1"/>
    <col min="13" max="13" width="19.5703125" style="1" customWidth="1"/>
    <col min="14" max="16384" width="9.140625" style="1"/>
  </cols>
  <sheetData>
    <row r="1" spans="1:18" ht="60" customHeight="1">
      <c r="A1" s="130" t="s">
        <v>84</v>
      </c>
      <c r="B1" s="130"/>
      <c r="C1" s="130"/>
      <c r="D1" s="130"/>
      <c r="E1" s="130"/>
      <c r="F1" s="130"/>
      <c r="G1" s="130"/>
      <c r="H1" s="130"/>
      <c r="I1" s="130"/>
      <c r="J1" s="130"/>
      <c r="K1" s="130"/>
      <c r="L1" s="130"/>
      <c r="M1" s="130"/>
    </row>
    <row r="2" spans="1:18">
      <c r="A2" s="131" t="s">
        <v>27</v>
      </c>
      <c r="B2" s="131"/>
      <c r="C2" s="132" t="s">
        <v>76</v>
      </c>
      <c r="D2" s="133"/>
      <c r="E2" s="19" t="s">
        <v>28</v>
      </c>
      <c r="F2" s="134" t="s">
        <v>645</v>
      </c>
      <c r="G2" s="134"/>
      <c r="H2" s="134"/>
      <c r="I2" s="134"/>
      <c r="J2" s="134"/>
      <c r="K2" s="135" t="s">
        <v>29</v>
      </c>
      <c r="L2" s="135"/>
      <c r="M2" s="34" t="s">
        <v>99</v>
      </c>
    </row>
    <row r="3" spans="1:18" ht="7.5" customHeight="1">
      <c r="A3" s="138"/>
      <c r="B3" s="138"/>
      <c r="C3" s="138"/>
      <c r="D3" s="138"/>
      <c r="E3" s="138"/>
      <c r="F3" s="139"/>
      <c r="G3" s="139"/>
      <c r="H3" s="139"/>
      <c r="I3" s="139"/>
      <c r="J3" s="139"/>
      <c r="K3" s="140"/>
      <c r="L3" s="140"/>
      <c r="M3" s="140"/>
    </row>
    <row r="4" spans="1:18">
      <c r="A4" s="141" t="s">
        <v>30</v>
      </c>
      <c r="B4" s="142"/>
      <c r="C4" s="142"/>
      <c r="D4" s="142"/>
      <c r="E4" s="143"/>
      <c r="F4" s="139"/>
      <c r="G4" s="139"/>
      <c r="H4" s="139"/>
      <c r="I4" s="144" t="s">
        <v>31</v>
      </c>
      <c r="J4" s="144"/>
      <c r="K4" s="144"/>
      <c r="L4" s="144"/>
      <c r="M4" s="144"/>
    </row>
    <row r="5" spans="1:18" ht="18.75" customHeight="1">
      <c r="A5" s="145" t="s">
        <v>32</v>
      </c>
      <c r="B5" s="145"/>
      <c r="C5" s="146"/>
      <c r="D5" s="147"/>
      <c r="E5" s="148"/>
      <c r="F5" s="139"/>
      <c r="G5" s="139"/>
      <c r="H5" s="139"/>
      <c r="I5" s="149" t="s">
        <v>33</v>
      </c>
      <c r="J5" s="149"/>
      <c r="K5" s="150" t="s">
        <v>82</v>
      </c>
      <c r="L5" s="151"/>
      <c r="M5" s="152"/>
    </row>
    <row r="6" spans="1:18" ht="18.75" customHeight="1">
      <c r="A6" s="153" t="s">
        <v>34</v>
      </c>
      <c r="B6" s="153"/>
      <c r="C6" s="65"/>
      <c r="D6" s="154"/>
      <c r="E6" s="154"/>
      <c r="F6" s="139"/>
      <c r="G6" s="139"/>
      <c r="H6" s="139"/>
      <c r="I6" s="153" t="s">
        <v>34</v>
      </c>
      <c r="J6" s="153"/>
      <c r="K6" s="155">
        <v>9401821333</v>
      </c>
      <c r="L6" s="156"/>
      <c r="M6" s="36"/>
      <c r="O6" s="101"/>
      <c r="P6" s="101"/>
      <c r="Q6" s="101"/>
      <c r="R6" s="101"/>
    </row>
    <row r="7" spans="1:18">
      <c r="A7" s="157" t="s">
        <v>35</v>
      </c>
      <c r="B7" s="157"/>
      <c r="C7" s="157"/>
      <c r="D7" s="157"/>
      <c r="E7" s="157"/>
      <c r="F7" s="157"/>
      <c r="G7" s="157"/>
      <c r="H7" s="157"/>
      <c r="I7" s="157"/>
      <c r="J7" s="157"/>
      <c r="K7" s="157"/>
      <c r="L7" s="157"/>
      <c r="M7" s="157"/>
      <c r="O7" s="101"/>
      <c r="P7" s="101"/>
      <c r="Q7" s="101"/>
      <c r="R7" s="101"/>
    </row>
    <row r="8" spans="1:18">
      <c r="A8" s="121" t="s">
        <v>36</v>
      </c>
      <c r="B8" s="122"/>
      <c r="C8" s="123"/>
      <c r="D8" s="19" t="s">
        <v>37</v>
      </c>
      <c r="E8" s="37"/>
      <c r="F8" s="124"/>
      <c r="G8" s="125"/>
      <c r="H8" s="125"/>
      <c r="I8" s="121" t="s">
        <v>38</v>
      </c>
      <c r="J8" s="122"/>
      <c r="K8" s="123"/>
      <c r="L8" s="19" t="s">
        <v>37</v>
      </c>
      <c r="M8" s="37"/>
      <c r="O8" s="101"/>
      <c r="P8" s="101"/>
      <c r="Q8" s="101"/>
      <c r="R8" s="101"/>
    </row>
    <row r="9" spans="1:18">
      <c r="A9" s="128" t="s">
        <v>39</v>
      </c>
      <c r="B9" s="129"/>
      <c r="C9" s="38" t="s">
        <v>40</v>
      </c>
      <c r="D9" s="39" t="s">
        <v>41</v>
      </c>
      <c r="E9" s="40" t="s">
        <v>42</v>
      </c>
      <c r="F9" s="126"/>
      <c r="G9" s="127"/>
      <c r="H9" s="127"/>
      <c r="I9" s="128" t="s">
        <v>39</v>
      </c>
      <c r="J9" s="129"/>
      <c r="K9" s="38" t="s">
        <v>40</v>
      </c>
      <c r="L9" s="39" t="s">
        <v>41</v>
      </c>
      <c r="M9" s="40" t="s">
        <v>42</v>
      </c>
      <c r="O9" s="101"/>
      <c r="P9" s="101"/>
      <c r="Q9" s="101"/>
      <c r="R9" s="101"/>
    </row>
    <row r="10" spans="1:18">
      <c r="A10" s="112" t="s">
        <v>646</v>
      </c>
      <c r="B10" s="112"/>
      <c r="C10" s="5" t="s">
        <v>43</v>
      </c>
      <c r="D10" s="35">
        <v>7002698301</v>
      </c>
      <c r="E10" s="36"/>
      <c r="F10" s="126"/>
      <c r="G10" s="127"/>
      <c r="H10" s="127"/>
      <c r="I10" s="110" t="s">
        <v>77</v>
      </c>
      <c r="J10" s="111"/>
      <c r="K10" s="5" t="s">
        <v>43</v>
      </c>
      <c r="L10" s="65">
        <v>8486517331</v>
      </c>
      <c r="M10" s="66" t="s">
        <v>79</v>
      </c>
      <c r="O10" s="101"/>
      <c r="P10" s="101"/>
      <c r="Q10" s="101"/>
      <c r="R10" s="101"/>
    </row>
    <row r="11" spans="1:18">
      <c r="A11" s="110" t="s">
        <v>74</v>
      </c>
      <c r="B11" s="111"/>
      <c r="C11" s="5" t="s">
        <v>44</v>
      </c>
      <c r="D11" s="65">
        <v>9954173558</v>
      </c>
      <c r="E11" s="66" t="s">
        <v>80</v>
      </c>
      <c r="F11" s="126"/>
      <c r="G11" s="127"/>
      <c r="H11" s="127"/>
      <c r="I11" s="110" t="s">
        <v>647</v>
      </c>
      <c r="J11" s="111"/>
      <c r="K11" s="41" t="s">
        <v>43</v>
      </c>
      <c r="L11" s="35">
        <v>9673053921</v>
      </c>
      <c r="M11" s="36"/>
      <c r="O11" s="101"/>
      <c r="P11" s="101"/>
      <c r="Q11" s="101"/>
      <c r="R11" s="101"/>
    </row>
    <row r="12" spans="1:18">
      <c r="A12" s="108" t="s">
        <v>81</v>
      </c>
      <c r="B12" s="109"/>
      <c r="C12" s="5" t="s">
        <v>45</v>
      </c>
      <c r="D12" s="35">
        <v>8876990257</v>
      </c>
      <c r="E12" s="36"/>
      <c r="F12" s="126"/>
      <c r="G12" s="127"/>
      <c r="H12" s="127"/>
      <c r="I12" s="110" t="s">
        <v>75</v>
      </c>
      <c r="J12" s="111"/>
      <c r="K12" s="5" t="s">
        <v>45</v>
      </c>
      <c r="L12" s="65">
        <v>9435590492</v>
      </c>
      <c r="M12" s="36"/>
      <c r="O12" s="136"/>
      <c r="P12" s="136"/>
      <c r="Q12" s="100"/>
      <c r="R12" s="102"/>
    </row>
    <row r="13" spans="1:18">
      <c r="A13" s="110" t="s">
        <v>78</v>
      </c>
      <c r="B13" s="111"/>
      <c r="C13" s="5" t="s">
        <v>46</v>
      </c>
      <c r="D13" s="65">
        <v>8471864341</v>
      </c>
      <c r="E13" s="36"/>
      <c r="F13" s="126"/>
      <c r="G13" s="127"/>
      <c r="H13" s="127"/>
      <c r="I13" s="112" t="s">
        <v>83</v>
      </c>
      <c r="J13" s="112"/>
      <c r="K13" s="5" t="s">
        <v>46</v>
      </c>
      <c r="L13" s="35">
        <v>9864364759</v>
      </c>
      <c r="M13" s="36"/>
      <c r="O13" s="137"/>
      <c r="P13" s="137"/>
      <c r="Q13" s="100"/>
      <c r="R13" s="103"/>
    </row>
    <row r="14" spans="1:18">
      <c r="A14" s="113" t="s">
        <v>47</v>
      </c>
      <c r="B14" s="114"/>
      <c r="C14" s="115"/>
      <c r="D14" s="116"/>
      <c r="E14" s="116"/>
      <c r="F14" s="126"/>
      <c r="G14" s="127"/>
      <c r="H14" s="127"/>
      <c r="I14" s="117"/>
      <c r="J14" s="117"/>
      <c r="K14" s="117"/>
      <c r="L14" s="117"/>
      <c r="M14" s="117"/>
      <c r="N14" s="42"/>
      <c r="O14" s="101"/>
      <c r="P14" s="101"/>
      <c r="Q14" s="101"/>
      <c r="R14" s="101"/>
    </row>
    <row r="15" spans="1:18">
      <c r="A15" s="118"/>
      <c r="B15" s="118"/>
      <c r="C15" s="118"/>
      <c r="D15" s="118"/>
      <c r="E15" s="118"/>
      <c r="F15" s="118"/>
      <c r="G15" s="118"/>
      <c r="H15" s="118"/>
      <c r="I15" s="118"/>
      <c r="J15" s="118"/>
      <c r="K15" s="118"/>
      <c r="L15" s="118"/>
      <c r="M15" s="118"/>
    </row>
    <row r="16" spans="1:18">
      <c r="A16" s="119" t="s">
        <v>48</v>
      </c>
      <c r="B16" s="119"/>
      <c r="C16" s="119"/>
      <c r="D16" s="119"/>
      <c r="E16" s="119"/>
      <c r="F16" s="119"/>
      <c r="G16" s="119"/>
      <c r="H16" s="119"/>
      <c r="I16" s="119"/>
      <c r="J16" s="119"/>
      <c r="K16" s="119"/>
      <c r="L16" s="119"/>
      <c r="M16" s="119"/>
    </row>
    <row r="17" spans="1:13">
      <c r="A17" s="120" t="s">
        <v>49</v>
      </c>
      <c r="B17" s="120"/>
      <c r="C17" s="120"/>
      <c r="D17" s="120"/>
      <c r="E17" s="120"/>
      <c r="F17" s="120"/>
      <c r="G17" s="120"/>
      <c r="H17" s="120"/>
      <c r="I17" s="120"/>
      <c r="J17" s="120"/>
      <c r="K17" s="120"/>
      <c r="L17" s="120"/>
      <c r="M17" s="120"/>
    </row>
    <row r="18" spans="1:13">
      <c r="A18" s="105" t="s">
        <v>50</v>
      </c>
      <c r="B18" s="105"/>
      <c r="C18" s="105"/>
      <c r="D18" s="105"/>
      <c r="E18" s="105"/>
      <c r="F18" s="105"/>
      <c r="G18" s="105"/>
      <c r="H18" s="105"/>
      <c r="I18" s="105"/>
      <c r="J18" s="105"/>
      <c r="K18" s="105"/>
      <c r="L18" s="105"/>
      <c r="M18" s="105"/>
    </row>
    <row r="19" spans="1:13">
      <c r="A19" s="105" t="s">
        <v>51</v>
      </c>
      <c r="B19" s="105"/>
      <c r="C19" s="105"/>
      <c r="D19" s="105"/>
      <c r="E19" s="105"/>
      <c r="F19" s="105"/>
      <c r="G19" s="105"/>
      <c r="H19" s="105"/>
      <c r="I19" s="105"/>
      <c r="J19" s="105"/>
      <c r="K19" s="105"/>
      <c r="L19" s="105"/>
      <c r="M19" s="105"/>
    </row>
    <row r="20" spans="1:13">
      <c r="A20" s="105" t="s">
        <v>52</v>
      </c>
      <c r="B20" s="105"/>
      <c r="C20" s="105"/>
      <c r="D20" s="105"/>
      <c r="E20" s="105"/>
      <c r="F20" s="105"/>
      <c r="G20" s="105"/>
      <c r="H20" s="105"/>
      <c r="I20" s="105"/>
      <c r="J20" s="105"/>
      <c r="K20" s="105"/>
      <c r="L20" s="105"/>
      <c r="M20" s="105"/>
    </row>
    <row r="21" spans="1:13">
      <c r="A21" s="105" t="s">
        <v>53</v>
      </c>
      <c r="B21" s="105"/>
      <c r="C21" s="105"/>
      <c r="D21" s="105"/>
      <c r="E21" s="105"/>
      <c r="F21" s="105"/>
      <c r="G21" s="105"/>
      <c r="H21" s="105"/>
      <c r="I21" s="105"/>
      <c r="J21" s="105"/>
      <c r="K21" s="105"/>
      <c r="L21" s="105"/>
      <c r="M21" s="105"/>
    </row>
    <row r="22" spans="1:13">
      <c r="A22" s="105" t="s">
        <v>54</v>
      </c>
      <c r="B22" s="105"/>
      <c r="C22" s="105"/>
      <c r="D22" s="105"/>
      <c r="E22" s="105"/>
      <c r="F22" s="105"/>
      <c r="G22" s="105"/>
      <c r="H22" s="105"/>
      <c r="I22" s="105"/>
      <c r="J22" s="105"/>
      <c r="K22" s="105"/>
      <c r="L22" s="105"/>
      <c r="M22" s="105"/>
    </row>
    <row r="23" spans="1:13">
      <c r="A23" s="107" t="s">
        <v>55</v>
      </c>
      <c r="B23" s="107"/>
      <c r="C23" s="107"/>
      <c r="D23" s="107"/>
      <c r="E23" s="107"/>
      <c r="F23" s="107"/>
      <c r="G23" s="107"/>
      <c r="H23" s="107"/>
      <c r="I23" s="107"/>
      <c r="J23" s="107"/>
      <c r="K23" s="107"/>
      <c r="L23" s="107"/>
      <c r="M23" s="107"/>
    </row>
    <row r="24" spans="1:13">
      <c r="A24" s="105" t="s">
        <v>56</v>
      </c>
      <c r="B24" s="105"/>
      <c r="C24" s="105"/>
      <c r="D24" s="105"/>
      <c r="E24" s="105"/>
      <c r="F24" s="105"/>
      <c r="G24" s="105"/>
      <c r="H24" s="105"/>
      <c r="I24" s="105"/>
      <c r="J24" s="105"/>
      <c r="K24" s="105"/>
      <c r="L24" s="105"/>
      <c r="M24" s="105"/>
    </row>
    <row r="25" spans="1:13">
      <c r="A25" s="105" t="s">
        <v>57</v>
      </c>
      <c r="B25" s="105"/>
      <c r="C25" s="105"/>
      <c r="D25" s="105"/>
      <c r="E25" s="105"/>
      <c r="F25" s="105"/>
      <c r="G25" s="105"/>
      <c r="H25" s="105"/>
      <c r="I25" s="105"/>
      <c r="J25" s="105"/>
      <c r="K25" s="105"/>
      <c r="L25" s="105"/>
      <c r="M25" s="105"/>
    </row>
    <row r="26" spans="1:13">
      <c r="A26" s="105" t="s">
        <v>58</v>
      </c>
      <c r="B26" s="105"/>
      <c r="C26" s="105"/>
      <c r="D26" s="105"/>
      <c r="E26" s="105"/>
      <c r="F26" s="105"/>
      <c r="G26" s="105"/>
      <c r="H26" s="105"/>
      <c r="I26" s="105"/>
      <c r="J26" s="105"/>
      <c r="K26" s="105"/>
      <c r="L26" s="105"/>
      <c r="M26" s="105"/>
    </row>
    <row r="27" spans="1:13">
      <c r="A27" s="104" t="s">
        <v>59</v>
      </c>
      <c r="B27" s="104"/>
      <c r="C27" s="104"/>
      <c r="D27" s="104"/>
      <c r="E27" s="104"/>
      <c r="F27" s="104"/>
      <c r="G27" s="104"/>
      <c r="H27" s="104"/>
      <c r="I27" s="104"/>
      <c r="J27" s="104"/>
      <c r="K27" s="104"/>
      <c r="L27" s="104"/>
      <c r="M27" s="104"/>
    </row>
    <row r="28" spans="1:13">
      <c r="A28" s="105" t="s">
        <v>60</v>
      </c>
      <c r="B28" s="105"/>
      <c r="C28" s="105"/>
      <c r="D28" s="105"/>
      <c r="E28" s="105"/>
      <c r="F28" s="105"/>
      <c r="G28" s="105"/>
      <c r="H28" s="105"/>
      <c r="I28" s="105"/>
      <c r="J28" s="105"/>
      <c r="K28" s="105"/>
      <c r="L28" s="105"/>
      <c r="M28" s="105"/>
    </row>
    <row r="29" spans="1:13" ht="18.75">
      <c r="A29" s="106" t="s">
        <v>61</v>
      </c>
      <c r="B29" s="106"/>
      <c r="C29" s="106"/>
      <c r="D29" s="106"/>
      <c r="E29" s="106"/>
      <c r="F29" s="106"/>
      <c r="G29" s="106"/>
      <c r="H29" s="106"/>
      <c r="I29" s="106"/>
      <c r="J29" s="106"/>
      <c r="K29" s="106"/>
      <c r="L29" s="106"/>
      <c r="M29" s="106"/>
    </row>
  </sheetData>
  <mergeCells count="52">
    <mergeCell ref="O12:P12"/>
    <mergeCell ref="O13:P13"/>
    <mergeCell ref="A3:E3"/>
    <mergeCell ref="F3:H6"/>
    <mergeCell ref="I3:M3"/>
    <mergeCell ref="A4:E4"/>
    <mergeCell ref="I4:M4"/>
    <mergeCell ref="A5:B5"/>
    <mergeCell ref="C5:E5"/>
    <mergeCell ref="I5:J5"/>
    <mergeCell ref="K5:M5"/>
    <mergeCell ref="A6:B6"/>
    <mergeCell ref="D6:E6"/>
    <mergeCell ref="I6:J6"/>
    <mergeCell ref="K6:L6"/>
    <mergeCell ref="A7:M7"/>
    <mergeCell ref="A1:M1"/>
    <mergeCell ref="A2:B2"/>
    <mergeCell ref="C2:D2"/>
    <mergeCell ref="F2:J2"/>
    <mergeCell ref="K2:L2"/>
    <mergeCell ref="A8:C8"/>
    <mergeCell ref="F8:H14"/>
    <mergeCell ref="I8:K8"/>
    <mergeCell ref="A9:B9"/>
    <mergeCell ref="I9:J9"/>
    <mergeCell ref="A10:B10"/>
    <mergeCell ref="I10:J10"/>
    <mergeCell ref="A11:B11"/>
    <mergeCell ref="I11:J11"/>
    <mergeCell ref="A20:M20"/>
    <mergeCell ref="A12:B12"/>
    <mergeCell ref="I12:J12"/>
    <mergeCell ref="A13:B13"/>
    <mergeCell ref="I13:J13"/>
    <mergeCell ref="A14:C14"/>
    <mergeCell ref="D14:E14"/>
    <mergeCell ref="I14:M14"/>
    <mergeCell ref="A15:M15"/>
    <mergeCell ref="A16:M16"/>
    <mergeCell ref="A17:M17"/>
    <mergeCell ref="A18:M18"/>
    <mergeCell ref="A19:M19"/>
    <mergeCell ref="A27:M27"/>
    <mergeCell ref="A28:M28"/>
    <mergeCell ref="A29:M29"/>
    <mergeCell ref="A21:M21"/>
    <mergeCell ref="A22:M22"/>
    <mergeCell ref="A23:M23"/>
    <mergeCell ref="A24:M24"/>
    <mergeCell ref="A25:M25"/>
    <mergeCell ref="A26:M26"/>
  </mergeCells>
  <dataValidations count="3">
    <dataValidation allowBlank="1" showInputMessage="1" showErrorMessage="1" prompt="Insert Unique Id of Mobile Health Team" sqref="E8 M8"/>
    <dataValidation allowBlank="1" showInputMessage="1" showErrorMessage="1" prompt="E-mail Id" sqref="D14:E14 D6:E6 M10:M13 M6 E10:E13"/>
    <dataValidation allowBlank="1" showInputMessage="1" showErrorMessage="1" prompt="Mobile No." sqref="C6 R12:R13 K6:L6 D10:D13 L10:L13"/>
  </dataValidations>
  <hyperlinks>
    <hyperlink ref="M10" r:id="rId1"/>
    <hyperlink ref="E11" r:id="rId2"/>
  </hyperlinks>
  <pageMargins left="0.70866141732283472" right="0.70866141732283472" top="0.74803149606299213" bottom="0.74803149606299213" header="0.31496062992125984" footer="0.31496062992125984"/>
  <pageSetup paperSize="5" scale="90" orientation="landscape" r:id="rId3"/>
</worksheet>
</file>

<file path=xl/worksheets/sheet2.xml><?xml version="1.0" encoding="utf-8"?>
<worksheet xmlns="http://schemas.openxmlformats.org/spreadsheetml/2006/main" xmlns:r="http://schemas.openxmlformats.org/officeDocument/2006/relationships">
  <sheetPr>
    <tabColor rgb="FFFF0000"/>
  </sheetPr>
  <dimension ref="A1:T167"/>
  <sheetViews>
    <sheetView topLeftCell="F1" workbookViewId="0">
      <selection activeCell="S5" sqref="S5"/>
    </sheetView>
  </sheetViews>
  <sheetFormatPr defaultRowHeight="16.5"/>
  <cols>
    <col min="1" max="1" width="6.5703125" style="1" customWidth="1"/>
    <col min="2" max="2" width="8.28515625" style="1" customWidth="1"/>
    <col min="3" max="3" width="27.28515625" style="1" customWidth="1"/>
    <col min="4" max="4" width="10.7109375" style="1" customWidth="1"/>
    <col min="5" max="5" width="16" style="25" hidden="1" customWidth="1"/>
    <col min="6" max="6" width="6.5703125" style="1" customWidth="1"/>
    <col min="7" max="7" width="5.5703125" style="25" customWidth="1"/>
    <col min="8" max="8" width="5.7109375" style="25" customWidth="1"/>
    <col min="9" max="9" width="6" style="1" customWidth="1"/>
    <col min="10" max="10" width="13.7109375" style="1" customWidth="1"/>
    <col min="11" max="11" width="13" style="1" customWidth="1"/>
    <col min="12" max="12" width="19.5703125" style="1" customWidth="1"/>
    <col min="13" max="13" width="11.85546875" style="1" customWidth="1"/>
    <col min="14" max="14" width="13.28515625" style="1" customWidth="1"/>
    <col min="15" max="15" width="13.42578125" style="1" customWidth="1"/>
    <col min="16" max="16" width="11.28515625" style="1" customWidth="1"/>
    <col min="17" max="17" width="10.85546875" style="1" customWidth="1"/>
    <col min="18" max="18" width="16.42578125" style="1" customWidth="1"/>
    <col min="19" max="19" width="19.5703125" style="1" customWidth="1"/>
    <col min="20" max="20" width="38.28515625" style="1" customWidth="1"/>
    <col min="21" max="16384" width="9.140625" style="1"/>
  </cols>
  <sheetData>
    <row r="1" spans="1:20" ht="51" customHeight="1">
      <c r="A1" s="162" t="s">
        <v>100</v>
      </c>
      <c r="B1" s="162"/>
      <c r="C1" s="162"/>
      <c r="D1" s="163"/>
      <c r="E1" s="163"/>
      <c r="F1" s="163"/>
      <c r="G1" s="163"/>
      <c r="H1" s="163"/>
      <c r="I1" s="163"/>
      <c r="J1" s="163"/>
      <c r="K1" s="163"/>
      <c r="L1" s="163"/>
      <c r="M1" s="163"/>
      <c r="N1" s="163"/>
      <c r="O1" s="163"/>
      <c r="P1" s="163"/>
      <c r="Q1" s="163"/>
      <c r="R1" s="163"/>
      <c r="S1" s="163"/>
    </row>
    <row r="2" spans="1:20" ht="16.5" customHeight="1">
      <c r="A2" s="164" t="s">
        <v>0</v>
      </c>
      <c r="B2" s="165"/>
      <c r="C2" s="165"/>
      <c r="D2" s="2" t="s">
        <v>86</v>
      </c>
      <c r="E2" s="33"/>
      <c r="F2" s="33"/>
      <c r="G2" s="33"/>
      <c r="H2" s="33"/>
      <c r="I2" s="33"/>
      <c r="J2" s="33"/>
      <c r="K2" s="33"/>
      <c r="L2" s="33"/>
      <c r="M2" s="33"/>
      <c r="N2" s="33"/>
      <c r="O2" s="33"/>
      <c r="P2" s="33"/>
      <c r="Q2" s="33"/>
      <c r="R2" s="33"/>
      <c r="S2" s="33"/>
    </row>
    <row r="3" spans="1:20" ht="24" customHeight="1">
      <c r="A3" s="161" t="s">
        <v>1</v>
      </c>
      <c r="B3" s="159" t="s">
        <v>2</v>
      </c>
      <c r="C3" s="158" t="s">
        <v>3</v>
      </c>
      <c r="D3" s="158" t="s">
        <v>4</v>
      </c>
      <c r="E3" s="158" t="s">
        <v>5</v>
      </c>
      <c r="F3" s="167" t="s">
        <v>6</v>
      </c>
      <c r="G3" s="158" t="s">
        <v>7</v>
      </c>
      <c r="H3" s="158"/>
      <c r="I3" s="158"/>
      <c r="J3" s="158" t="s">
        <v>8</v>
      </c>
      <c r="K3" s="159" t="s">
        <v>9</v>
      </c>
      <c r="L3" s="159" t="s">
        <v>10</v>
      </c>
      <c r="M3" s="159" t="s">
        <v>11</v>
      </c>
      <c r="N3" s="159" t="s">
        <v>12</v>
      </c>
      <c r="O3" s="159" t="s">
        <v>13</v>
      </c>
      <c r="P3" s="161" t="s">
        <v>14</v>
      </c>
      <c r="Q3" s="158" t="s">
        <v>15</v>
      </c>
      <c r="R3" s="158" t="s">
        <v>16</v>
      </c>
      <c r="S3" s="158" t="s">
        <v>17</v>
      </c>
      <c r="T3" s="158" t="s">
        <v>18</v>
      </c>
    </row>
    <row r="4" spans="1:20" ht="66" customHeight="1">
      <c r="A4" s="161"/>
      <c r="B4" s="166"/>
      <c r="C4" s="158"/>
      <c r="D4" s="158"/>
      <c r="E4" s="158"/>
      <c r="F4" s="167"/>
      <c r="G4" s="32" t="s">
        <v>19</v>
      </c>
      <c r="H4" s="32" t="s">
        <v>20</v>
      </c>
      <c r="I4" s="32" t="s">
        <v>21</v>
      </c>
      <c r="J4" s="158"/>
      <c r="K4" s="160"/>
      <c r="L4" s="160"/>
      <c r="M4" s="160"/>
      <c r="N4" s="160"/>
      <c r="O4" s="160"/>
      <c r="P4" s="161"/>
      <c r="Q4" s="161"/>
      <c r="R4" s="158"/>
      <c r="S4" s="158"/>
      <c r="T4" s="158"/>
    </row>
    <row r="5" spans="1:20" ht="39.950000000000003" customHeight="1">
      <c r="A5" s="5">
        <v>1</v>
      </c>
      <c r="B5" s="6" t="s">
        <v>22</v>
      </c>
      <c r="C5" s="79" t="s">
        <v>102</v>
      </c>
      <c r="D5" s="8" t="s">
        <v>23</v>
      </c>
      <c r="E5" s="9"/>
      <c r="F5" s="67" t="s">
        <v>640</v>
      </c>
      <c r="G5" s="9">
        <v>7</v>
      </c>
      <c r="H5" s="9">
        <v>15</v>
      </c>
      <c r="I5" s="6">
        <v>22</v>
      </c>
      <c r="J5" s="8">
        <v>9954373368</v>
      </c>
      <c r="K5" s="8" t="s">
        <v>388</v>
      </c>
      <c r="L5" s="8" t="s">
        <v>389</v>
      </c>
      <c r="M5" s="8">
        <v>9435971533</v>
      </c>
      <c r="N5" s="8" t="s">
        <v>390</v>
      </c>
      <c r="O5" s="8">
        <v>8011400689</v>
      </c>
      <c r="P5" s="78">
        <v>43557</v>
      </c>
      <c r="Q5" s="78" t="s">
        <v>90</v>
      </c>
      <c r="R5" s="8"/>
      <c r="S5" s="8" t="s">
        <v>24</v>
      </c>
      <c r="T5" s="8"/>
    </row>
    <row r="6" spans="1:20" ht="39.950000000000003" customHeight="1">
      <c r="A6" s="5">
        <v>2</v>
      </c>
      <c r="B6" s="6" t="s">
        <v>22</v>
      </c>
      <c r="C6" s="79" t="s">
        <v>101</v>
      </c>
      <c r="D6" s="8" t="s">
        <v>23</v>
      </c>
      <c r="E6" s="9"/>
      <c r="F6" s="67" t="s">
        <v>641</v>
      </c>
      <c r="G6" s="9">
        <v>24</v>
      </c>
      <c r="H6" s="9">
        <v>26</v>
      </c>
      <c r="I6" s="6">
        <v>50</v>
      </c>
      <c r="J6" s="8">
        <v>9435971366</v>
      </c>
      <c r="K6" s="8" t="s">
        <v>388</v>
      </c>
      <c r="L6" s="8" t="s">
        <v>389</v>
      </c>
      <c r="M6" s="8">
        <v>9435971533</v>
      </c>
      <c r="N6" s="8" t="s">
        <v>390</v>
      </c>
      <c r="O6" s="8">
        <v>8011400689</v>
      </c>
      <c r="P6" s="78">
        <v>43557</v>
      </c>
      <c r="Q6" s="78" t="s">
        <v>90</v>
      </c>
      <c r="R6" s="8"/>
      <c r="S6" s="8" t="s">
        <v>24</v>
      </c>
      <c r="T6" s="8"/>
    </row>
    <row r="7" spans="1:20" ht="39.950000000000003" customHeight="1">
      <c r="A7" s="5">
        <v>3</v>
      </c>
      <c r="B7" s="6" t="s">
        <v>22</v>
      </c>
      <c r="C7" s="80" t="s">
        <v>103</v>
      </c>
      <c r="D7" s="8" t="s">
        <v>26</v>
      </c>
      <c r="E7" s="9"/>
      <c r="F7" s="67"/>
      <c r="G7" s="9">
        <v>17</v>
      </c>
      <c r="H7" s="9">
        <v>20</v>
      </c>
      <c r="I7" s="6">
        <v>37</v>
      </c>
      <c r="J7" s="8" t="s">
        <v>391</v>
      </c>
      <c r="K7" s="8" t="s">
        <v>392</v>
      </c>
      <c r="L7" s="8" t="s">
        <v>389</v>
      </c>
      <c r="M7" s="8">
        <v>9435971533</v>
      </c>
      <c r="N7" s="8" t="s">
        <v>393</v>
      </c>
      <c r="O7" s="8">
        <v>8011398620</v>
      </c>
      <c r="P7" s="78">
        <v>43557</v>
      </c>
      <c r="Q7" s="78" t="s">
        <v>90</v>
      </c>
      <c r="R7" s="8"/>
      <c r="S7" s="8" t="s">
        <v>24</v>
      </c>
      <c r="T7" s="8"/>
    </row>
    <row r="8" spans="1:20" ht="39.950000000000003" customHeight="1">
      <c r="A8" s="5">
        <v>4</v>
      </c>
      <c r="B8" s="6" t="s">
        <v>25</v>
      </c>
      <c r="C8" s="81" t="s">
        <v>105</v>
      </c>
      <c r="D8" s="8" t="s">
        <v>26</v>
      </c>
      <c r="E8" s="9"/>
      <c r="F8" s="67"/>
      <c r="G8" s="9">
        <v>35</v>
      </c>
      <c r="H8" s="9">
        <v>24</v>
      </c>
      <c r="I8" s="6">
        <v>59</v>
      </c>
      <c r="J8" s="8" t="s">
        <v>394</v>
      </c>
      <c r="K8" s="8" t="s">
        <v>395</v>
      </c>
      <c r="L8" s="8" t="s">
        <v>396</v>
      </c>
      <c r="M8" s="8">
        <v>9401726291</v>
      </c>
      <c r="N8" s="8" t="s">
        <v>397</v>
      </c>
      <c r="O8" s="8">
        <v>8474819537</v>
      </c>
      <c r="P8" s="78">
        <v>43557</v>
      </c>
      <c r="Q8" s="78" t="s">
        <v>90</v>
      </c>
      <c r="R8" s="8"/>
      <c r="S8" s="8" t="s">
        <v>24</v>
      </c>
      <c r="T8" s="8"/>
    </row>
    <row r="9" spans="1:20" ht="39.950000000000003" customHeight="1">
      <c r="A9" s="5">
        <v>5</v>
      </c>
      <c r="B9" s="6" t="s">
        <v>25</v>
      </c>
      <c r="C9" s="81" t="s">
        <v>104</v>
      </c>
      <c r="D9" s="8" t="s">
        <v>26</v>
      </c>
      <c r="E9" s="9"/>
      <c r="F9" s="67"/>
      <c r="G9" s="9">
        <v>26</v>
      </c>
      <c r="H9" s="9">
        <v>17</v>
      </c>
      <c r="I9" s="6">
        <v>43</v>
      </c>
      <c r="J9" s="8" t="s">
        <v>398</v>
      </c>
      <c r="K9" s="8" t="s">
        <v>395</v>
      </c>
      <c r="L9" s="8" t="s">
        <v>399</v>
      </c>
      <c r="M9" s="8">
        <v>9401726291</v>
      </c>
      <c r="N9" s="8" t="s">
        <v>400</v>
      </c>
      <c r="O9" s="8">
        <v>9957390710</v>
      </c>
      <c r="P9" s="78">
        <v>43557</v>
      </c>
      <c r="Q9" s="78" t="s">
        <v>90</v>
      </c>
      <c r="R9" s="8"/>
      <c r="S9" s="8" t="s">
        <v>24</v>
      </c>
      <c r="T9" s="8"/>
    </row>
    <row r="10" spans="1:20" ht="39.950000000000003" customHeight="1">
      <c r="A10" s="5">
        <v>6</v>
      </c>
      <c r="B10" s="6" t="s">
        <v>25</v>
      </c>
      <c r="C10" s="79" t="s">
        <v>106</v>
      </c>
      <c r="D10" s="8" t="s">
        <v>23</v>
      </c>
      <c r="E10" s="9"/>
      <c r="F10" s="67" t="s">
        <v>641</v>
      </c>
      <c r="G10" s="9">
        <v>9</v>
      </c>
      <c r="H10" s="9">
        <v>8</v>
      </c>
      <c r="I10" s="6">
        <v>17</v>
      </c>
      <c r="J10" s="8">
        <v>8011401491</v>
      </c>
      <c r="K10" s="8" t="s">
        <v>395</v>
      </c>
      <c r="L10" s="8" t="s">
        <v>396</v>
      </c>
      <c r="M10" s="8">
        <v>9401726291</v>
      </c>
      <c r="N10" s="8" t="s">
        <v>397</v>
      </c>
      <c r="O10" s="8">
        <v>8474819537</v>
      </c>
      <c r="P10" s="78">
        <v>43557</v>
      </c>
      <c r="Q10" s="78" t="s">
        <v>90</v>
      </c>
      <c r="R10" s="8"/>
      <c r="S10" s="8" t="s">
        <v>24</v>
      </c>
      <c r="T10" s="8"/>
    </row>
    <row r="11" spans="1:20" ht="39.950000000000003" customHeight="1">
      <c r="A11" s="5">
        <v>7</v>
      </c>
      <c r="B11" s="6" t="s">
        <v>22</v>
      </c>
      <c r="C11" s="79" t="s">
        <v>107</v>
      </c>
      <c r="D11" s="8" t="s">
        <v>23</v>
      </c>
      <c r="E11" s="9"/>
      <c r="F11" s="67" t="s">
        <v>641</v>
      </c>
      <c r="G11" s="9">
        <v>27</v>
      </c>
      <c r="H11" s="9">
        <v>15</v>
      </c>
      <c r="I11" s="6">
        <v>42</v>
      </c>
      <c r="J11" s="8">
        <v>9435320985</v>
      </c>
      <c r="K11" s="8" t="s">
        <v>401</v>
      </c>
      <c r="L11" s="8" t="s">
        <v>402</v>
      </c>
      <c r="M11" s="8">
        <v>7399369877</v>
      </c>
      <c r="N11" s="8" t="s">
        <v>403</v>
      </c>
      <c r="O11" s="8">
        <v>9435806517</v>
      </c>
      <c r="P11" s="78">
        <v>43558</v>
      </c>
      <c r="Q11" s="8" t="s">
        <v>91</v>
      </c>
      <c r="R11" s="8"/>
      <c r="S11" s="8" t="s">
        <v>24</v>
      </c>
      <c r="T11" s="8"/>
    </row>
    <row r="12" spans="1:20" ht="39.950000000000003" customHeight="1">
      <c r="A12" s="5">
        <v>8</v>
      </c>
      <c r="B12" s="6" t="s">
        <v>22</v>
      </c>
      <c r="C12" s="82" t="s">
        <v>108</v>
      </c>
      <c r="D12" s="8" t="s">
        <v>23</v>
      </c>
      <c r="E12" s="9"/>
      <c r="F12" s="67" t="s">
        <v>640</v>
      </c>
      <c r="G12" s="9">
        <v>68</v>
      </c>
      <c r="H12" s="9">
        <v>29</v>
      </c>
      <c r="I12" s="6">
        <v>97</v>
      </c>
      <c r="J12" s="8">
        <v>9401746528</v>
      </c>
      <c r="K12" s="8" t="s">
        <v>401</v>
      </c>
      <c r="L12" s="8" t="s">
        <v>402</v>
      </c>
      <c r="M12" s="8">
        <v>7399369877</v>
      </c>
      <c r="N12" s="8" t="s">
        <v>404</v>
      </c>
      <c r="O12" s="8">
        <v>9435534672</v>
      </c>
      <c r="P12" s="78">
        <v>43558</v>
      </c>
      <c r="Q12" s="8" t="s">
        <v>91</v>
      </c>
      <c r="R12" s="8"/>
      <c r="S12" s="8" t="s">
        <v>24</v>
      </c>
      <c r="T12" s="8"/>
    </row>
    <row r="13" spans="1:20" ht="39.950000000000003" customHeight="1">
      <c r="A13" s="5">
        <v>9</v>
      </c>
      <c r="B13" s="6" t="s">
        <v>25</v>
      </c>
      <c r="C13" s="79" t="s">
        <v>109</v>
      </c>
      <c r="D13" s="8" t="s">
        <v>23</v>
      </c>
      <c r="E13" s="9"/>
      <c r="F13" s="67" t="s">
        <v>640</v>
      </c>
      <c r="G13" s="9">
        <v>0</v>
      </c>
      <c r="H13" s="9">
        <v>104</v>
      </c>
      <c r="I13" s="6">
        <v>104</v>
      </c>
      <c r="J13" s="8">
        <v>9435320952</v>
      </c>
      <c r="K13" s="8" t="s">
        <v>401</v>
      </c>
      <c r="L13" s="8" t="s">
        <v>402</v>
      </c>
      <c r="M13" s="8">
        <v>7399369877</v>
      </c>
      <c r="N13" s="8" t="s">
        <v>404</v>
      </c>
      <c r="O13" s="8">
        <v>9435534672</v>
      </c>
      <c r="P13" s="78">
        <v>43558</v>
      </c>
      <c r="Q13" s="8" t="s">
        <v>91</v>
      </c>
      <c r="R13" s="8"/>
      <c r="S13" s="8" t="s">
        <v>24</v>
      </c>
      <c r="T13" s="8"/>
    </row>
    <row r="14" spans="1:20" ht="39.950000000000003" customHeight="1">
      <c r="A14" s="5">
        <v>10</v>
      </c>
      <c r="B14" s="6" t="s">
        <v>25</v>
      </c>
      <c r="C14" s="80" t="s">
        <v>110</v>
      </c>
      <c r="D14" s="8" t="s">
        <v>26</v>
      </c>
      <c r="E14" s="9"/>
      <c r="F14" s="67"/>
      <c r="G14" s="9">
        <v>6</v>
      </c>
      <c r="H14" s="9">
        <v>16</v>
      </c>
      <c r="I14" s="6">
        <v>22</v>
      </c>
      <c r="J14" s="8" t="s">
        <v>408</v>
      </c>
      <c r="K14" s="8" t="s">
        <v>405</v>
      </c>
      <c r="L14" s="8" t="s">
        <v>406</v>
      </c>
      <c r="M14" s="8">
        <v>9401346672</v>
      </c>
      <c r="N14" s="8" t="s">
        <v>407</v>
      </c>
      <c r="O14" s="8">
        <v>9957390588</v>
      </c>
      <c r="P14" s="78">
        <v>43558</v>
      </c>
      <c r="Q14" s="8" t="s">
        <v>91</v>
      </c>
      <c r="R14" s="8"/>
      <c r="S14" s="8" t="s">
        <v>24</v>
      </c>
      <c r="T14" s="8"/>
    </row>
    <row r="15" spans="1:20" ht="39.950000000000003" customHeight="1">
      <c r="A15" s="5">
        <v>11</v>
      </c>
      <c r="B15" s="6" t="s">
        <v>22</v>
      </c>
      <c r="C15" s="79" t="s">
        <v>112</v>
      </c>
      <c r="D15" s="8" t="s">
        <v>23</v>
      </c>
      <c r="E15" s="9"/>
      <c r="F15" s="67" t="s">
        <v>641</v>
      </c>
      <c r="G15" s="9">
        <v>23</v>
      </c>
      <c r="H15" s="9">
        <v>16</v>
      </c>
      <c r="I15" s="6">
        <v>39</v>
      </c>
      <c r="J15" s="8">
        <v>7086272233</v>
      </c>
      <c r="K15" s="8" t="s">
        <v>401</v>
      </c>
      <c r="L15" s="8" t="s">
        <v>402</v>
      </c>
      <c r="M15" s="8">
        <v>7399369877</v>
      </c>
      <c r="N15" s="8" t="s">
        <v>409</v>
      </c>
      <c r="O15" s="8">
        <v>9508005012</v>
      </c>
      <c r="P15" s="78">
        <v>43559</v>
      </c>
      <c r="Q15" s="8" t="s">
        <v>92</v>
      </c>
      <c r="R15" s="8"/>
      <c r="S15" s="8" t="s">
        <v>24</v>
      </c>
      <c r="T15" s="8"/>
    </row>
    <row r="16" spans="1:20" ht="39.950000000000003" customHeight="1">
      <c r="A16" s="5">
        <v>12</v>
      </c>
      <c r="B16" s="6" t="s">
        <v>22</v>
      </c>
      <c r="C16" s="82" t="s">
        <v>111</v>
      </c>
      <c r="D16" s="8" t="s">
        <v>23</v>
      </c>
      <c r="E16" s="9"/>
      <c r="F16" s="67" t="s">
        <v>642</v>
      </c>
      <c r="G16" s="9">
        <v>30</v>
      </c>
      <c r="H16" s="9">
        <v>42</v>
      </c>
      <c r="I16" s="6">
        <v>72</v>
      </c>
      <c r="J16" s="8">
        <v>9435938678</v>
      </c>
      <c r="K16" s="8" t="s">
        <v>401</v>
      </c>
      <c r="L16" s="8" t="s">
        <v>402</v>
      </c>
      <c r="M16" s="8">
        <v>7399369877</v>
      </c>
      <c r="N16" s="8" t="s">
        <v>410</v>
      </c>
      <c r="O16" s="8">
        <v>9401158059</v>
      </c>
      <c r="P16" s="78">
        <v>43559</v>
      </c>
      <c r="Q16" s="8" t="s">
        <v>92</v>
      </c>
      <c r="R16" s="8"/>
      <c r="S16" s="8" t="s">
        <v>24</v>
      </c>
      <c r="T16" s="8"/>
    </row>
    <row r="17" spans="1:20" ht="39.950000000000003" customHeight="1">
      <c r="A17" s="5">
        <v>13</v>
      </c>
      <c r="B17" s="6" t="s">
        <v>25</v>
      </c>
      <c r="C17" s="81" t="s">
        <v>114</v>
      </c>
      <c r="D17" s="8" t="s">
        <v>26</v>
      </c>
      <c r="E17" s="9"/>
      <c r="F17" s="67"/>
      <c r="G17" s="9">
        <v>25</v>
      </c>
      <c r="H17" s="9">
        <v>27</v>
      </c>
      <c r="I17" s="6">
        <v>52</v>
      </c>
      <c r="J17" s="8" t="s">
        <v>411</v>
      </c>
      <c r="K17" s="8" t="s">
        <v>412</v>
      </c>
      <c r="L17" s="8" t="s">
        <v>413</v>
      </c>
      <c r="M17" s="8">
        <v>7399140144</v>
      </c>
      <c r="N17" s="8" t="s">
        <v>414</v>
      </c>
      <c r="O17" s="8">
        <v>7896246272</v>
      </c>
      <c r="P17" s="78">
        <v>43559</v>
      </c>
      <c r="Q17" s="8" t="s">
        <v>92</v>
      </c>
      <c r="R17" s="8"/>
      <c r="S17" s="8" t="s">
        <v>24</v>
      </c>
      <c r="T17" s="8"/>
    </row>
    <row r="18" spans="1:20" ht="39.950000000000003" customHeight="1">
      <c r="A18" s="5">
        <v>14</v>
      </c>
      <c r="B18" s="6" t="s">
        <v>25</v>
      </c>
      <c r="C18" s="80" t="s">
        <v>113</v>
      </c>
      <c r="D18" s="8" t="s">
        <v>26</v>
      </c>
      <c r="E18" s="9"/>
      <c r="F18" s="67"/>
      <c r="G18" s="9">
        <v>34</v>
      </c>
      <c r="H18" s="9">
        <v>48</v>
      </c>
      <c r="I18" s="6">
        <v>82</v>
      </c>
      <c r="J18" s="8" t="s">
        <v>415</v>
      </c>
      <c r="K18" s="8" t="s">
        <v>412</v>
      </c>
      <c r="L18" s="8" t="s">
        <v>413</v>
      </c>
      <c r="M18" s="8">
        <v>7399140144</v>
      </c>
      <c r="N18" s="8" t="s">
        <v>416</v>
      </c>
      <c r="O18" s="8">
        <v>9678342438</v>
      </c>
      <c r="P18" s="78">
        <v>43559</v>
      </c>
      <c r="Q18" s="8" t="s">
        <v>92</v>
      </c>
      <c r="R18" s="8"/>
      <c r="S18" s="8" t="s">
        <v>24</v>
      </c>
      <c r="T18" s="8"/>
    </row>
    <row r="19" spans="1:20" ht="39.950000000000003" customHeight="1">
      <c r="A19" s="5">
        <v>15</v>
      </c>
      <c r="B19" s="6" t="s">
        <v>22</v>
      </c>
      <c r="C19" s="79" t="s">
        <v>116</v>
      </c>
      <c r="D19" s="8" t="s">
        <v>23</v>
      </c>
      <c r="E19" s="9"/>
      <c r="F19" s="67" t="s">
        <v>641</v>
      </c>
      <c r="G19" s="9">
        <v>12</v>
      </c>
      <c r="H19" s="9">
        <v>5</v>
      </c>
      <c r="I19" s="6">
        <v>17</v>
      </c>
      <c r="J19" s="8">
        <v>9435320889</v>
      </c>
      <c r="K19" s="8" t="s">
        <v>417</v>
      </c>
      <c r="L19" s="8" t="s">
        <v>418</v>
      </c>
      <c r="M19" s="8">
        <v>9401726297</v>
      </c>
      <c r="N19" s="8" t="s">
        <v>419</v>
      </c>
      <c r="O19" s="8">
        <v>8474819544</v>
      </c>
      <c r="P19" s="78">
        <v>43560</v>
      </c>
      <c r="Q19" s="8" t="s">
        <v>93</v>
      </c>
      <c r="R19" s="8"/>
      <c r="S19" s="8" t="s">
        <v>24</v>
      </c>
      <c r="T19" s="8"/>
    </row>
    <row r="20" spans="1:20" ht="39.950000000000003" customHeight="1">
      <c r="A20" s="5">
        <v>16</v>
      </c>
      <c r="B20" s="6" t="s">
        <v>22</v>
      </c>
      <c r="C20" s="79" t="s">
        <v>115</v>
      </c>
      <c r="D20" s="8" t="s">
        <v>23</v>
      </c>
      <c r="E20" s="9"/>
      <c r="F20" s="67" t="s">
        <v>641</v>
      </c>
      <c r="G20" s="9">
        <v>5</v>
      </c>
      <c r="H20" s="9">
        <v>17</v>
      </c>
      <c r="I20" s="6">
        <v>22</v>
      </c>
      <c r="J20" s="8">
        <v>9401477430</v>
      </c>
      <c r="K20" s="8" t="s">
        <v>417</v>
      </c>
      <c r="L20" s="8" t="s">
        <v>418</v>
      </c>
      <c r="M20" s="8">
        <v>9401726297</v>
      </c>
      <c r="N20" s="8" t="s">
        <v>420</v>
      </c>
      <c r="O20" s="8">
        <v>7399508340</v>
      </c>
      <c r="P20" s="78">
        <v>43560</v>
      </c>
      <c r="Q20" s="8" t="s">
        <v>93</v>
      </c>
      <c r="R20" s="8"/>
      <c r="S20" s="8" t="s">
        <v>24</v>
      </c>
      <c r="T20" s="8"/>
    </row>
    <row r="21" spans="1:20" ht="39.950000000000003" customHeight="1">
      <c r="A21" s="5">
        <v>17</v>
      </c>
      <c r="B21" s="6" t="s">
        <v>22</v>
      </c>
      <c r="C21" s="81" t="s">
        <v>117</v>
      </c>
      <c r="D21" s="8" t="s">
        <v>26</v>
      </c>
      <c r="E21" s="9"/>
      <c r="F21" s="67"/>
      <c r="G21" s="9">
        <v>19</v>
      </c>
      <c r="H21" s="9">
        <v>16</v>
      </c>
      <c r="I21" s="6">
        <v>35</v>
      </c>
      <c r="J21" s="8" t="s">
        <v>421</v>
      </c>
      <c r="K21" s="8" t="s">
        <v>417</v>
      </c>
      <c r="L21" s="8" t="s">
        <v>418</v>
      </c>
      <c r="M21" s="8">
        <v>9401726297</v>
      </c>
      <c r="N21" s="8" t="s">
        <v>419</v>
      </c>
      <c r="O21" s="8">
        <v>8474819544</v>
      </c>
      <c r="P21" s="78">
        <v>43560</v>
      </c>
      <c r="Q21" s="8" t="s">
        <v>93</v>
      </c>
      <c r="R21" s="8"/>
      <c r="S21" s="8" t="s">
        <v>24</v>
      </c>
      <c r="T21" s="8"/>
    </row>
    <row r="22" spans="1:20" ht="39.950000000000003" customHeight="1">
      <c r="A22" s="5">
        <v>18</v>
      </c>
      <c r="B22" s="6" t="s">
        <v>25</v>
      </c>
      <c r="C22" s="81" t="s">
        <v>119</v>
      </c>
      <c r="D22" s="8" t="s">
        <v>26</v>
      </c>
      <c r="E22" s="9"/>
      <c r="F22" s="67"/>
      <c r="G22" s="9">
        <v>29</v>
      </c>
      <c r="H22" s="9">
        <v>16</v>
      </c>
      <c r="I22" s="6">
        <v>45</v>
      </c>
      <c r="J22" s="8" t="s">
        <v>422</v>
      </c>
      <c r="K22" s="8" t="s">
        <v>423</v>
      </c>
      <c r="L22" s="8" t="s">
        <v>424</v>
      </c>
      <c r="M22" s="8">
        <v>9957815969</v>
      </c>
      <c r="N22" s="8" t="s">
        <v>425</v>
      </c>
      <c r="O22" s="8">
        <v>9613009524</v>
      </c>
      <c r="P22" s="78">
        <v>43560</v>
      </c>
      <c r="Q22" s="8" t="s">
        <v>93</v>
      </c>
      <c r="R22" s="8"/>
      <c r="S22" s="8" t="s">
        <v>24</v>
      </c>
      <c r="T22" s="8"/>
    </row>
    <row r="23" spans="1:20" ht="39.950000000000003" customHeight="1">
      <c r="A23" s="5">
        <v>19</v>
      </c>
      <c r="B23" s="6" t="s">
        <v>25</v>
      </c>
      <c r="C23" s="81" t="s">
        <v>118</v>
      </c>
      <c r="D23" s="8" t="s">
        <v>26</v>
      </c>
      <c r="E23" s="9"/>
      <c r="F23" s="67"/>
      <c r="G23" s="9">
        <v>20</v>
      </c>
      <c r="H23" s="9">
        <v>24</v>
      </c>
      <c r="I23" s="6">
        <v>44</v>
      </c>
      <c r="J23" s="8" t="s">
        <v>426</v>
      </c>
      <c r="K23" s="8" t="s">
        <v>423</v>
      </c>
      <c r="L23" s="8" t="s">
        <v>424</v>
      </c>
      <c r="M23" s="8">
        <v>9957815969</v>
      </c>
      <c r="N23" s="8" t="s">
        <v>425</v>
      </c>
      <c r="O23" s="8">
        <v>9613009524</v>
      </c>
      <c r="P23" s="78">
        <v>43560</v>
      </c>
      <c r="Q23" s="8" t="s">
        <v>93</v>
      </c>
      <c r="R23" s="8"/>
      <c r="S23" s="8" t="s">
        <v>24</v>
      </c>
      <c r="T23" s="8"/>
    </row>
    <row r="24" spans="1:20" ht="39.950000000000003" customHeight="1">
      <c r="A24" s="5">
        <v>20</v>
      </c>
      <c r="B24" s="6" t="s">
        <v>25</v>
      </c>
      <c r="C24" s="79" t="s">
        <v>120</v>
      </c>
      <c r="D24" s="8" t="s">
        <v>23</v>
      </c>
      <c r="E24" s="9"/>
      <c r="F24" s="67" t="s">
        <v>641</v>
      </c>
      <c r="G24" s="9">
        <v>18</v>
      </c>
      <c r="H24" s="9">
        <v>10</v>
      </c>
      <c r="I24" s="6">
        <v>28</v>
      </c>
      <c r="J24" s="8">
        <v>9435246659</v>
      </c>
      <c r="K24" s="8" t="s">
        <v>423</v>
      </c>
      <c r="L24" s="8" t="s">
        <v>424</v>
      </c>
      <c r="M24" s="8">
        <v>9957815969</v>
      </c>
      <c r="N24" s="8" t="s">
        <v>425</v>
      </c>
      <c r="O24" s="8">
        <v>9613009524</v>
      </c>
      <c r="P24" s="78">
        <v>43560</v>
      </c>
      <c r="Q24" s="8" t="s">
        <v>93</v>
      </c>
      <c r="R24" s="8"/>
      <c r="S24" s="8" t="s">
        <v>24</v>
      </c>
      <c r="T24" s="8"/>
    </row>
    <row r="25" spans="1:20" ht="39.950000000000003" customHeight="1">
      <c r="A25" s="5">
        <v>21</v>
      </c>
      <c r="B25" s="6" t="s">
        <v>22</v>
      </c>
      <c r="C25" s="83" t="s">
        <v>121</v>
      </c>
      <c r="D25" s="8" t="s">
        <v>23</v>
      </c>
      <c r="E25" s="9"/>
      <c r="F25" s="67" t="s">
        <v>641</v>
      </c>
      <c r="G25" s="9">
        <v>27</v>
      </c>
      <c r="H25" s="9">
        <v>18</v>
      </c>
      <c r="I25" s="6">
        <v>45</v>
      </c>
      <c r="J25" s="8">
        <v>9401783985</v>
      </c>
      <c r="K25" s="8" t="s">
        <v>427</v>
      </c>
      <c r="L25" s="8" t="s">
        <v>428</v>
      </c>
      <c r="M25" s="8">
        <v>9401726301</v>
      </c>
      <c r="N25" s="8" t="s">
        <v>429</v>
      </c>
      <c r="O25" s="8">
        <v>9577937168</v>
      </c>
      <c r="P25" s="78">
        <v>43561</v>
      </c>
      <c r="Q25" s="8" t="s">
        <v>94</v>
      </c>
      <c r="R25" s="8"/>
      <c r="S25" s="8" t="s">
        <v>24</v>
      </c>
      <c r="T25" s="8"/>
    </row>
    <row r="26" spans="1:20" ht="39.950000000000003" customHeight="1">
      <c r="A26" s="5">
        <v>22</v>
      </c>
      <c r="B26" s="6" t="s">
        <v>22</v>
      </c>
      <c r="C26" s="81" t="s">
        <v>122</v>
      </c>
      <c r="D26" s="8" t="s">
        <v>26</v>
      </c>
      <c r="E26" s="9"/>
      <c r="F26" s="67"/>
      <c r="G26" s="9">
        <v>12</v>
      </c>
      <c r="H26" s="9">
        <v>10</v>
      </c>
      <c r="I26" s="6">
        <v>22</v>
      </c>
      <c r="J26" s="8" t="s">
        <v>430</v>
      </c>
      <c r="K26" s="8" t="s">
        <v>427</v>
      </c>
      <c r="L26" s="8" t="s">
        <v>428</v>
      </c>
      <c r="M26" s="8">
        <v>9401726301</v>
      </c>
      <c r="N26" s="8" t="s">
        <v>429</v>
      </c>
      <c r="O26" s="8">
        <v>9577937168</v>
      </c>
      <c r="P26" s="78">
        <v>43561</v>
      </c>
      <c r="Q26" s="8" t="s">
        <v>94</v>
      </c>
      <c r="R26" s="8"/>
      <c r="S26" s="8" t="s">
        <v>24</v>
      </c>
      <c r="T26" s="8"/>
    </row>
    <row r="27" spans="1:20" ht="39.950000000000003" customHeight="1">
      <c r="A27" s="5">
        <v>23</v>
      </c>
      <c r="B27" s="6" t="s">
        <v>25</v>
      </c>
      <c r="C27" s="84" t="s">
        <v>124</v>
      </c>
      <c r="D27" s="8" t="s">
        <v>26</v>
      </c>
      <c r="E27" s="9"/>
      <c r="F27" s="67"/>
      <c r="G27" s="9">
        <v>22</v>
      </c>
      <c r="H27" s="9">
        <v>20</v>
      </c>
      <c r="I27" s="6">
        <v>42</v>
      </c>
      <c r="J27" s="8" t="s">
        <v>431</v>
      </c>
      <c r="K27" s="8" t="s">
        <v>392</v>
      </c>
      <c r="L27" s="8" t="s">
        <v>389</v>
      </c>
      <c r="M27" s="8">
        <v>9435971533</v>
      </c>
      <c r="N27" s="8" t="s">
        <v>390</v>
      </c>
      <c r="O27" s="8">
        <v>8011400689</v>
      </c>
      <c r="P27" s="78">
        <v>43561</v>
      </c>
      <c r="Q27" s="8" t="s">
        <v>94</v>
      </c>
      <c r="R27" s="8"/>
      <c r="S27" s="8" t="s">
        <v>24</v>
      </c>
      <c r="T27" s="8"/>
    </row>
    <row r="28" spans="1:20" ht="39.950000000000003" customHeight="1">
      <c r="A28" s="5">
        <v>24</v>
      </c>
      <c r="B28" s="6" t="s">
        <v>25</v>
      </c>
      <c r="C28" s="84" t="s">
        <v>123</v>
      </c>
      <c r="D28" s="8" t="s">
        <v>26</v>
      </c>
      <c r="E28" s="9"/>
      <c r="F28" s="67"/>
      <c r="G28" s="9">
        <v>30</v>
      </c>
      <c r="H28" s="9">
        <v>19</v>
      </c>
      <c r="I28" s="6">
        <v>49</v>
      </c>
      <c r="J28" s="8" t="s">
        <v>432</v>
      </c>
      <c r="K28" s="8" t="s">
        <v>388</v>
      </c>
      <c r="L28" s="8" t="s">
        <v>389</v>
      </c>
      <c r="M28" s="8">
        <v>9435971533</v>
      </c>
      <c r="N28" s="8" t="s">
        <v>433</v>
      </c>
      <c r="O28" s="8">
        <v>7896752817</v>
      </c>
      <c r="P28" s="78">
        <v>43561</v>
      </c>
      <c r="Q28" s="8" t="s">
        <v>94</v>
      </c>
      <c r="R28" s="8"/>
      <c r="S28" s="8" t="s">
        <v>24</v>
      </c>
      <c r="T28" s="8"/>
    </row>
    <row r="29" spans="1:20" ht="39.950000000000003" customHeight="1">
      <c r="A29" s="5">
        <v>25</v>
      </c>
      <c r="B29" s="6" t="s">
        <v>22</v>
      </c>
      <c r="C29" s="79" t="s">
        <v>125</v>
      </c>
      <c r="D29" s="8" t="s">
        <v>23</v>
      </c>
      <c r="E29" s="9"/>
      <c r="F29" s="67" t="s">
        <v>641</v>
      </c>
      <c r="G29" s="9">
        <v>13</v>
      </c>
      <c r="H29" s="9">
        <v>13</v>
      </c>
      <c r="I29" s="6">
        <v>26</v>
      </c>
      <c r="J29" s="8">
        <v>9678044746</v>
      </c>
      <c r="K29" s="8" t="s">
        <v>417</v>
      </c>
      <c r="L29" s="8" t="s">
        <v>418</v>
      </c>
      <c r="M29" s="8">
        <v>9401726297</v>
      </c>
      <c r="N29" s="8" t="s">
        <v>420</v>
      </c>
      <c r="O29" s="8">
        <v>7399508340</v>
      </c>
      <c r="P29" s="78">
        <v>43563</v>
      </c>
      <c r="Q29" s="8" t="s">
        <v>95</v>
      </c>
      <c r="R29" s="8"/>
      <c r="S29" s="8" t="s">
        <v>24</v>
      </c>
      <c r="T29" s="8"/>
    </row>
    <row r="30" spans="1:20" ht="39.950000000000003" customHeight="1">
      <c r="A30" s="5">
        <v>26</v>
      </c>
      <c r="B30" s="6" t="s">
        <v>22</v>
      </c>
      <c r="C30" s="79" t="s">
        <v>126</v>
      </c>
      <c r="D30" s="8" t="s">
        <v>23</v>
      </c>
      <c r="E30" s="9"/>
      <c r="F30" s="67" t="s">
        <v>641</v>
      </c>
      <c r="G30" s="9">
        <v>7</v>
      </c>
      <c r="H30" s="9">
        <v>10</v>
      </c>
      <c r="I30" s="6">
        <v>17</v>
      </c>
      <c r="J30" s="8">
        <v>7896824583</v>
      </c>
      <c r="K30" s="8" t="s">
        <v>417</v>
      </c>
      <c r="L30" s="8" t="s">
        <v>418</v>
      </c>
      <c r="M30" s="8">
        <v>9401726297</v>
      </c>
      <c r="N30" s="8" t="s">
        <v>419</v>
      </c>
      <c r="O30" s="8">
        <v>8474819544</v>
      </c>
      <c r="P30" s="78">
        <v>43563</v>
      </c>
      <c r="Q30" s="8" t="s">
        <v>95</v>
      </c>
      <c r="R30" s="8"/>
      <c r="S30" s="8" t="s">
        <v>24</v>
      </c>
      <c r="T30" s="8"/>
    </row>
    <row r="31" spans="1:20" ht="39.950000000000003" customHeight="1">
      <c r="A31" s="5">
        <v>27</v>
      </c>
      <c r="B31" s="6" t="s">
        <v>22</v>
      </c>
      <c r="C31" s="79" t="s">
        <v>127</v>
      </c>
      <c r="D31" s="8" t="s">
        <v>23</v>
      </c>
      <c r="E31" s="9"/>
      <c r="F31" s="67" t="s">
        <v>641</v>
      </c>
      <c r="G31" s="9">
        <v>23</v>
      </c>
      <c r="H31" s="9">
        <v>14</v>
      </c>
      <c r="I31" s="6">
        <v>37</v>
      </c>
      <c r="J31" s="8">
        <v>8473891576</v>
      </c>
      <c r="K31" s="8" t="s">
        <v>417</v>
      </c>
      <c r="L31" s="8" t="s">
        <v>418</v>
      </c>
      <c r="M31" s="8">
        <v>9401726297</v>
      </c>
      <c r="N31" s="8" t="s">
        <v>420</v>
      </c>
      <c r="O31" s="8">
        <v>7399508340</v>
      </c>
      <c r="P31" s="78">
        <v>43563</v>
      </c>
      <c r="Q31" s="8" t="s">
        <v>95</v>
      </c>
      <c r="R31" s="8"/>
      <c r="S31" s="8" t="s">
        <v>24</v>
      </c>
      <c r="T31" s="8"/>
    </row>
    <row r="32" spans="1:20" ht="39.950000000000003" customHeight="1">
      <c r="A32" s="5">
        <v>28</v>
      </c>
      <c r="B32" s="6" t="s">
        <v>25</v>
      </c>
      <c r="C32" s="85" t="s">
        <v>129</v>
      </c>
      <c r="D32" s="8" t="s">
        <v>26</v>
      </c>
      <c r="E32" s="9"/>
      <c r="F32" s="67"/>
      <c r="G32" s="9">
        <v>17</v>
      </c>
      <c r="H32" s="9">
        <v>25</v>
      </c>
      <c r="I32" s="6">
        <v>42</v>
      </c>
      <c r="J32" s="8" t="s">
        <v>434</v>
      </c>
      <c r="K32" s="8" t="s">
        <v>435</v>
      </c>
      <c r="L32" s="8" t="s">
        <v>436</v>
      </c>
      <c r="M32" s="8">
        <v>9954895418</v>
      </c>
      <c r="N32" s="8" t="s">
        <v>437</v>
      </c>
      <c r="O32" s="8">
        <v>9401245541</v>
      </c>
      <c r="P32" s="78">
        <v>43563</v>
      </c>
      <c r="Q32" s="8" t="s">
        <v>95</v>
      </c>
      <c r="R32" s="8"/>
      <c r="S32" s="8" t="s">
        <v>24</v>
      </c>
      <c r="T32" s="8"/>
    </row>
    <row r="33" spans="1:20" ht="39.950000000000003" customHeight="1">
      <c r="A33" s="5">
        <v>29</v>
      </c>
      <c r="B33" s="6" t="s">
        <v>25</v>
      </c>
      <c r="C33" s="81" t="s">
        <v>128</v>
      </c>
      <c r="D33" s="8" t="s">
        <v>26</v>
      </c>
      <c r="E33" s="9"/>
      <c r="F33" s="67"/>
      <c r="G33" s="9">
        <v>25</v>
      </c>
      <c r="H33" s="9">
        <v>25</v>
      </c>
      <c r="I33" s="6">
        <v>50</v>
      </c>
      <c r="J33" s="8" t="s">
        <v>438</v>
      </c>
      <c r="K33" s="8" t="s">
        <v>435</v>
      </c>
      <c r="L33" s="8" t="s">
        <v>436</v>
      </c>
      <c r="M33" s="8">
        <v>9954895418</v>
      </c>
      <c r="N33" s="8" t="s">
        <v>437</v>
      </c>
      <c r="O33" s="8">
        <v>9401245541</v>
      </c>
      <c r="P33" s="78">
        <v>43563</v>
      </c>
      <c r="Q33" s="8" t="s">
        <v>95</v>
      </c>
      <c r="R33" s="8"/>
      <c r="S33" s="8" t="s">
        <v>24</v>
      </c>
      <c r="T33" s="8"/>
    </row>
    <row r="34" spans="1:20" ht="39.950000000000003" customHeight="1">
      <c r="A34" s="5">
        <v>30</v>
      </c>
      <c r="B34" s="6" t="s">
        <v>22</v>
      </c>
      <c r="C34" s="79" t="s">
        <v>131</v>
      </c>
      <c r="D34" s="8" t="s">
        <v>23</v>
      </c>
      <c r="E34" s="9"/>
      <c r="F34" s="67" t="s">
        <v>641</v>
      </c>
      <c r="G34" s="9">
        <v>18</v>
      </c>
      <c r="H34" s="9">
        <v>17</v>
      </c>
      <c r="I34" s="6">
        <v>35</v>
      </c>
      <c r="J34" s="8">
        <v>9954425244</v>
      </c>
      <c r="K34" s="8" t="s">
        <v>439</v>
      </c>
      <c r="L34" s="8" t="s">
        <v>440</v>
      </c>
      <c r="M34" s="8">
        <v>8011467082</v>
      </c>
      <c r="N34" s="8" t="s">
        <v>441</v>
      </c>
      <c r="O34" s="8">
        <v>9678560512</v>
      </c>
      <c r="P34" s="78">
        <v>43564</v>
      </c>
      <c r="Q34" s="8" t="s">
        <v>90</v>
      </c>
      <c r="R34" s="8"/>
      <c r="S34" s="8" t="s">
        <v>24</v>
      </c>
      <c r="T34" s="8"/>
    </row>
    <row r="35" spans="1:20" ht="39.950000000000003" customHeight="1">
      <c r="A35" s="5">
        <v>31</v>
      </c>
      <c r="B35" s="6" t="s">
        <v>22</v>
      </c>
      <c r="C35" s="16" t="s">
        <v>130</v>
      </c>
      <c r="D35" s="8" t="s">
        <v>23</v>
      </c>
      <c r="E35" s="9"/>
      <c r="F35" s="67" t="s">
        <v>641</v>
      </c>
      <c r="G35" s="9">
        <v>15</v>
      </c>
      <c r="H35" s="9">
        <v>25</v>
      </c>
      <c r="I35" s="6">
        <v>40</v>
      </c>
      <c r="J35" s="8">
        <v>7896230830</v>
      </c>
      <c r="K35" s="8" t="s">
        <v>439</v>
      </c>
      <c r="L35" s="8" t="s">
        <v>440</v>
      </c>
      <c r="M35" s="8">
        <v>8011467082</v>
      </c>
      <c r="N35" s="8" t="s">
        <v>442</v>
      </c>
      <c r="O35" s="8">
        <v>8471866864</v>
      </c>
      <c r="P35" s="78">
        <v>43564</v>
      </c>
      <c r="Q35" s="8" t="s">
        <v>90</v>
      </c>
      <c r="R35" s="8"/>
      <c r="S35" s="8" t="s">
        <v>24</v>
      </c>
      <c r="T35" s="8"/>
    </row>
    <row r="36" spans="1:20" ht="39.950000000000003" customHeight="1">
      <c r="A36" s="5">
        <v>32</v>
      </c>
      <c r="B36" s="6" t="s">
        <v>22</v>
      </c>
      <c r="C36" s="84" t="s">
        <v>132</v>
      </c>
      <c r="D36" s="8" t="s">
        <v>26</v>
      </c>
      <c r="E36" s="9"/>
      <c r="F36" s="67"/>
      <c r="G36" s="9">
        <v>26</v>
      </c>
      <c r="H36" s="9">
        <v>21</v>
      </c>
      <c r="I36" s="6">
        <v>47</v>
      </c>
      <c r="J36" s="8" t="s">
        <v>443</v>
      </c>
      <c r="K36" s="8" t="s">
        <v>439</v>
      </c>
      <c r="L36" s="8" t="s">
        <v>440</v>
      </c>
      <c r="M36" s="8">
        <v>8011467082</v>
      </c>
      <c r="N36" s="8" t="s">
        <v>442</v>
      </c>
      <c r="O36" s="8">
        <v>8471866864</v>
      </c>
      <c r="P36" s="78">
        <v>43564</v>
      </c>
      <c r="Q36" s="8" t="s">
        <v>90</v>
      </c>
      <c r="R36" s="8"/>
      <c r="S36" s="8" t="s">
        <v>24</v>
      </c>
      <c r="T36" s="8"/>
    </row>
    <row r="37" spans="1:20" ht="39.950000000000003" customHeight="1">
      <c r="A37" s="5">
        <v>33</v>
      </c>
      <c r="B37" s="6" t="s">
        <v>25</v>
      </c>
      <c r="C37" s="86" t="s">
        <v>133</v>
      </c>
      <c r="D37" s="8" t="s">
        <v>23</v>
      </c>
      <c r="E37" s="9"/>
      <c r="F37" s="67" t="s">
        <v>641</v>
      </c>
      <c r="G37" s="9">
        <v>69</v>
      </c>
      <c r="H37" s="9">
        <v>62</v>
      </c>
      <c r="I37" s="6">
        <v>131</v>
      </c>
      <c r="J37" s="8">
        <v>9678891281</v>
      </c>
      <c r="K37" s="8" t="s">
        <v>444</v>
      </c>
      <c r="L37" s="8" t="s">
        <v>445</v>
      </c>
      <c r="M37" s="8">
        <v>9401726302</v>
      </c>
      <c r="N37" s="8" t="s">
        <v>446</v>
      </c>
      <c r="O37" s="8">
        <v>8761993969</v>
      </c>
      <c r="P37" s="78">
        <v>43564</v>
      </c>
      <c r="Q37" s="8" t="s">
        <v>90</v>
      </c>
      <c r="R37" s="8"/>
      <c r="S37" s="8" t="s">
        <v>24</v>
      </c>
      <c r="T37" s="8"/>
    </row>
    <row r="38" spans="1:20" ht="39.950000000000003" customHeight="1">
      <c r="A38" s="5">
        <v>34</v>
      </c>
      <c r="B38" s="6" t="s">
        <v>22</v>
      </c>
      <c r="C38" s="82" t="s">
        <v>134</v>
      </c>
      <c r="D38" s="8" t="s">
        <v>23</v>
      </c>
      <c r="E38" s="9"/>
      <c r="F38" s="67" t="s">
        <v>641</v>
      </c>
      <c r="G38" s="9">
        <v>28</v>
      </c>
      <c r="H38" s="9">
        <v>37</v>
      </c>
      <c r="I38" s="6">
        <v>65</v>
      </c>
      <c r="J38" s="8">
        <v>8811929148</v>
      </c>
      <c r="K38" s="8" t="s">
        <v>447</v>
      </c>
      <c r="L38" s="8" t="s">
        <v>448</v>
      </c>
      <c r="M38" s="8">
        <v>9401726292</v>
      </c>
      <c r="N38" s="8" t="s">
        <v>449</v>
      </c>
      <c r="O38" s="8">
        <v>9678531840</v>
      </c>
      <c r="P38" s="78">
        <v>43565</v>
      </c>
      <c r="Q38" s="8" t="s">
        <v>91</v>
      </c>
      <c r="R38" s="8"/>
      <c r="S38" s="8" t="s">
        <v>24</v>
      </c>
      <c r="T38" s="8"/>
    </row>
    <row r="39" spans="1:20" ht="39.950000000000003" customHeight="1">
      <c r="A39" s="5">
        <v>35</v>
      </c>
      <c r="B39" s="6" t="s">
        <v>22</v>
      </c>
      <c r="C39" s="82" t="s">
        <v>135</v>
      </c>
      <c r="D39" s="8" t="s">
        <v>23</v>
      </c>
      <c r="E39" s="9"/>
      <c r="F39" s="67" t="s">
        <v>641</v>
      </c>
      <c r="G39" s="9">
        <v>19</v>
      </c>
      <c r="H39" s="9">
        <v>45</v>
      </c>
      <c r="I39" s="6">
        <v>64</v>
      </c>
      <c r="J39" s="8">
        <v>8811999058</v>
      </c>
      <c r="K39" s="8" t="s">
        <v>447</v>
      </c>
      <c r="L39" s="8" t="s">
        <v>448</v>
      </c>
      <c r="M39" s="8">
        <v>9401726292</v>
      </c>
      <c r="N39" s="8" t="s">
        <v>450</v>
      </c>
      <c r="O39" s="8">
        <v>8761877895</v>
      </c>
      <c r="P39" s="78">
        <v>43565</v>
      </c>
      <c r="Q39" s="8" t="s">
        <v>91</v>
      </c>
      <c r="R39" s="8"/>
      <c r="S39" s="8" t="s">
        <v>24</v>
      </c>
      <c r="T39" s="8"/>
    </row>
    <row r="40" spans="1:20" ht="39.950000000000003" customHeight="1">
      <c r="A40" s="5">
        <v>36</v>
      </c>
      <c r="B40" s="6" t="s">
        <v>25</v>
      </c>
      <c r="C40" s="79" t="s">
        <v>137</v>
      </c>
      <c r="D40" s="8" t="s">
        <v>23</v>
      </c>
      <c r="E40" s="9"/>
      <c r="F40" s="67" t="s">
        <v>641</v>
      </c>
      <c r="G40" s="9">
        <v>13</v>
      </c>
      <c r="H40" s="9">
        <v>9</v>
      </c>
      <c r="I40" s="6">
        <v>22</v>
      </c>
      <c r="J40" s="8">
        <v>9678025189</v>
      </c>
      <c r="K40" s="8" t="s">
        <v>412</v>
      </c>
      <c r="L40" s="8" t="s">
        <v>413</v>
      </c>
      <c r="M40" s="8">
        <v>7399140144</v>
      </c>
      <c r="N40" s="8" t="s">
        <v>451</v>
      </c>
      <c r="O40" s="8">
        <v>7896245867</v>
      </c>
      <c r="P40" s="78">
        <v>43565</v>
      </c>
      <c r="Q40" s="8" t="s">
        <v>91</v>
      </c>
      <c r="R40" s="8"/>
      <c r="S40" s="8" t="s">
        <v>24</v>
      </c>
      <c r="T40" s="8"/>
    </row>
    <row r="41" spans="1:20" ht="39.950000000000003" customHeight="1">
      <c r="A41" s="5">
        <v>37</v>
      </c>
      <c r="B41" s="6" t="s">
        <v>25</v>
      </c>
      <c r="C41" s="79" t="s">
        <v>136</v>
      </c>
      <c r="D41" s="8" t="s">
        <v>23</v>
      </c>
      <c r="E41" s="9"/>
      <c r="F41" s="67" t="s">
        <v>641</v>
      </c>
      <c r="G41" s="9">
        <v>11</v>
      </c>
      <c r="H41" s="9">
        <v>16</v>
      </c>
      <c r="I41" s="6">
        <v>27</v>
      </c>
      <c r="J41" s="8">
        <v>8011477741</v>
      </c>
      <c r="K41" s="8" t="s">
        <v>412</v>
      </c>
      <c r="L41" s="8" t="s">
        <v>413</v>
      </c>
      <c r="M41" s="8">
        <v>7399140144</v>
      </c>
      <c r="N41" s="8" t="s">
        <v>452</v>
      </c>
      <c r="O41" s="8">
        <v>8011708070</v>
      </c>
      <c r="P41" s="78">
        <v>43565</v>
      </c>
      <c r="Q41" s="8" t="s">
        <v>91</v>
      </c>
      <c r="R41" s="8"/>
      <c r="S41" s="8" t="s">
        <v>24</v>
      </c>
      <c r="T41" s="8"/>
    </row>
    <row r="42" spans="1:20" ht="39.950000000000003" customHeight="1">
      <c r="A42" s="5">
        <v>38</v>
      </c>
      <c r="B42" s="6" t="s">
        <v>25</v>
      </c>
      <c r="C42" s="87" t="s">
        <v>138</v>
      </c>
      <c r="D42" s="8" t="s">
        <v>26</v>
      </c>
      <c r="E42" s="9"/>
      <c r="F42" s="67"/>
      <c r="G42" s="9">
        <v>26</v>
      </c>
      <c r="H42" s="9">
        <v>20</v>
      </c>
      <c r="I42" s="6">
        <v>46</v>
      </c>
      <c r="J42" s="8" t="s">
        <v>453</v>
      </c>
      <c r="K42" s="8" t="s">
        <v>412</v>
      </c>
      <c r="L42" s="8" t="s">
        <v>413</v>
      </c>
      <c r="M42" s="8">
        <v>7399140144</v>
      </c>
      <c r="N42" s="8" t="s">
        <v>416</v>
      </c>
      <c r="O42" s="8">
        <v>9678342438</v>
      </c>
      <c r="P42" s="78">
        <v>43565</v>
      </c>
      <c r="Q42" s="8" t="s">
        <v>91</v>
      </c>
      <c r="R42" s="8"/>
      <c r="S42" s="8" t="s">
        <v>24</v>
      </c>
      <c r="T42" s="8"/>
    </row>
    <row r="43" spans="1:20" ht="39.950000000000003" customHeight="1">
      <c r="A43" s="5">
        <v>39</v>
      </c>
      <c r="B43" s="6" t="s">
        <v>22</v>
      </c>
      <c r="C43" s="79" t="s">
        <v>139</v>
      </c>
      <c r="D43" s="8" t="s">
        <v>23</v>
      </c>
      <c r="E43" s="9"/>
      <c r="F43" s="67" t="s">
        <v>641</v>
      </c>
      <c r="G43" s="9">
        <v>42</v>
      </c>
      <c r="H43" s="9">
        <v>46</v>
      </c>
      <c r="I43" s="6">
        <v>88</v>
      </c>
      <c r="J43" s="8">
        <v>9435299089</v>
      </c>
      <c r="K43" s="8" t="s">
        <v>401</v>
      </c>
      <c r="L43" s="8" t="s">
        <v>402</v>
      </c>
      <c r="M43" s="8">
        <v>7399369877</v>
      </c>
      <c r="N43" s="8" t="s">
        <v>454</v>
      </c>
      <c r="O43" s="8">
        <v>9435521958</v>
      </c>
      <c r="P43" s="78">
        <v>43566</v>
      </c>
      <c r="Q43" s="8" t="s">
        <v>96</v>
      </c>
      <c r="R43" s="8"/>
      <c r="S43" s="8" t="s">
        <v>24</v>
      </c>
      <c r="T43" s="8"/>
    </row>
    <row r="44" spans="1:20" ht="39.950000000000003" customHeight="1">
      <c r="A44" s="5">
        <v>40</v>
      </c>
      <c r="B44" s="6" t="s">
        <v>22</v>
      </c>
      <c r="C44" s="87" t="s">
        <v>140</v>
      </c>
      <c r="D44" s="8" t="s">
        <v>26</v>
      </c>
      <c r="E44" s="9"/>
      <c r="F44" s="67"/>
      <c r="G44" s="9">
        <v>13</v>
      </c>
      <c r="H44" s="9">
        <v>27</v>
      </c>
      <c r="I44" s="6">
        <v>40</v>
      </c>
      <c r="J44" s="8" t="s">
        <v>455</v>
      </c>
      <c r="K44" s="8" t="s">
        <v>456</v>
      </c>
      <c r="L44" s="8" t="s">
        <v>402</v>
      </c>
      <c r="M44" s="8">
        <v>7399369877</v>
      </c>
      <c r="N44" s="8" t="s">
        <v>454</v>
      </c>
      <c r="O44" s="8">
        <v>9435521958</v>
      </c>
      <c r="P44" s="78">
        <v>43566</v>
      </c>
      <c r="Q44" s="8" t="s">
        <v>96</v>
      </c>
      <c r="R44" s="8"/>
      <c r="S44" s="8" t="s">
        <v>24</v>
      </c>
      <c r="T44" s="8"/>
    </row>
    <row r="45" spans="1:20" ht="39.950000000000003" customHeight="1">
      <c r="A45" s="5">
        <v>41</v>
      </c>
      <c r="B45" s="6" t="s">
        <v>25</v>
      </c>
      <c r="C45" s="79" t="s">
        <v>143</v>
      </c>
      <c r="D45" s="8" t="s">
        <v>23</v>
      </c>
      <c r="E45" s="9"/>
      <c r="F45" s="67" t="s">
        <v>641</v>
      </c>
      <c r="G45" s="9">
        <v>16</v>
      </c>
      <c r="H45" s="9">
        <v>21</v>
      </c>
      <c r="I45" s="6">
        <v>37</v>
      </c>
      <c r="J45" s="8" t="s">
        <v>457</v>
      </c>
      <c r="K45" s="8" t="s">
        <v>405</v>
      </c>
      <c r="L45" s="8" t="s">
        <v>406</v>
      </c>
      <c r="M45" s="8">
        <v>9401346672</v>
      </c>
      <c r="N45" s="8" t="s">
        <v>458</v>
      </c>
      <c r="O45" s="8">
        <v>8474045447</v>
      </c>
      <c r="P45" s="78">
        <v>43566</v>
      </c>
      <c r="Q45" s="8" t="s">
        <v>96</v>
      </c>
      <c r="R45" s="8"/>
      <c r="S45" s="8" t="s">
        <v>24</v>
      </c>
      <c r="T45" s="8"/>
    </row>
    <row r="46" spans="1:20" ht="39.950000000000003" customHeight="1">
      <c r="A46" s="5">
        <v>42</v>
      </c>
      <c r="B46" s="6" t="s">
        <v>25</v>
      </c>
      <c r="C46" s="88" t="s">
        <v>142</v>
      </c>
      <c r="D46" s="8" t="s">
        <v>23</v>
      </c>
      <c r="E46" s="9"/>
      <c r="F46" s="67" t="s">
        <v>641</v>
      </c>
      <c r="G46" s="9">
        <v>23</v>
      </c>
      <c r="H46" s="9">
        <v>17</v>
      </c>
      <c r="I46" s="6">
        <v>40</v>
      </c>
      <c r="J46" s="8">
        <v>7086480449</v>
      </c>
      <c r="K46" s="8" t="s">
        <v>405</v>
      </c>
      <c r="L46" s="8" t="s">
        <v>406</v>
      </c>
      <c r="M46" s="8">
        <v>9401346672</v>
      </c>
      <c r="N46" s="8" t="s">
        <v>459</v>
      </c>
      <c r="O46" s="8">
        <v>8011315071</v>
      </c>
      <c r="P46" s="78">
        <v>43566</v>
      </c>
      <c r="Q46" s="8" t="s">
        <v>96</v>
      </c>
      <c r="R46" s="8"/>
      <c r="S46" s="8" t="s">
        <v>24</v>
      </c>
      <c r="T46" s="8"/>
    </row>
    <row r="47" spans="1:20" ht="39.950000000000003" customHeight="1">
      <c r="A47" s="5">
        <v>43</v>
      </c>
      <c r="B47" s="6" t="s">
        <v>25</v>
      </c>
      <c r="C47" s="79" t="s">
        <v>141</v>
      </c>
      <c r="D47" s="8" t="s">
        <v>23</v>
      </c>
      <c r="E47" s="9"/>
      <c r="F47" s="67" t="s">
        <v>641</v>
      </c>
      <c r="G47" s="9">
        <v>19</v>
      </c>
      <c r="H47" s="9">
        <v>28</v>
      </c>
      <c r="I47" s="6">
        <v>47</v>
      </c>
      <c r="J47" s="8">
        <v>9954273917</v>
      </c>
      <c r="K47" s="8" t="s">
        <v>405</v>
      </c>
      <c r="L47" s="8" t="s">
        <v>406</v>
      </c>
      <c r="M47" s="8">
        <v>9401346672</v>
      </c>
      <c r="N47" s="8" t="s">
        <v>459</v>
      </c>
      <c r="O47" s="8">
        <v>8011315071</v>
      </c>
      <c r="P47" s="78">
        <v>43566</v>
      </c>
      <c r="Q47" s="8" t="s">
        <v>96</v>
      </c>
      <c r="R47" s="8"/>
      <c r="S47" s="8" t="s">
        <v>24</v>
      </c>
      <c r="T47" s="8"/>
    </row>
    <row r="48" spans="1:20" ht="39.950000000000003" customHeight="1">
      <c r="A48" s="5">
        <v>44</v>
      </c>
      <c r="B48" s="6" t="s">
        <v>22</v>
      </c>
      <c r="C48" s="82" t="s">
        <v>144</v>
      </c>
      <c r="D48" s="8" t="s">
        <v>23</v>
      </c>
      <c r="E48" s="9"/>
      <c r="F48" s="67" t="s">
        <v>640</v>
      </c>
      <c r="G48" s="9">
        <v>37</v>
      </c>
      <c r="H48" s="9">
        <v>42</v>
      </c>
      <c r="I48" s="6">
        <v>79</v>
      </c>
      <c r="J48" s="8">
        <v>8473844701</v>
      </c>
      <c r="K48" s="8" t="s">
        <v>439</v>
      </c>
      <c r="L48" s="8" t="s">
        <v>440</v>
      </c>
      <c r="M48" s="8">
        <v>8011467082</v>
      </c>
      <c r="N48" s="8" t="s">
        <v>442</v>
      </c>
      <c r="O48" s="8">
        <v>8471866864</v>
      </c>
      <c r="P48" s="78">
        <v>43567</v>
      </c>
      <c r="Q48" s="8" t="s">
        <v>93</v>
      </c>
      <c r="R48" s="8"/>
      <c r="S48" s="8" t="s">
        <v>24</v>
      </c>
      <c r="T48" s="8"/>
    </row>
    <row r="49" spans="1:20" ht="39.950000000000003" customHeight="1">
      <c r="A49" s="5">
        <v>45</v>
      </c>
      <c r="B49" s="6" t="s">
        <v>22</v>
      </c>
      <c r="C49" s="79" t="s">
        <v>145</v>
      </c>
      <c r="D49" s="8" t="s">
        <v>23</v>
      </c>
      <c r="E49" s="9"/>
      <c r="F49" s="67" t="s">
        <v>641</v>
      </c>
      <c r="G49" s="9">
        <v>8</v>
      </c>
      <c r="H49" s="9">
        <v>10</v>
      </c>
      <c r="I49" s="6">
        <v>18</v>
      </c>
      <c r="J49" s="8">
        <v>7002566909</v>
      </c>
      <c r="K49" s="8" t="s">
        <v>439</v>
      </c>
      <c r="L49" s="8" t="s">
        <v>440</v>
      </c>
      <c r="M49" s="8">
        <v>8011467082</v>
      </c>
      <c r="N49" s="8" t="s">
        <v>460</v>
      </c>
      <c r="O49" s="8">
        <v>8761876891</v>
      </c>
      <c r="P49" s="78">
        <v>43567</v>
      </c>
      <c r="Q49" s="8" t="s">
        <v>93</v>
      </c>
      <c r="R49" s="8"/>
      <c r="S49" s="8" t="s">
        <v>24</v>
      </c>
      <c r="T49" s="8"/>
    </row>
    <row r="50" spans="1:20" ht="39.950000000000003" customHeight="1">
      <c r="A50" s="5">
        <v>46</v>
      </c>
      <c r="B50" s="6" t="s">
        <v>25</v>
      </c>
      <c r="C50" s="79" t="s">
        <v>146</v>
      </c>
      <c r="D50" s="8" t="s">
        <v>23</v>
      </c>
      <c r="E50" s="9"/>
      <c r="F50" s="67" t="s">
        <v>641</v>
      </c>
      <c r="G50" s="9">
        <v>8</v>
      </c>
      <c r="H50" s="9">
        <v>15</v>
      </c>
      <c r="I50" s="6">
        <v>23</v>
      </c>
      <c r="J50" s="8">
        <v>9678969181</v>
      </c>
      <c r="K50" s="8" t="s">
        <v>412</v>
      </c>
      <c r="L50" s="8" t="s">
        <v>413</v>
      </c>
      <c r="M50" s="8">
        <v>7399140144</v>
      </c>
      <c r="N50" s="8" t="s">
        <v>414</v>
      </c>
      <c r="O50" s="8">
        <v>7896246272</v>
      </c>
      <c r="P50" s="78">
        <v>43567</v>
      </c>
      <c r="Q50" s="8" t="s">
        <v>93</v>
      </c>
      <c r="R50" s="8"/>
      <c r="S50" s="8" t="s">
        <v>24</v>
      </c>
      <c r="T50" s="8"/>
    </row>
    <row r="51" spans="1:20" ht="39.950000000000003" customHeight="1">
      <c r="A51" s="5">
        <v>47</v>
      </c>
      <c r="B51" s="6" t="s">
        <v>25</v>
      </c>
      <c r="C51" s="79" t="s">
        <v>147</v>
      </c>
      <c r="D51" s="8" t="s">
        <v>23</v>
      </c>
      <c r="E51" s="9"/>
      <c r="F51" s="67" t="s">
        <v>641</v>
      </c>
      <c r="G51" s="9">
        <v>36</v>
      </c>
      <c r="H51" s="9">
        <v>44</v>
      </c>
      <c r="I51" s="6">
        <v>80</v>
      </c>
      <c r="J51" s="8">
        <v>9401070989</v>
      </c>
      <c r="K51" s="8" t="s">
        <v>412</v>
      </c>
      <c r="L51" s="8" t="s">
        <v>413</v>
      </c>
      <c r="M51" s="8">
        <v>7399140144</v>
      </c>
      <c r="N51" s="8" t="s">
        <v>416</v>
      </c>
      <c r="O51" s="8">
        <v>9678342438</v>
      </c>
      <c r="P51" s="78">
        <v>43567</v>
      </c>
      <c r="Q51" s="8" t="s">
        <v>93</v>
      </c>
      <c r="R51" s="8"/>
      <c r="S51" s="8" t="s">
        <v>24</v>
      </c>
      <c r="T51" s="8"/>
    </row>
    <row r="52" spans="1:20" ht="39.950000000000003" customHeight="1">
      <c r="A52" s="5">
        <v>48</v>
      </c>
      <c r="B52" s="6" t="s">
        <v>22</v>
      </c>
      <c r="C52" s="82" t="s">
        <v>148</v>
      </c>
      <c r="D52" s="8" t="s">
        <v>23</v>
      </c>
      <c r="E52" s="9"/>
      <c r="F52" s="67" t="s">
        <v>641</v>
      </c>
      <c r="G52" s="9">
        <v>31</v>
      </c>
      <c r="H52" s="9">
        <v>19</v>
      </c>
      <c r="I52" s="6">
        <v>50</v>
      </c>
      <c r="J52" s="8">
        <v>9435758578</v>
      </c>
      <c r="K52" s="8" t="s">
        <v>417</v>
      </c>
      <c r="L52" s="8" t="s">
        <v>418</v>
      </c>
      <c r="M52" s="8">
        <v>9401726297</v>
      </c>
      <c r="N52" s="8" t="s">
        <v>420</v>
      </c>
      <c r="O52" s="8">
        <v>7399508340</v>
      </c>
      <c r="P52" s="78">
        <v>43572</v>
      </c>
      <c r="Q52" s="8" t="s">
        <v>91</v>
      </c>
      <c r="R52" s="8"/>
      <c r="S52" s="8" t="s">
        <v>24</v>
      </c>
      <c r="T52" s="8"/>
    </row>
    <row r="53" spans="1:20" ht="39.950000000000003" customHeight="1">
      <c r="A53" s="5">
        <v>49</v>
      </c>
      <c r="B53" s="6" t="s">
        <v>22</v>
      </c>
      <c r="C53" s="79" t="s">
        <v>149</v>
      </c>
      <c r="D53" s="8" t="s">
        <v>23</v>
      </c>
      <c r="E53" s="9"/>
      <c r="F53" s="67" t="s">
        <v>641</v>
      </c>
      <c r="G53" s="9">
        <v>0</v>
      </c>
      <c r="H53" s="9">
        <v>0</v>
      </c>
      <c r="I53" s="6">
        <v>0</v>
      </c>
      <c r="J53" s="8">
        <v>0</v>
      </c>
      <c r="K53" s="8" t="s">
        <v>461</v>
      </c>
      <c r="L53" s="8" t="s">
        <v>462</v>
      </c>
      <c r="M53" s="8">
        <v>9365220252</v>
      </c>
      <c r="N53" s="8" t="s">
        <v>463</v>
      </c>
      <c r="O53" s="8">
        <v>9954934359</v>
      </c>
      <c r="P53" s="78">
        <v>43572</v>
      </c>
      <c r="Q53" s="8" t="s">
        <v>91</v>
      </c>
      <c r="R53" s="8"/>
      <c r="S53" s="8" t="s">
        <v>24</v>
      </c>
      <c r="T53" s="8"/>
    </row>
    <row r="54" spans="1:20" ht="39.950000000000003" customHeight="1">
      <c r="A54" s="5">
        <v>50</v>
      </c>
      <c r="B54" s="6" t="s">
        <v>25</v>
      </c>
      <c r="C54" s="79" t="s">
        <v>150</v>
      </c>
      <c r="D54" s="8" t="s">
        <v>23</v>
      </c>
      <c r="E54" s="9"/>
      <c r="F54" s="67" t="s">
        <v>641</v>
      </c>
      <c r="G54" s="9">
        <v>0</v>
      </c>
      <c r="H54" s="9">
        <v>0</v>
      </c>
      <c r="I54" s="6">
        <v>0</v>
      </c>
      <c r="J54" s="8">
        <v>0</v>
      </c>
      <c r="K54" s="8" t="s">
        <v>461</v>
      </c>
      <c r="L54" s="8" t="s">
        <v>462</v>
      </c>
      <c r="M54" s="8">
        <v>9365220252</v>
      </c>
      <c r="N54" s="8" t="s">
        <v>464</v>
      </c>
      <c r="O54" s="8">
        <v>7086604826</v>
      </c>
      <c r="P54" s="78">
        <v>43572</v>
      </c>
      <c r="Q54" s="8" t="s">
        <v>91</v>
      </c>
      <c r="R54" s="8"/>
      <c r="S54" s="8" t="s">
        <v>24</v>
      </c>
      <c r="T54" s="8"/>
    </row>
    <row r="55" spans="1:20" ht="39.950000000000003" customHeight="1">
      <c r="A55" s="5">
        <v>51</v>
      </c>
      <c r="B55" s="6" t="s">
        <v>25</v>
      </c>
      <c r="C55" s="79" t="s">
        <v>151</v>
      </c>
      <c r="D55" s="8" t="s">
        <v>23</v>
      </c>
      <c r="E55" s="9"/>
      <c r="F55" s="67" t="s">
        <v>641</v>
      </c>
      <c r="G55" s="9">
        <v>19</v>
      </c>
      <c r="H55" s="9">
        <v>19</v>
      </c>
      <c r="I55" s="6">
        <v>38</v>
      </c>
      <c r="J55" s="8">
        <v>8753995448</v>
      </c>
      <c r="K55" s="8" t="s">
        <v>461</v>
      </c>
      <c r="L55" s="8" t="s">
        <v>462</v>
      </c>
      <c r="M55" s="8">
        <v>9365220252</v>
      </c>
      <c r="N55" s="8" t="s">
        <v>463</v>
      </c>
      <c r="O55" s="8">
        <v>9954934359</v>
      </c>
      <c r="P55" s="78">
        <v>43572</v>
      </c>
      <c r="Q55" s="8" t="s">
        <v>91</v>
      </c>
      <c r="R55" s="8"/>
      <c r="S55" s="8" t="s">
        <v>24</v>
      </c>
      <c r="T55" s="8"/>
    </row>
    <row r="56" spans="1:20" ht="39.950000000000003" customHeight="1">
      <c r="A56" s="5">
        <v>52</v>
      </c>
      <c r="B56" s="6" t="s">
        <v>22</v>
      </c>
      <c r="C56" s="79" t="s">
        <v>152</v>
      </c>
      <c r="D56" s="8" t="s">
        <v>23</v>
      </c>
      <c r="E56" s="9"/>
      <c r="F56" s="67" t="s">
        <v>641</v>
      </c>
      <c r="G56" s="9">
        <v>17</v>
      </c>
      <c r="H56" s="9">
        <v>12</v>
      </c>
      <c r="I56" s="6">
        <v>29</v>
      </c>
      <c r="J56" s="8">
        <v>7002738925</v>
      </c>
      <c r="K56" s="8" t="s">
        <v>465</v>
      </c>
      <c r="L56" s="8" t="s">
        <v>466</v>
      </c>
      <c r="M56" s="8">
        <v>9401726296</v>
      </c>
      <c r="N56" s="8" t="s">
        <v>467</v>
      </c>
      <c r="O56" s="8">
        <v>9935984245</v>
      </c>
      <c r="P56" s="78">
        <v>43573</v>
      </c>
      <c r="Q56" s="8" t="s">
        <v>92</v>
      </c>
      <c r="R56" s="8"/>
      <c r="S56" s="8" t="s">
        <v>24</v>
      </c>
      <c r="T56" s="8"/>
    </row>
    <row r="57" spans="1:20" ht="39.950000000000003" customHeight="1">
      <c r="A57" s="5">
        <v>53</v>
      </c>
      <c r="B57" s="6" t="s">
        <v>22</v>
      </c>
      <c r="C57" s="89" t="s">
        <v>153</v>
      </c>
      <c r="D57" s="8" t="s">
        <v>26</v>
      </c>
      <c r="E57" s="9"/>
      <c r="F57" s="67"/>
      <c r="G57" s="9">
        <v>26</v>
      </c>
      <c r="H57" s="9">
        <v>35</v>
      </c>
      <c r="I57" s="6">
        <v>61</v>
      </c>
      <c r="J57" s="8" t="s">
        <v>468</v>
      </c>
      <c r="K57" s="8" t="s">
        <v>469</v>
      </c>
      <c r="L57" s="8" t="s">
        <v>466</v>
      </c>
      <c r="M57" s="8">
        <v>9401726296</v>
      </c>
      <c r="N57" s="8" t="s">
        <v>470</v>
      </c>
      <c r="O57" s="8">
        <v>8474045344</v>
      </c>
      <c r="P57" s="78">
        <v>43573</v>
      </c>
      <c r="Q57" s="8" t="s">
        <v>92</v>
      </c>
      <c r="R57" s="8"/>
      <c r="S57" s="8" t="s">
        <v>24</v>
      </c>
      <c r="T57" s="8"/>
    </row>
    <row r="58" spans="1:20" ht="39.950000000000003" customHeight="1">
      <c r="A58" s="5">
        <v>54</v>
      </c>
      <c r="B58" s="6" t="s">
        <v>22</v>
      </c>
      <c r="C58" s="87" t="s">
        <v>154</v>
      </c>
      <c r="D58" s="8" t="s">
        <v>26</v>
      </c>
      <c r="E58" s="9"/>
      <c r="F58" s="67"/>
      <c r="G58" s="9">
        <v>21</v>
      </c>
      <c r="H58" s="9">
        <v>11</v>
      </c>
      <c r="I58" s="6">
        <v>32</v>
      </c>
      <c r="J58" s="8" t="s">
        <v>471</v>
      </c>
      <c r="K58" s="8" t="s">
        <v>469</v>
      </c>
      <c r="L58" s="8" t="s">
        <v>466</v>
      </c>
      <c r="M58" s="8">
        <v>9401726296</v>
      </c>
      <c r="N58" s="8" t="s">
        <v>470</v>
      </c>
      <c r="O58" s="8">
        <v>8474045344</v>
      </c>
      <c r="P58" s="78">
        <v>43573</v>
      </c>
      <c r="Q58" s="8" t="s">
        <v>92</v>
      </c>
      <c r="R58" s="8"/>
      <c r="S58" s="8" t="s">
        <v>24</v>
      </c>
      <c r="T58" s="8"/>
    </row>
    <row r="59" spans="1:20" ht="39.950000000000003" customHeight="1">
      <c r="A59" s="5">
        <v>55</v>
      </c>
      <c r="B59" s="6" t="s">
        <v>25</v>
      </c>
      <c r="C59" s="82" t="s">
        <v>155</v>
      </c>
      <c r="D59" s="8" t="s">
        <v>23</v>
      </c>
      <c r="E59" s="9"/>
      <c r="F59" s="67" t="s">
        <v>641</v>
      </c>
      <c r="G59" s="9">
        <v>30</v>
      </c>
      <c r="H59" s="9">
        <v>32</v>
      </c>
      <c r="I59" s="6">
        <v>62</v>
      </c>
      <c r="J59" s="8">
        <v>7896668059</v>
      </c>
      <c r="K59" s="8" t="s">
        <v>444</v>
      </c>
      <c r="L59" s="8" t="s">
        <v>445</v>
      </c>
      <c r="M59" s="8">
        <v>9401726302</v>
      </c>
      <c r="N59" s="8" t="s">
        <v>472</v>
      </c>
      <c r="O59" s="8">
        <v>8812851058</v>
      </c>
      <c r="P59" s="78">
        <v>43573</v>
      </c>
      <c r="Q59" s="8" t="s">
        <v>92</v>
      </c>
      <c r="R59" s="8"/>
      <c r="S59" s="8" t="s">
        <v>24</v>
      </c>
      <c r="T59" s="8"/>
    </row>
    <row r="60" spans="1:20" ht="39.950000000000003" customHeight="1">
      <c r="A60" s="5">
        <v>56</v>
      </c>
      <c r="B60" s="6" t="s">
        <v>25</v>
      </c>
      <c r="C60" s="81" t="s">
        <v>156</v>
      </c>
      <c r="D60" s="8" t="s">
        <v>26</v>
      </c>
      <c r="E60" s="9"/>
      <c r="F60" s="67"/>
      <c r="G60" s="9">
        <v>21</v>
      </c>
      <c r="H60" s="9">
        <v>23</v>
      </c>
      <c r="I60" s="6">
        <v>44</v>
      </c>
      <c r="J60" s="8" t="s">
        <v>473</v>
      </c>
      <c r="K60" s="8" t="s">
        <v>444</v>
      </c>
      <c r="L60" s="8" t="s">
        <v>445</v>
      </c>
      <c r="M60" s="8">
        <v>9401726302</v>
      </c>
      <c r="N60" s="8" t="s">
        <v>474</v>
      </c>
      <c r="O60" s="8">
        <v>7896115081</v>
      </c>
      <c r="P60" s="78">
        <v>43573</v>
      </c>
      <c r="Q60" s="8" t="s">
        <v>92</v>
      </c>
      <c r="R60" s="8"/>
      <c r="S60" s="8" t="s">
        <v>24</v>
      </c>
      <c r="T60" s="8"/>
    </row>
    <row r="61" spans="1:20" ht="39.950000000000003" customHeight="1">
      <c r="A61" s="5">
        <v>57</v>
      </c>
      <c r="B61" s="6" t="s">
        <v>22</v>
      </c>
      <c r="C61" s="90" t="s">
        <v>157</v>
      </c>
      <c r="D61" s="8" t="s">
        <v>23</v>
      </c>
      <c r="E61" s="9"/>
      <c r="F61" s="67" t="s">
        <v>641</v>
      </c>
      <c r="G61" s="9">
        <v>12</v>
      </c>
      <c r="H61" s="9">
        <v>6</v>
      </c>
      <c r="I61" s="6">
        <v>18</v>
      </c>
      <c r="J61" s="8">
        <v>9401156394</v>
      </c>
      <c r="K61" s="8" t="s">
        <v>475</v>
      </c>
      <c r="L61" s="8" t="s">
        <v>476</v>
      </c>
      <c r="M61" s="8">
        <v>9957483783</v>
      </c>
      <c r="N61" s="8" t="s">
        <v>477</v>
      </c>
      <c r="O61" s="8">
        <v>8822342683</v>
      </c>
      <c r="P61" s="78">
        <v>43575</v>
      </c>
      <c r="Q61" s="8" t="s">
        <v>94</v>
      </c>
      <c r="R61" s="8"/>
      <c r="S61" s="8" t="s">
        <v>24</v>
      </c>
      <c r="T61" s="8"/>
    </row>
    <row r="62" spans="1:20" ht="39.950000000000003" customHeight="1">
      <c r="A62" s="5">
        <v>58</v>
      </c>
      <c r="B62" s="6" t="s">
        <v>22</v>
      </c>
      <c r="C62" s="82" t="s">
        <v>158</v>
      </c>
      <c r="D62" s="8" t="s">
        <v>23</v>
      </c>
      <c r="E62" s="9"/>
      <c r="F62" s="67" t="s">
        <v>640</v>
      </c>
      <c r="G62" s="9">
        <v>5</v>
      </c>
      <c r="H62" s="9">
        <v>16</v>
      </c>
      <c r="I62" s="6">
        <v>21</v>
      </c>
      <c r="J62" s="8">
        <v>9954392805</v>
      </c>
      <c r="K62" s="8" t="s">
        <v>478</v>
      </c>
      <c r="L62" s="8" t="s">
        <v>476</v>
      </c>
      <c r="M62" s="8">
        <v>9957483783</v>
      </c>
      <c r="N62" s="8" t="s">
        <v>479</v>
      </c>
      <c r="O62" s="8">
        <v>9577952723</v>
      </c>
      <c r="P62" s="78">
        <v>43575</v>
      </c>
      <c r="Q62" s="8" t="s">
        <v>94</v>
      </c>
      <c r="R62" s="8"/>
      <c r="S62" s="8" t="s">
        <v>24</v>
      </c>
      <c r="T62" s="8"/>
    </row>
    <row r="63" spans="1:20" ht="39.950000000000003" customHeight="1">
      <c r="A63" s="5">
        <v>59</v>
      </c>
      <c r="B63" s="6" t="s">
        <v>25</v>
      </c>
      <c r="C63" s="16" t="s">
        <v>160</v>
      </c>
      <c r="D63" s="8" t="s">
        <v>23</v>
      </c>
      <c r="E63" s="9"/>
      <c r="F63" s="67" t="s">
        <v>641</v>
      </c>
      <c r="G63" s="9">
        <v>22</v>
      </c>
      <c r="H63" s="9">
        <v>24</v>
      </c>
      <c r="I63" s="6">
        <v>46</v>
      </c>
      <c r="J63" s="8">
        <v>9401495442</v>
      </c>
      <c r="K63" s="8">
        <v>0</v>
      </c>
      <c r="L63" s="8">
        <v>0</v>
      </c>
      <c r="M63" s="8">
        <v>0</v>
      </c>
      <c r="N63" s="8">
        <v>0</v>
      </c>
      <c r="O63" s="8">
        <v>0</v>
      </c>
      <c r="P63" s="78">
        <v>43575</v>
      </c>
      <c r="Q63" s="8" t="s">
        <v>94</v>
      </c>
      <c r="R63" s="8"/>
      <c r="S63" s="8" t="s">
        <v>24</v>
      </c>
      <c r="T63" s="8"/>
    </row>
    <row r="64" spans="1:20" ht="39.950000000000003" customHeight="1">
      <c r="A64" s="5">
        <v>60</v>
      </c>
      <c r="B64" s="6" t="s">
        <v>25</v>
      </c>
      <c r="C64" s="91" t="s">
        <v>159</v>
      </c>
      <c r="D64" s="8" t="s">
        <v>23</v>
      </c>
      <c r="E64" s="9"/>
      <c r="F64" s="67"/>
      <c r="G64" s="9">
        <v>11</v>
      </c>
      <c r="H64" s="9">
        <v>12</v>
      </c>
      <c r="I64" s="6">
        <v>23</v>
      </c>
      <c r="J64" s="8">
        <v>9435972190</v>
      </c>
      <c r="K64" s="8">
        <v>0</v>
      </c>
      <c r="L64" s="8">
        <v>0</v>
      </c>
      <c r="M64" s="8">
        <v>0</v>
      </c>
      <c r="N64" s="8">
        <v>0</v>
      </c>
      <c r="O64" s="8">
        <v>0</v>
      </c>
      <c r="P64" s="78">
        <v>43575</v>
      </c>
      <c r="Q64" s="8" t="s">
        <v>94</v>
      </c>
      <c r="R64" s="8"/>
      <c r="S64" s="8" t="s">
        <v>24</v>
      </c>
      <c r="T64" s="8"/>
    </row>
    <row r="65" spans="1:20" ht="39.950000000000003" customHeight="1">
      <c r="A65" s="5">
        <v>61</v>
      </c>
      <c r="B65" s="6" t="s">
        <v>22</v>
      </c>
      <c r="C65" s="92" t="s">
        <v>162</v>
      </c>
      <c r="D65" s="8" t="s">
        <v>23</v>
      </c>
      <c r="E65" s="9"/>
      <c r="F65" s="67" t="s">
        <v>641</v>
      </c>
      <c r="G65" s="9">
        <v>10</v>
      </c>
      <c r="H65" s="9">
        <v>9</v>
      </c>
      <c r="I65" s="6">
        <v>19</v>
      </c>
      <c r="J65" s="8">
        <v>9954863869</v>
      </c>
      <c r="K65" s="8" t="s">
        <v>480</v>
      </c>
      <c r="L65" s="8" t="s">
        <v>481</v>
      </c>
      <c r="M65" s="8">
        <v>7399139963</v>
      </c>
      <c r="N65" s="8" t="s">
        <v>482</v>
      </c>
      <c r="O65" s="8">
        <v>7896164730</v>
      </c>
      <c r="P65" s="78">
        <v>43577</v>
      </c>
      <c r="Q65" s="8" t="s">
        <v>95</v>
      </c>
      <c r="R65" s="8"/>
      <c r="S65" s="8" t="s">
        <v>24</v>
      </c>
      <c r="T65" s="8"/>
    </row>
    <row r="66" spans="1:20" ht="39.950000000000003" customHeight="1">
      <c r="A66" s="5">
        <v>62</v>
      </c>
      <c r="B66" s="6" t="s">
        <v>22</v>
      </c>
      <c r="C66" s="16" t="s">
        <v>161</v>
      </c>
      <c r="D66" s="8" t="s">
        <v>23</v>
      </c>
      <c r="E66" s="9"/>
      <c r="F66" s="67" t="s">
        <v>641</v>
      </c>
      <c r="G66" s="9">
        <v>28</v>
      </c>
      <c r="H66" s="9">
        <v>17</v>
      </c>
      <c r="I66" s="6">
        <v>45</v>
      </c>
      <c r="J66" s="8">
        <v>9435971754</v>
      </c>
      <c r="K66" s="8" t="s">
        <v>480</v>
      </c>
      <c r="L66" s="8" t="s">
        <v>481</v>
      </c>
      <c r="M66" s="8">
        <v>7399139963</v>
      </c>
      <c r="N66" s="8" t="s">
        <v>482</v>
      </c>
      <c r="O66" s="8">
        <v>7896164730</v>
      </c>
      <c r="P66" s="78">
        <v>43577</v>
      </c>
      <c r="Q66" s="8" t="s">
        <v>95</v>
      </c>
      <c r="R66" s="8"/>
      <c r="S66" s="8" t="s">
        <v>24</v>
      </c>
      <c r="T66" s="8"/>
    </row>
    <row r="67" spans="1:20" ht="39.950000000000003" customHeight="1">
      <c r="A67" s="5">
        <v>63</v>
      </c>
      <c r="B67" s="6" t="s">
        <v>25</v>
      </c>
      <c r="C67" s="87" t="s">
        <v>167</v>
      </c>
      <c r="D67" s="8" t="s">
        <v>26</v>
      </c>
      <c r="E67" s="9"/>
      <c r="F67" s="67"/>
      <c r="G67" s="9">
        <v>30</v>
      </c>
      <c r="H67" s="9">
        <v>28</v>
      </c>
      <c r="I67" s="6">
        <v>58</v>
      </c>
      <c r="J67" s="8" t="s">
        <v>483</v>
      </c>
      <c r="K67" s="8" t="s">
        <v>461</v>
      </c>
      <c r="L67" s="8" t="s">
        <v>462</v>
      </c>
      <c r="M67" s="8">
        <v>9365220252</v>
      </c>
      <c r="N67" s="8" t="s">
        <v>464</v>
      </c>
      <c r="O67" s="8">
        <v>7086604826</v>
      </c>
      <c r="P67" s="78">
        <v>43577</v>
      </c>
      <c r="Q67" s="8" t="s">
        <v>95</v>
      </c>
      <c r="R67" s="8"/>
      <c r="S67" s="8" t="s">
        <v>24</v>
      </c>
      <c r="T67" s="8"/>
    </row>
    <row r="68" spans="1:20" ht="39.950000000000003" customHeight="1">
      <c r="A68" s="5">
        <v>64</v>
      </c>
      <c r="B68" s="6" t="s">
        <v>25</v>
      </c>
      <c r="C68" s="81" t="s">
        <v>163</v>
      </c>
      <c r="D68" s="8" t="s">
        <v>26</v>
      </c>
      <c r="E68" s="9"/>
      <c r="F68" s="67"/>
      <c r="G68" s="9">
        <v>13</v>
      </c>
      <c r="H68" s="9">
        <v>12</v>
      </c>
      <c r="I68" s="6">
        <v>25</v>
      </c>
      <c r="J68" s="8" t="s">
        <v>484</v>
      </c>
      <c r="K68" s="8" t="s">
        <v>435</v>
      </c>
      <c r="L68" s="8" t="s">
        <v>436</v>
      </c>
      <c r="M68" s="8">
        <v>9954895418</v>
      </c>
      <c r="N68" s="8" t="s">
        <v>437</v>
      </c>
      <c r="O68" s="8">
        <v>9401245541</v>
      </c>
      <c r="P68" s="78">
        <v>43577</v>
      </c>
      <c r="Q68" s="8" t="s">
        <v>95</v>
      </c>
      <c r="R68" s="8"/>
      <c r="S68" s="8" t="s">
        <v>24</v>
      </c>
      <c r="T68" s="8"/>
    </row>
    <row r="69" spans="1:20" ht="39.950000000000003" customHeight="1">
      <c r="A69" s="5">
        <v>65</v>
      </c>
      <c r="B69" s="6" t="s">
        <v>22</v>
      </c>
      <c r="C69" s="79" t="s">
        <v>165</v>
      </c>
      <c r="D69" s="8" t="s">
        <v>23</v>
      </c>
      <c r="E69" s="9"/>
      <c r="F69" s="67" t="s">
        <v>641</v>
      </c>
      <c r="G69" s="9">
        <v>16</v>
      </c>
      <c r="H69" s="9">
        <v>12</v>
      </c>
      <c r="I69" s="6">
        <v>28</v>
      </c>
      <c r="J69" s="8">
        <v>9101459455</v>
      </c>
      <c r="K69" s="8" t="s">
        <v>480</v>
      </c>
      <c r="L69" s="8" t="s">
        <v>481</v>
      </c>
      <c r="M69" s="8">
        <v>7399139963</v>
      </c>
      <c r="N69" s="8" t="s">
        <v>485</v>
      </c>
      <c r="O69" s="8">
        <v>9401916706</v>
      </c>
      <c r="P69" s="78">
        <v>43578</v>
      </c>
      <c r="Q69" s="8" t="s">
        <v>90</v>
      </c>
      <c r="R69" s="8"/>
      <c r="S69" s="8" t="s">
        <v>24</v>
      </c>
      <c r="T69" s="8"/>
    </row>
    <row r="70" spans="1:20" ht="39.950000000000003" customHeight="1">
      <c r="A70" s="5">
        <v>66</v>
      </c>
      <c r="B70" s="6" t="s">
        <v>22</v>
      </c>
      <c r="C70" s="79" t="s">
        <v>166</v>
      </c>
      <c r="D70" s="8" t="s">
        <v>23</v>
      </c>
      <c r="E70" s="9"/>
      <c r="F70" s="67" t="s">
        <v>641</v>
      </c>
      <c r="G70" s="9">
        <v>31</v>
      </c>
      <c r="H70" s="9">
        <v>25</v>
      </c>
      <c r="I70" s="6">
        <v>56</v>
      </c>
      <c r="J70" s="8">
        <v>8133894098</v>
      </c>
      <c r="K70" s="8" t="s">
        <v>480</v>
      </c>
      <c r="L70" s="8" t="s">
        <v>481</v>
      </c>
      <c r="M70" s="8">
        <v>7399139963</v>
      </c>
      <c r="N70" s="8" t="s">
        <v>486</v>
      </c>
      <c r="O70" s="8">
        <v>9401239585</v>
      </c>
      <c r="P70" s="78">
        <v>43578</v>
      </c>
      <c r="Q70" s="8" t="s">
        <v>90</v>
      </c>
      <c r="R70" s="8"/>
      <c r="S70" s="8" t="s">
        <v>24</v>
      </c>
      <c r="T70" s="8"/>
    </row>
    <row r="71" spans="1:20" ht="39.950000000000003" customHeight="1">
      <c r="A71" s="5">
        <v>67</v>
      </c>
      <c r="B71" s="6" t="s">
        <v>22</v>
      </c>
      <c r="C71" s="81" t="s">
        <v>164</v>
      </c>
      <c r="D71" s="8" t="s">
        <v>26</v>
      </c>
      <c r="E71" s="9"/>
      <c r="F71" s="67"/>
      <c r="G71" s="9">
        <v>14</v>
      </c>
      <c r="H71" s="9">
        <v>21</v>
      </c>
      <c r="I71" s="6">
        <v>35</v>
      </c>
      <c r="J71" s="8" t="s">
        <v>487</v>
      </c>
      <c r="K71" s="8" t="s">
        <v>480</v>
      </c>
      <c r="L71" s="8" t="s">
        <v>481</v>
      </c>
      <c r="M71" s="8">
        <v>7399139963</v>
      </c>
      <c r="N71" s="8" t="s">
        <v>482</v>
      </c>
      <c r="O71" s="8">
        <v>7896164730</v>
      </c>
      <c r="P71" s="78">
        <v>43578</v>
      </c>
      <c r="Q71" s="8" t="s">
        <v>90</v>
      </c>
      <c r="R71" s="8"/>
      <c r="S71" s="8" t="s">
        <v>24</v>
      </c>
      <c r="T71" s="8"/>
    </row>
    <row r="72" spans="1:20" ht="39.950000000000003" customHeight="1">
      <c r="A72" s="5">
        <v>68</v>
      </c>
      <c r="B72" s="6" t="s">
        <v>25</v>
      </c>
      <c r="C72" s="79" t="s">
        <v>169</v>
      </c>
      <c r="D72" s="8" t="s">
        <v>23</v>
      </c>
      <c r="E72" s="9"/>
      <c r="F72" s="67" t="s">
        <v>641</v>
      </c>
      <c r="G72" s="9">
        <v>3</v>
      </c>
      <c r="H72" s="9">
        <v>7</v>
      </c>
      <c r="I72" s="6">
        <v>10</v>
      </c>
      <c r="J72" s="8">
        <v>9613503089</v>
      </c>
      <c r="K72" s="8" t="s">
        <v>427</v>
      </c>
      <c r="L72" s="8" t="s">
        <v>428</v>
      </c>
      <c r="M72" s="8">
        <v>9401726301</v>
      </c>
      <c r="N72" s="8" t="s">
        <v>429</v>
      </c>
      <c r="O72" s="8">
        <v>9577937168</v>
      </c>
      <c r="P72" s="78">
        <v>43578</v>
      </c>
      <c r="Q72" s="8" t="s">
        <v>90</v>
      </c>
      <c r="R72" s="8"/>
      <c r="S72" s="8" t="s">
        <v>24</v>
      </c>
      <c r="T72" s="8"/>
    </row>
    <row r="73" spans="1:20" ht="39.950000000000003" customHeight="1">
      <c r="A73" s="5">
        <v>69</v>
      </c>
      <c r="B73" s="6" t="s">
        <v>25</v>
      </c>
      <c r="C73" s="79" t="s">
        <v>168</v>
      </c>
      <c r="D73" s="8" t="s">
        <v>23</v>
      </c>
      <c r="E73" s="9"/>
      <c r="F73" s="67" t="s">
        <v>641</v>
      </c>
      <c r="G73" s="9">
        <v>7</v>
      </c>
      <c r="H73" s="9">
        <v>10</v>
      </c>
      <c r="I73" s="6">
        <v>17</v>
      </c>
      <c r="J73" s="8">
        <v>9678718211</v>
      </c>
      <c r="K73" s="8" t="s">
        <v>427</v>
      </c>
      <c r="L73" s="8" t="s">
        <v>428</v>
      </c>
      <c r="M73" s="8">
        <v>9401726301</v>
      </c>
      <c r="N73" s="8" t="s">
        <v>429</v>
      </c>
      <c r="O73" s="8">
        <v>9577937168</v>
      </c>
      <c r="P73" s="78">
        <v>43578</v>
      </c>
      <c r="Q73" s="8" t="s">
        <v>90</v>
      </c>
      <c r="R73" s="8"/>
      <c r="S73" s="8" t="s">
        <v>24</v>
      </c>
      <c r="T73" s="8"/>
    </row>
    <row r="74" spans="1:20" ht="39.950000000000003" customHeight="1">
      <c r="A74" s="5">
        <v>70</v>
      </c>
      <c r="B74" s="6" t="s">
        <v>25</v>
      </c>
      <c r="C74" s="81" t="s">
        <v>170</v>
      </c>
      <c r="D74" s="8" t="s">
        <v>26</v>
      </c>
      <c r="E74" s="9"/>
      <c r="F74" s="67"/>
      <c r="G74" s="9">
        <v>20</v>
      </c>
      <c r="H74" s="9">
        <v>15</v>
      </c>
      <c r="I74" s="6">
        <v>35</v>
      </c>
      <c r="J74" s="8" t="s">
        <v>488</v>
      </c>
      <c r="K74" s="8" t="s">
        <v>427</v>
      </c>
      <c r="L74" s="8" t="s">
        <v>428</v>
      </c>
      <c r="M74" s="8">
        <v>9401726301</v>
      </c>
      <c r="N74" s="8" t="s">
        <v>429</v>
      </c>
      <c r="O74" s="8">
        <v>9577937168</v>
      </c>
      <c r="P74" s="78">
        <v>43578</v>
      </c>
      <c r="Q74" s="8" t="s">
        <v>90</v>
      </c>
      <c r="R74" s="8"/>
      <c r="S74" s="8" t="s">
        <v>24</v>
      </c>
      <c r="T74" s="8"/>
    </row>
    <row r="75" spans="1:20" ht="39.950000000000003" customHeight="1">
      <c r="A75" s="5">
        <v>71</v>
      </c>
      <c r="B75" s="6" t="s">
        <v>22</v>
      </c>
      <c r="C75" s="79" t="s">
        <v>171</v>
      </c>
      <c r="D75" s="8" t="s">
        <v>23</v>
      </c>
      <c r="E75" s="9"/>
      <c r="F75" s="67" t="s">
        <v>641</v>
      </c>
      <c r="G75" s="9">
        <v>10</v>
      </c>
      <c r="H75" s="9">
        <v>19</v>
      </c>
      <c r="I75" s="6">
        <v>29</v>
      </c>
      <c r="J75" s="8">
        <v>8753993816</v>
      </c>
      <c r="K75" s="8" t="s">
        <v>465</v>
      </c>
      <c r="L75" s="8" t="s">
        <v>466</v>
      </c>
      <c r="M75" s="8">
        <v>9401726296</v>
      </c>
      <c r="N75" s="8" t="s">
        <v>467</v>
      </c>
      <c r="O75" s="8">
        <v>9935984245</v>
      </c>
      <c r="P75" s="78">
        <v>43579</v>
      </c>
      <c r="Q75" s="8" t="s">
        <v>91</v>
      </c>
      <c r="R75" s="8"/>
      <c r="S75" s="8" t="s">
        <v>24</v>
      </c>
      <c r="T75" s="8"/>
    </row>
    <row r="76" spans="1:20" ht="39.950000000000003" customHeight="1">
      <c r="A76" s="5">
        <v>72</v>
      </c>
      <c r="B76" s="6" t="s">
        <v>22</v>
      </c>
      <c r="C76" s="93" t="s">
        <v>172</v>
      </c>
      <c r="D76" s="8" t="s">
        <v>23</v>
      </c>
      <c r="E76" s="9"/>
      <c r="F76" s="67" t="s">
        <v>641</v>
      </c>
      <c r="G76" s="9">
        <v>10</v>
      </c>
      <c r="H76" s="9">
        <v>28</v>
      </c>
      <c r="I76" s="6">
        <v>38</v>
      </c>
      <c r="J76" s="8">
        <v>9101181249</v>
      </c>
      <c r="K76" s="8" t="s">
        <v>465</v>
      </c>
      <c r="L76" s="8" t="s">
        <v>466</v>
      </c>
      <c r="M76" s="8">
        <v>9401726296</v>
      </c>
      <c r="N76" s="8" t="s">
        <v>470</v>
      </c>
      <c r="O76" s="8">
        <v>8474045344</v>
      </c>
      <c r="P76" s="78">
        <v>43579</v>
      </c>
      <c r="Q76" s="8" t="s">
        <v>91</v>
      </c>
      <c r="R76" s="8"/>
      <c r="S76" s="8" t="s">
        <v>24</v>
      </c>
      <c r="T76" s="8"/>
    </row>
    <row r="77" spans="1:20" ht="39.950000000000003" customHeight="1">
      <c r="A77" s="5">
        <v>73</v>
      </c>
      <c r="B77" s="6" t="s">
        <v>22</v>
      </c>
      <c r="C77" s="79" t="s">
        <v>173</v>
      </c>
      <c r="D77" s="8" t="s">
        <v>23</v>
      </c>
      <c r="E77" s="9"/>
      <c r="F77" s="67" t="s">
        <v>641</v>
      </c>
      <c r="G77" s="9">
        <v>10</v>
      </c>
      <c r="H77" s="9">
        <v>21</v>
      </c>
      <c r="I77" s="6">
        <v>31</v>
      </c>
      <c r="J77" s="8">
        <v>7896818436</v>
      </c>
      <c r="K77" s="8" t="s">
        <v>469</v>
      </c>
      <c r="L77" s="8" t="s">
        <v>466</v>
      </c>
      <c r="M77" s="8">
        <v>9401726296</v>
      </c>
      <c r="N77" s="8" t="s">
        <v>470</v>
      </c>
      <c r="O77" s="8">
        <v>8474045344</v>
      </c>
      <c r="P77" s="78">
        <v>43579</v>
      </c>
      <c r="Q77" s="8" t="s">
        <v>91</v>
      </c>
      <c r="R77" s="8"/>
      <c r="S77" s="8" t="s">
        <v>24</v>
      </c>
      <c r="T77" s="8"/>
    </row>
    <row r="78" spans="1:20" ht="39.950000000000003" customHeight="1">
      <c r="A78" s="5">
        <v>74</v>
      </c>
      <c r="B78" s="6" t="s">
        <v>25</v>
      </c>
      <c r="C78" s="82" t="s">
        <v>174</v>
      </c>
      <c r="D78" s="8" t="s">
        <v>23</v>
      </c>
      <c r="E78" s="9"/>
      <c r="F78" s="67" t="s">
        <v>643</v>
      </c>
      <c r="G78" s="9">
        <v>66</v>
      </c>
      <c r="H78" s="9">
        <v>69</v>
      </c>
      <c r="I78" s="6">
        <v>135</v>
      </c>
      <c r="J78" s="8">
        <v>8473005715</v>
      </c>
      <c r="K78" s="8" t="s">
        <v>405</v>
      </c>
      <c r="L78" s="8" t="s">
        <v>406</v>
      </c>
      <c r="M78" s="8">
        <v>9401346672</v>
      </c>
      <c r="N78" s="8" t="s">
        <v>458</v>
      </c>
      <c r="O78" s="8">
        <v>8474045447</v>
      </c>
      <c r="P78" s="78">
        <v>43579</v>
      </c>
      <c r="Q78" s="8" t="s">
        <v>91</v>
      </c>
      <c r="R78" s="8"/>
      <c r="S78" s="8" t="s">
        <v>24</v>
      </c>
      <c r="T78" s="8"/>
    </row>
    <row r="79" spans="1:20" ht="39.950000000000003" customHeight="1">
      <c r="A79" s="5">
        <v>75</v>
      </c>
      <c r="B79" s="6" t="s">
        <v>22</v>
      </c>
      <c r="C79" s="82" t="s">
        <v>175</v>
      </c>
      <c r="D79" s="8" t="s">
        <v>23</v>
      </c>
      <c r="E79" s="9"/>
      <c r="F79" s="67" t="s">
        <v>640</v>
      </c>
      <c r="G79" s="9">
        <v>75</v>
      </c>
      <c r="H79" s="9">
        <v>67</v>
      </c>
      <c r="I79" s="6">
        <v>142</v>
      </c>
      <c r="J79" s="8">
        <v>8473005715</v>
      </c>
      <c r="K79" s="8" t="s">
        <v>405</v>
      </c>
      <c r="L79" s="8" t="s">
        <v>406</v>
      </c>
      <c r="M79" s="8">
        <v>9401346672</v>
      </c>
      <c r="N79" s="8" t="s">
        <v>489</v>
      </c>
      <c r="O79" s="8">
        <v>9435902252</v>
      </c>
      <c r="P79" s="78">
        <v>43580</v>
      </c>
      <c r="Q79" s="8" t="s">
        <v>92</v>
      </c>
      <c r="R79" s="8"/>
      <c r="S79" s="8" t="s">
        <v>24</v>
      </c>
      <c r="T79" s="8"/>
    </row>
    <row r="80" spans="1:20" ht="39.950000000000003" customHeight="1">
      <c r="A80" s="5">
        <v>76</v>
      </c>
      <c r="B80" s="6" t="s">
        <v>25</v>
      </c>
      <c r="C80" s="79" t="s">
        <v>176</v>
      </c>
      <c r="D80" s="8" t="s">
        <v>26</v>
      </c>
      <c r="E80" s="9"/>
      <c r="F80" s="67" t="s">
        <v>641</v>
      </c>
      <c r="G80" s="9">
        <v>22</v>
      </c>
      <c r="H80" s="9">
        <v>28</v>
      </c>
      <c r="I80" s="6">
        <v>50</v>
      </c>
      <c r="J80" s="8">
        <v>8011315775</v>
      </c>
      <c r="K80" s="8" t="s">
        <v>405</v>
      </c>
      <c r="L80" s="8" t="s">
        <v>406</v>
      </c>
      <c r="M80" s="8">
        <v>9401346672</v>
      </c>
      <c r="N80" s="8" t="s">
        <v>490</v>
      </c>
      <c r="O80" s="8">
        <v>9957812332</v>
      </c>
      <c r="P80" s="78">
        <v>43580</v>
      </c>
      <c r="Q80" s="8" t="s">
        <v>92</v>
      </c>
      <c r="R80" s="8"/>
      <c r="S80" s="8" t="s">
        <v>24</v>
      </c>
      <c r="T80" s="8"/>
    </row>
    <row r="81" spans="1:20" ht="39.950000000000003" customHeight="1">
      <c r="A81" s="5">
        <v>77</v>
      </c>
      <c r="B81" s="6" t="s">
        <v>25</v>
      </c>
      <c r="C81" s="81" t="s">
        <v>177</v>
      </c>
      <c r="D81" s="8" t="s">
        <v>26</v>
      </c>
      <c r="E81" s="9"/>
      <c r="F81" s="67"/>
      <c r="G81" s="9">
        <v>26</v>
      </c>
      <c r="H81" s="9">
        <v>20</v>
      </c>
      <c r="I81" s="6">
        <v>46</v>
      </c>
      <c r="J81" s="8" t="s">
        <v>491</v>
      </c>
      <c r="K81" s="8" t="s">
        <v>405</v>
      </c>
      <c r="L81" s="8" t="s">
        <v>406</v>
      </c>
      <c r="M81" s="8">
        <v>9401346672</v>
      </c>
      <c r="N81" s="8" t="s">
        <v>489</v>
      </c>
      <c r="O81" s="8">
        <v>9435902252</v>
      </c>
      <c r="P81" s="78">
        <v>43580</v>
      </c>
      <c r="Q81" s="8" t="s">
        <v>92</v>
      </c>
      <c r="R81" s="8"/>
      <c r="S81" s="8" t="s">
        <v>24</v>
      </c>
      <c r="T81" s="8"/>
    </row>
    <row r="82" spans="1:20" ht="39.950000000000003" customHeight="1">
      <c r="A82" s="5">
        <v>78</v>
      </c>
      <c r="B82" s="6" t="s">
        <v>22</v>
      </c>
      <c r="C82" s="79" t="s">
        <v>178</v>
      </c>
      <c r="D82" s="8" t="s">
        <v>23</v>
      </c>
      <c r="E82" s="9"/>
      <c r="F82" s="67" t="s">
        <v>641</v>
      </c>
      <c r="G82" s="9">
        <v>2</v>
      </c>
      <c r="H82" s="9">
        <v>8</v>
      </c>
      <c r="I82" s="6">
        <v>10</v>
      </c>
      <c r="J82" s="8">
        <v>6900582914</v>
      </c>
      <c r="K82" s="8" t="s">
        <v>461</v>
      </c>
      <c r="L82" s="8" t="s">
        <v>462</v>
      </c>
      <c r="M82" s="8">
        <v>9365220252</v>
      </c>
      <c r="N82" s="8" t="s">
        <v>492</v>
      </c>
      <c r="O82" s="8">
        <v>0</v>
      </c>
      <c r="P82" s="78">
        <v>43581</v>
      </c>
      <c r="Q82" s="8" t="s">
        <v>93</v>
      </c>
      <c r="R82" s="8"/>
      <c r="S82" s="8" t="s">
        <v>24</v>
      </c>
      <c r="T82" s="8"/>
    </row>
    <row r="83" spans="1:20" ht="39.950000000000003" customHeight="1">
      <c r="A83" s="5">
        <v>79</v>
      </c>
      <c r="B83" s="6" t="s">
        <v>22</v>
      </c>
      <c r="C83" s="82" t="s">
        <v>179</v>
      </c>
      <c r="D83" s="8" t="s">
        <v>23</v>
      </c>
      <c r="E83" s="9"/>
      <c r="F83" s="67" t="s">
        <v>641</v>
      </c>
      <c r="G83" s="9">
        <v>7</v>
      </c>
      <c r="H83" s="9">
        <v>12</v>
      </c>
      <c r="I83" s="6">
        <v>19</v>
      </c>
      <c r="J83" s="8">
        <v>8473005430</v>
      </c>
      <c r="K83" s="8" t="s">
        <v>395</v>
      </c>
      <c r="L83" s="8" t="s">
        <v>399</v>
      </c>
      <c r="M83" s="8">
        <v>9401726291</v>
      </c>
      <c r="N83" s="8" t="s">
        <v>400</v>
      </c>
      <c r="O83" s="8">
        <v>9957390710</v>
      </c>
      <c r="P83" s="78">
        <v>43581</v>
      </c>
      <c r="Q83" s="8" t="s">
        <v>93</v>
      </c>
      <c r="R83" s="8"/>
      <c r="S83" s="8" t="s">
        <v>24</v>
      </c>
      <c r="T83" s="8"/>
    </row>
    <row r="84" spans="1:20" ht="39.950000000000003" customHeight="1">
      <c r="A84" s="5">
        <v>80</v>
      </c>
      <c r="B84" s="6" t="s">
        <v>22</v>
      </c>
      <c r="C84" s="84" t="s">
        <v>180</v>
      </c>
      <c r="D84" s="8" t="s">
        <v>26</v>
      </c>
      <c r="E84" s="9"/>
      <c r="F84" s="67"/>
      <c r="G84" s="9">
        <v>25</v>
      </c>
      <c r="H84" s="9">
        <v>14</v>
      </c>
      <c r="I84" s="6">
        <v>39</v>
      </c>
      <c r="J84" s="8" t="s">
        <v>493</v>
      </c>
      <c r="K84" s="8" t="s">
        <v>395</v>
      </c>
      <c r="L84" s="8" t="s">
        <v>399</v>
      </c>
      <c r="M84" s="8">
        <v>9401726291</v>
      </c>
      <c r="N84" s="8" t="s">
        <v>400</v>
      </c>
      <c r="O84" s="8">
        <v>9957390710</v>
      </c>
      <c r="P84" s="78">
        <v>43581</v>
      </c>
      <c r="Q84" s="8" t="s">
        <v>93</v>
      </c>
      <c r="R84" s="8"/>
      <c r="S84" s="8" t="s">
        <v>24</v>
      </c>
      <c r="T84" s="8"/>
    </row>
    <row r="85" spans="1:20" ht="39.950000000000003" customHeight="1">
      <c r="A85" s="5">
        <v>81</v>
      </c>
      <c r="B85" s="6" t="s">
        <v>25</v>
      </c>
      <c r="C85" s="82" t="s">
        <v>181</v>
      </c>
      <c r="D85" s="8" t="s">
        <v>23</v>
      </c>
      <c r="E85" s="9"/>
      <c r="F85" s="67" t="s">
        <v>643</v>
      </c>
      <c r="G85" s="9">
        <v>19</v>
      </c>
      <c r="H85" s="9">
        <v>30</v>
      </c>
      <c r="I85" s="6">
        <v>49</v>
      </c>
      <c r="J85" s="8">
        <v>9435305125</v>
      </c>
      <c r="K85" s="8" t="s">
        <v>478</v>
      </c>
      <c r="L85" s="8" t="s">
        <v>476</v>
      </c>
      <c r="M85" s="8">
        <v>9957483783</v>
      </c>
      <c r="N85" s="8" t="s">
        <v>479</v>
      </c>
      <c r="O85" s="8">
        <v>9577952723</v>
      </c>
      <c r="P85" s="78">
        <v>43581</v>
      </c>
      <c r="Q85" s="8" t="s">
        <v>93</v>
      </c>
      <c r="R85" s="8"/>
      <c r="S85" s="8" t="s">
        <v>24</v>
      </c>
      <c r="T85" s="8"/>
    </row>
    <row r="86" spans="1:20" ht="39.950000000000003" customHeight="1">
      <c r="A86" s="5">
        <v>82</v>
      </c>
      <c r="B86" s="6" t="s">
        <v>25</v>
      </c>
      <c r="C86" s="82" t="s">
        <v>182</v>
      </c>
      <c r="D86" s="8" t="s">
        <v>23</v>
      </c>
      <c r="E86" s="9"/>
      <c r="F86" s="67" t="s">
        <v>641</v>
      </c>
      <c r="G86" s="9">
        <v>8</v>
      </c>
      <c r="H86" s="9">
        <v>11</v>
      </c>
      <c r="I86" s="6">
        <v>19</v>
      </c>
      <c r="J86" s="8">
        <v>9435320934</v>
      </c>
      <c r="K86" s="8" t="s">
        <v>395</v>
      </c>
      <c r="L86" s="8" t="s">
        <v>396</v>
      </c>
      <c r="M86" s="8">
        <v>9401726291</v>
      </c>
      <c r="N86" s="8" t="s">
        <v>397</v>
      </c>
      <c r="O86" s="8">
        <v>8474819537</v>
      </c>
      <c r="P86" s="78">
        <v>43581</v>
      </c>
      <c r="Q86" s="8" t="s">
        <v>93</v>
      </c>
      <c r="R86" s="8"/>
      <c r="S86" s="8" t="s">
        <v>24</v>
      </c>
      <c r="T86" s="8"/>
    </row>
    <row r="87" spans="1:20" ht="39.950000000000003" customHeight="1">
      <c r="A87" s="5">
        <v>83</v>
      </c>
      <c r="B87" s="6" t="s">
        <v>22</v>
      </c>
      <c r="C87" s="79" t="s">
        <v>183</v>
      </c>
      <c r="D87" s="8" t="s">
        <v>23</v>
      </c>
      <c r="E87" s="9"/>
      <c r="F87" s="67" t="s">
        <v>641</v>
      </c>
      <c r="G87" s="9">
        <v>11</v>
      </c>
      <c r="H87" s="9">
        <v>6</v>
      </c>
      <c r="I87" s="6">
        <v>17</v>
      </c>
      <c r="J87" s="8">
        <v>9678576812</v>
      </c>
      <c r="K87" s="8" t="s">
        <v>412</v>
      </c>
      <c r="L87" s="8" t="s">
        <v>413</v>
      </c>
      <c r="M87" s="8">
        <v>7399140144</v>
      </c>
      <c r="N87" s="8" t="s">
        <v>494</v>
      </c>
      <c r="O87" s="8">
        <v>8812846277</v>
      </c>
      <c r="P87" s="78">
        <v>43584</v>
      </c>
      <c r="Q87" s="8" t="s">
        <v>95</v>
      </c>
      <c r="R87" s="8"/>
      <c r="S87" s="8" t="s">
        <v>24</v>
      </c>
      <c r="T87" s="8"/>
    </row>
    <row r="88" spans="1:20" ht="39.950000000000003" customHeight="1">
      <c r="A88" s="5">
        <v>84</v>
      </c>
      <c r="B88" s="6" t="s">
        <v>22</v>
      </c>
      <c r="C88" s="79" t="s">
        <v>184</v>
      </c>
      <c r="D88" s="8" t="s">
        <v>23</v>
      </c>
      <c r="E88" s="9"/>
      <c r="F88" s="67" t="s">
        <v>641</v>
      </c>
      <c r="G88" s="9">
        <v>7</v>
      </c>
      <c r="H88" s="9">
        <v>9</v>
      </c>
      <c r="I88" s="6">
        <v>16</v>
      </c>
      <c r="J88" s="8">
        <v>9401323377</v>
      </c>
      <c r="K88" s="8" t="s">
        <v>412</v>
      </c>
      <c r="L88" s="8" t="s">
        <v>413</v>
      </c>
      <c r="M88" s="8">
        <v>7399140144</v>
      </c>
      <c r="N88" s="8" t="s">
        <v>495</v>
      </c>
      <c r="O88" s="8">
        <v>9954431092</v>
      </c>
      <c r="P88" s="78">
        <v>43584</v>
      </c>
      <c r="Q88" s="8" t="s">
        <v>95</v>
      </c>
      <c r="R88" s="8"/>
      <c r="S88" s="8" t="s">
        <v>24</v>
      </c>
      <c r="T88" s="8"/>
    </row>
    <row r="89" spans="1:20" ht="39.950000000000003" customHeight="1">
      <c r="A89" s="5">
        <v>85</v>
      </c>
      <c r="B89" s="6" t="s">
        <v>22</v>
      </c>
      <c r="C89" s="79" t="s">
        <v>185</v>
      </c>
      <c r="D89" s="8" t="s">
        <v>23</v>
      </c>
      <c r="E89" s="9"/>
      <c r="F89" s="67" t="s">
        <v>641</v>
      </c>
      <c r="G89" s="9">
        <v>12</v>
      </c>
      <c r="H89" s="9">
        <v>21</v>
      </c>
      <c r="I89" s="6">
        <v>33</v>
      </c>
      <c r="J89" s="8">
        <v>7086575390</v>
      </c>
      <c r="K89" s="8" t="s">
        <v>412</v>
      </c>
      <c r="L89" s="8" t="s">
        <v>413</v>
      </c>
      <c r="M89" s="8">
        <v>7399140144</v>
      </c>
      <c r="N89" s="8" t="s">
        <v>414</v>
      </c>
      <c r="O89" s="8">
        <v>7896246272</v>
      </c>
      <c r="P89" s="78">
        <v>43584</v>
      </c>
      <c r="Q89" s="8" t="s">
        <v>95</v>
      </c>
      <c r="R89" s="8"/>
      <c r="S89" s="8" t="s">
        <v>24</v>
      </c>
      <c r="T89" s="8"/>
    </row>
    <row r="90" spans="1:20" ht="39.950000000000003" customHeight="1">
      <c r="A90" s="5">
        <v>86</v>
      </c>
      <c r="B90" s="6" t="s">
        <v>25</v>
      </c>
      <c r="C90" s="79" t="s">
        <v>186</v>
      </c>
      <c r="D90" s="8" t="s">
        <v>23</v>
      </c>
      <c r="E90" s="9"/>
      <c r="F90" s="67" t="s">
        <v>641</v>
      </c>
      <c r="G90" s="9">
        <v>14</v>
      </c>
      <c r="H90" s="9">
        <v>18</v>
      </c>
      <c r="I90" s="6">
        <v>32</v>
      </c>
      <c r="J90" s="8">
        <v>8761980390</v>
      </c>
      <c r="K90" s="8" t="s">
        <v>496</v>
      </c>
      <c r="L90" s="8" t="s">
        <v>497</v>
      </c>
      <c r="M90" s="8">
        <v>9401726290</v>
      </c>
      <c r="N90" s="8" t="s">
        <v>498</v>
      </c>
      <c r="O90" s="8">
        <v>7896263715</v>
      </c>
      <c r="P90" s="78">
        <v>43584</v>
      </c>
      <c r="Q90" s="8" t="s">
        <v>95</v>
      </c>
      <c r="R90" s="8"/>
      <c r="S90" s="8" t="s">
        <v>24</v>
      </c>
      <c r="T90" s="8"/>
    </row>
    <row r="91" spans="1:20" ht="39.950000000000003" customHeight="1">
      <c r="A91" s="5">
        <v>87</v>
      </c>
      <c r="B91" s="6" t="s">
        <v>25</v>
      </c>
      <c r="C91" s="82" t="s">
        <v>187</v>
      </c>
      <c r="D91" s="8" t="s">
        <v>23</v>
      </c>
      <c r="E91" s="9"/>
      <c r="F91" s="67" t="s">
        <v>641</v>
      </c>
      <c r="G91" s="9">
        <v>21</v>
      </c>
      <c r="H91" s="9">
        <v>11</v>
      </c>
      <c r="I91" s="6">
        <v>32</v>
      </c>
      <c r="J91" s="8">
        <v>9435763634</v>
      </c>
      <c r="K91" s="8" t="s">
        <v>496</v>
      </c>
      <c r="L91" s="8" t="s">
        <v>497</v>
      </c>
      <c r="M91" s="8">
        <v>9401726290</v>
      </c>
      <c r="N91" s="8" t="s">
        <v>498</v>
      </c>
      <c r="O91" s="8">
        <v>7896263715</v>
      </c>
      <c r="P91" s="78">
        <v>43584</v>
      </c>
      <c r="Q91" s="8" t="s">
        <v>95</v>
      </c>
      <c r="R91" s="8"/>
      <c r="S91" s="8" t="s">
        <v>24</v>
      </c>
      <c r="T91" s="8"/>
    </row>
    <row r="92" spans="1:20" ht="39.950000000000003" customHeight="1">
      <c r="A92" s="5">
        <v>88</v>
      </c>
      <c r="B92" s="6" t="s">
        <v>22</v>
      </c>
      <c r="C92" s="82" t="s">
        <v>188</v>
      </c>
      <c r="D92" s="8" t="s">
        <v>23</v>
      </c>
      <c r="E92" s="9"/>
      <c r="F92" s="67" t="s">
        <v>643</v>
      </c>
      <c r="G92" s="9">
        <v>75</v>
      </c>
      <c r="H92" s="9">
        <v>74</v>
      </c>
      <c r="I92" s="6">
        <v>149</v>
      </c>
      <c r="J92" s="8">
        <v>9435758411</v>
      </c>
      <c r="K92" s="8" t="s">
        <v>417</v>
      </c>
      <c r="L92" s="8" t="s">
        <v>418</v>
      </c>
      <c r="M92" s="8">
        <v>9401726297</v>
      </c>
      <c r="N92" s="8" t="s">
        <v>419</v>
      </c>
      <c r="O92" s="8">
        <v>8474819544</v>
      </c>
      <c r="P92" s="78">
        <v>43585</v>
      </c>
      <c r="Q92" s="8" t="s">
        <v>90</v>
      </c>
      <c r="R92" s="8"/>
      <c r="S92" s="8" t="s">
        <v>24</v>
      </c>
      <c r="T92" s="8"/>
    </row>
    <row r="93" spans="1:20" ht="39.950000000000003" customHeight="1">
      <c r="A93" s="5">
        <v>89</v>
      </c>
      <c r="B93" s="6" t="s">
        <v>25</v>
      </c>
      <c r="C93" s="82" t="s">
        <v>189</v>
      </c>
      <c r="D93" s="8" t="s">
        <v>23</v>
      </c>
      <c r="E93" s="9"/>
      <c r="F93" s="67" t="s">
        <v>640</v>
      </c>
      <c r="G93" s="9">
        <v>40</v>
      </c>
      <c r="H93" s="9">
        <v>66</v>
      </c>
      <c r="I93" s="6">
        <v>106</v>
      </c>
      <c r="J93" s="8">
        <v>9101229290</v>
      </c>
      <c r="K93" s="8" t="s">
        <v>480</v>
      </c>
      <c r="L93" s="8" t="s">
        <v>481</v>
      </c>
      <c r="M93" s="8">
        <v>7399139963</v>
      </c>
      <c r="N93" s="8" t="s">
        <v>499</v>
      </c>
      <c r="O93" s="8">
        <v>7896177492</v>
      </c>
      <c r="P93" s="78">
        <v>43585</v>
      </c>
      <c r="Q93" s="8" t="s">
        <v>90</v>
      </c>
      <c r="R93" s="8"/>
      <c r="S93" s="8" t="s">
        <v>24</v>
      </c>
      <c r="T93" s="8"/>
    </row>
    <row r="94" spans="1:20">
      <c r="A94" s="5">
        <v>90</v>
      </c>
      <c r="B94" s="6"/>
      <c r="C94" s="8"/>
      <c r="D94" s="8"/>
      <c r="E94" s="9"/>
      <c r="F94" s="8"/>
      <c r="G94" s="9"/>
      <c r="H94" s="9"/>
      <c r="I94" s="6">
        <f t="shared" ref="I94:I134" si="0">+G94+H94</f>
        <v>0</v>
      </c>
      <c r="J94" s="8"/>
      <c r="K94" s="8"/>
      <c r="L94" s="8"/>
      <c r="M94" s="8"/>
      <c r="N94" s="8"/>
      <c r="O94" s="8"/>
      <c r="P94" s="12"/>
      <c r="Q94" s="8"/>
      <c r="R94" s="8"/>
      <c r="S94" s="8"/>
      <c r="T94" s="8"/>
    </row>
    <row r="95" spans="1:20">
      <c r="A95" s="5">
        <v>91</v>
      </c>
      <c r="B95" s="6"/>
      <c r="C95" s="8"/>
      <c r="D95" s="8"/>
      <c r="E95" s="9"/>
      <c r="F95" s="8"/>
      <c r="G95" s="9"/>
      <c r="H95" s="9"/>
      <c r="I95" s="6">
        <f t="shared" si="0"/>
        <v>0</v>
      </c>
      <c r="J95" s="8"/>
      <c r="K95" s="8"/>
      <c r="L95" s="8"/>
      <c r="M95" s="8"/>
      <c r="N95" s="8"/>
      <c r="O95" s="8"/>
      <c r="R95" s="8"/>
      <c r="S95" s="8"/>
      <c r="T95" s="8"/>
    </row>
    <row r="96" spans="1:20">
      <c r="A96" s="5">
        <v>92</v>
      </c>
      <c r="B96" s="6"/>
      <c r="C96" s="8"/>
      <c r="D96" s="8"/>
      <c r="E96" s="9"/>
      <c r="F96" s="8"/>
      <c r="G96" s="9"/>
      <c r="H96" s="9"/>
      <c r="I96" s="6">
        <f t="shared" si="0"/>
        <v>0</v>
      </c>
      <c r="J96" s="8"/>
      <c r="K96" s="8"/>
      <c r="L96" s="8"/>
      <c r="M96" s="8"/>
      <c r="N96" s="8"/>
      <c r="O96" s="8"/>
      <c r="P96" s="12"/>
      <c r="Q96" s="8"/>
      <c r="R96" s="8"/>
      <c r="S96" s="8"/>
      <c r="T96" s="8"/>
    </row>
    <row r="97" spans="1:20">
      <c r="A97" s="5">
        <v>93</v>
      </c>
      <c r="B97" s="6"/>
      <c r="C97" s="8"/>
      <c r="D97" s="8"/>
      <c r="E97" s="9"/>
      <c r="F97" s="8"/>
      <c r="G97" s="9"/>
      <c r="H97" s="9"/>
      <c r="I97" s="6">
        <f t="shared" si="0"/>
        <v>0</v>
      </c>
      <c r="J97" s="8"/>
      <c r="K97" s="8"/>
      <c r="L97" s="8"/>
      <c r="M97" s="8"/>
      <c r="N97" s="8"/>
      <c r="O97" s="8"/>
      <c r="P97" s="12"/>
      <c r="Q97" s="8"/>
      <c r="R97" s="8"/>
      <c r="S97" s="8"/>
      <c r="T97" s="8"/>
    </row>
    <row r="98" spans="1:20">
      <c r="A98" s="5">
        <v>94</v>
      </c>
      <c r="B98" s="6"/>
      <c r="C98" s="8"/>
      <c r="D98" s="8"/>
      <c r="E98" s="9"/>
      <c r="F98" s="8"/>
      <c r="G98" s="9"/>
      <c r="H98" s="9"/>
      <c r="I98" s="6">
        <f t="shared" si="0"/>
        <v>0</v>
      </c>
      <c r="J98" s="8"/>
      <c r="K98" s="8"/>
      <c r="L98" s="8"/>
      <c r="M98" s="8"/>
      <c r="N98" s="8"/>
      <c r="O98" s="8"/>
      <c r="P98" s="12"/>
      <c r="Q98" s="8"/>
      <c r="R98" s="8"/>
      <c r="S98" s="8"/>
      <c r="T98" s="8"/>
    </row>
    <row r="99" spans="1:20">
      <c r="A99" s="5">
        <v>95</v>
      </c>
      <c r="B99" s="6"/>
      <c r="C99" s="8"/>
      <c r="D99" s="8"/>
      <c r="E99" s="9"/>
      <c r="F99" s="8"/>
      <c r="G99" s="9"/>
      <c r="H99" s="9"/>
      <c r="I99" s="6">
        <f t="shared" si="0"/>
        <v>0</v>
      </c>
      <c r="J99" s="8"/>
      <c r="K99" s="8"/>
      <c r="L99" s="8"/>
      <c r="M99" s="8"/>
      <c r="N99" s="8"/>
      <c r="O99" s="8"/>
      <c r="P99" s="12"/>
      <c r="Q99" s="8"/>
      <c r="R99" s="8"/>
      <c r="S99" s="8"/>
      <c r="T99" s="8"/>
    </row>
    <row r="100" spans="1:20">
      <c r="A100" s="5">
        <v>96</v>
      </c>
      <c r="B100" s="6"/>
      <c r="C100" s="8"/>
      <c r="D100" s="8"/>
      <c r="E100" s="9"/>
      <c r="F100" s="8"/>
      <c r="G100" s="9"/>
      <c r="H100" s="9"/>
      <c r="I100" s="6">
        <f t="shared" si="0"/>
        <v>0</v>
      </c>
      <c r="J100" s="8"/>
      <c r="K100" s="8"/>
      <c r="L100" s="8"/>
      <c r="M100" s="8"/>
      <c r="N100" s="8"/>
      <c r="O100" s="8"/>
      <c r="P100" s="12"/>
      <c r="Q100" s="8"/>
      <c r="R100" s="8"/>
      <c r="S100" s="8"/>
      <c r="T100" s="8"/>
    </row>
    <row r="101" spans="1:20">
      <c r="A101" s="5">
        <v>97</v>
      </c>
      <c r="B101" s="6"/>
      <c r="C101" s="8"/>
      <c r="D101" s="8"/>
      <c r="E101" s="9"/>
      <c r="F101" s="8"/>
      <c r="G101" s="9"/>
      <c r="H101" s="9"/>
      <c r="I101" s="6">
        <f t="shared" si="0"/>
        <v>0</v>
      </c>
      <c r="J101" s="8"/>
      <c r="K101" s="8"/>
      <c r="L101" s="8"/>
      <c r="M101" s="8"/>
      <c r="N101" s="8"/>
      <c r="O101" s="8"/>
      <c r="P101" s="12"/>
      <c r="Q101" s="8"/>
      <c r="R101" s="8"/>
      <c r="S101" s="8"/>
      <c r="T101" s="8"/>
    </row>
    <row r="102" spans="1:20">
      <c r="A102" s="5">
        <v>98</v>
      </c>
      <c r="B102" s="6"/>
      <c r="C102" s="8"/>
      <c r="D102" s="8"/>
      <c r="E102" s="9"/>
      <c r="F102" s="8"/>
      <c r="G102" s="9"/>
      <c r="H102" s="9"/>
      <c r="I102" s="6">
        <f t="shared" si="0"/>
        <v>0</v>
      </c>
      <c r="J102" s="8"/>
      <c r="K102" s="8"/>
      <c r="L102" s="8"/>
      <c r="M102" s="8"/>
      <c r="N102" s="8"/>
      <c r="O102" s="8"/>
      <c r="P102" s="12"/>
      <c r="Q102" s="8"/>
      <c r="R102" s="8"/>
      <c r="S102" s="8"/>
      <c r="T102" s="8"/>
    </row>
    <row r="103" spans="1:20">
      <c r="A103" s="5">
        <v>99</v>
      </c>
      <c r="B103" s="6"/>
      <c r="C103" s="8"/>
      <c r="D103" s="8"/>
      <c r="E103" s="9"/>
      <c r="F103" s="8"/>
      <c r="G103" s="9"/>
      <c r="H103" s="9"/>
      <c r="I103" s="6">
        <f t="shared" si="0"/>
        <v>0</v>
      </c>
      <c r="J103" s="8"/>
      <c r="K103" s="8"/>
      <c r="L103" s="8"/>
      <c r="M103" s="8"/>
      <c r="N103" s="8"/>
      <c r="O103" s="8"/>
      <c r="P103" s="12"/>
      <c r="Q103" s="8"/>
      <c r="R103" s="8"/>
      <c r="S103" s="8"/>
      <c r="T103" s="8"/>
    </row>
    <row r="104" spans="1:20">
      <c r="A104" s="5">
        <v>100</v>
      </c>
      <c r="B104" s="6"/>
      <c r="C104" s="8"/>
      <c r="D104" s="8"/>
      <c r="E104" s="9"/>
      <c r="F104" s="8"/>
      <c r="G104" s="9"/>
      <c r="H104" s="9"/>
      <c r="I104" s="6">
        <f t="shared" si="0"/>
        <v>0</v>
      </c>
      <c r="J104" s="8"/>
      <c r="K104" s="8"/>
      <c r="L104" s="8"/>
      <c r="M104" s="8"/>
      <c r="N104" s="8"/>
      <c r="O104" s="8"/>
      <c r="P104" s="12"/>
      <c r="Q104" s="8"/>
      <c r="R104" s="8"/>
      <c r="S104" s="8"/>
      <c r="T104" s="8"/>
    </row>
    <row r="105" spans="1:20">
      <c r="A105" s="5">
        <v>101</v>
      </c>
      <c r="B105" s="6"/>
      <c r="C105" s="8"/>
      <c r="D105" s="8"/>
      <c r="E105" s="9"/>
      <c r="F105" s="8"/>
      <c r="G105" s="9"/>
      <c r="H105" s="9"/>
      <c r="I105" s="6">
        <f t="shared" si="0"/>
        <v>0</v>
      </c>
      <c r="J105" s="8"/>
      <c r="K105" s="8"/>
      <c r="L105" s="8"/>
      <c r="M105" s="8"/>
      <c r="N105" s="8"/>
      <c r="O105" s="8"/>
      <c r="P105" s="12"/>
      <c r="Q105" s="8"/>
      <c r="R105" s="8"/>
      <c r="S105" s="8"/>
      <c r="T105" s="8"/>
    </row>
    <row r="106" spans="1:20">
      <c r="A106" s="5">
        <v>102</v>
      </c>
      <c r="B106" s="6"/>
      <c r="C106" s="8"/>
      <c r="D106" s="8"/>
      <c r="E106" s="9"/>
      <c r="F106" s="8"/>
      <c r="G106" s="9"/>
      <c r="H106" s="9"/>
      <c r="I106" s="6">
        <f t="shared" si="0"/>
        <v>0</v>
      </c>
      <c r="J106" s="8"/>
      <c r="K106" s="8"/>
      <c r="L106" s="8"/>
      <c r="M106" s="8"/>
      <c r="N106" s="8"/>
      <c r="O106" s="8"/>
      <c r="P106" s="12"/>
      <c r="Q106" s="8"/>
      <c r="R106" s="8"/>
      <c r="S106" s="8"/>
      <c r="T106" s="8"/>
    </row>
    <row r="107" spans="1:20">
      <c r="A107" s="5">
        <v>103</v>
      </c>
      <c r="B107" s="6"/>
      <c r="C107" s="8"/>
      <c r="D107" s="8"/>
      <c r="E107" s="9"/>
      <c r="F107" s="8"/>
      <c r="G107" s="9"/>
      <c r="H107" s="9"/>
      <c r="I107" s="6">
        <f t="shared" si="0"/>
        <v>0</v>
      </c>
      <c r="J107" s="8"/>
      <c r="K107" s="8"/>
      <c r="L107" s="8"/>
      <c r="M107" s="8"/>
      <c r="N107" s="8"/>
      <c r="O107" s="8"/>
      <c r="P107" s="12"/>
      <c r="Q107" s="8"/>
      <c r="R107" s="8"/>
      <c r="S107" s="8"/>
      <c r="T107" s="8"/>
    </row>
    <row r="108" spans="1:20">
      <c r="A108" s="5">
        <v>104</v>
      </c>
      <c r="B108" s="6"/>
      <c r="C108" s="8"/>
      <c r="D108" s="8"/>
      <c r="E108" s="9"/>
      <c r="F108" s="8"/>
      <c r="G108" s="9"/>
      <c r="H108" s="9"/>
      <c r="I108" s="6">
        <f t="shared" si="0"/>
        <v>0</v>
      </c>
      <c r="J108" s="8"/>
      <c r="K108" s="8"/>
      <c r="L108" s="8"/>
      <c r="M108" s="8"/>
      <c r="N108" s="8"/>
      <c r="O108" s="8"/>
      <c r="P108" s="12"/>
      <c r="Q108" s="8"/>
      <c r="R108" s="8"/>
      <c r="S108" s="8"/>
      <c r="T108" s="8"/>
    </row>
    <row r="109" spans="1:20">
      <c r="A109" s="5">
        <v>105</v>
      </c>
      <c r="B109" s="6"/>
      <c r="C109" s="8"/>
      <c r="D109" s="8"/>
      <c r="E109" s="9"/>
      <c r="F109" s="8"/>
      <c r="G109" s="9"/>
      <c r="H109" s="9"/>
      <c r="I109" s="6">
        <f t="shared" si="0"/>
        <v>0</v>
      </c>
      <c r="J109" s="8"/>
      <c r="K109" s="8"/>
      <c r="L109" s="8"/>
      <c r="M109" s="8"/>
      <c r="N109" s="8"/>
      <c r="O109" s="8"/>
      <c r="P109" s="12"/>
      <c r="Q109" s="8"/>
      <c r="R109" s="8"/>
      <c r="S109" s="8"/>
      <c r="T109" s="8"/>
    </row>
    <row r="110" spans="1:20">
      <c r="A110" s="5">
        <v>106</v>
      </c>
      <c r="B110" s="6"/>
      <c r="C110" s="8"/>
      <c r="D110" s="8"/>
      <c r="E110" s="9"/>
      <c r="F110" s="8"/>
      <c r="G110" s="9"/>
      <c r="H110" s="9"/>
      <c r="I110" s="6">
        <f t="shared" si="0"/>
        <v>0</v>
      </c>
      <c r="J110" s="8"/>
      <c r="K110" s="8"/>
      <c r="L110" s="8"/>
      <c r="M110" s="8"/>
      <c r="N110" s="8"/>
      <c r="O110" s="8"/>
      <c r="P110" s="12"/>
      <c r="Q110" s="8"/>
      <c r="R110" s="8"/>
      <c r="S110" s="8"/>
      <c r="T110" s="8"/>
    </row>
    <row r="111" spans="1:20">
      <c r="A111" s="5">
        <v>107</v>
      </c>
      <c r="B111" s="6"/>
      <c r="C111" s="8"/>
      <c r="D111" s="8"/>
      <c r="E111" s="9"/>
      <c r="F111" s="8"/>
      <c r="G111" s="9"/>
      <c r="H111" s="9"/>
      <c r="I111" s="6">
        <f t="shared" si="0"/>
        <v>0</v>
      </c>
      <c r="J111" s="8"/>
      <c r="K111" s="8"/>
      <c r="L111" s="8"/>
      <c r="M111" s="8"/>
      <c r="N111" s="8"/>
      <c r="O111" s="8"/>
      <c r="P111" s="12"/>
      <c r="Q111" s="8"/>
      <c r="R111" s="8"/>
      <c r="S111" s="8"/>
      <c r="T111" s="8"/>
    </row>
    <row r="112" spans="1:20">
      <c r="A112" s="5">
        <v>108</v>
      </c>
      <c r="B112" s="6"/>
      <c r="C112" s="8"/>
      <c r="D112" s="8"/>
      <c r="E112" s="9"/>
      <c r="F112" s="8"/>
      <c r="G112" s="9"/>
      <c r="H112" s="9"/>
      <c r="I112" s="6">
        <f t="shared" si="0"/>
        <v>0</v>
      </c>
      <c r="J112" s="8"/>
      <c r="K112" s="8"/>
      <c r="L112" s="8"/>
      <c r="M112" s="8"/>
      <c r="N112" s="8"/>
      <c r="O112" s="8"/>
      <c r="P112" s="12"/>
      <c r="Q112" s="8"/>
      <c r="R112" s="8"/>
      <c r="S112" s="8"/>
      <c r="T112" s="8"/>
    </row>
    <row r="113" spans="1:20">
      <c r="A113" s="5">
        <v>109</v>
      </c>
      <c r="B113" s="6"/>
      <c r="C113" s="8"/>
      <c r="D113" s="8"/>
      <c r="E113" s="9"/>
      <c r="F113" s="8"/>
      <c r="G113" s="9"/>
      <c r="H113" s="9"/>
      <c r="I113" s="6">
        <f t="shared" si="0"/>
        <v>0</v>
      </c>
      <c r="J113" s="8"/>
      <c r="K113" s="8"/>
      <c r="L113" s="8"/>
      <c r="M113" s="8"/>
      <c r="N113" s="8"/>
      <c r="O113" s="8"/>
      <c r="P113" s="12"/>
      <c r="Q113" s="8"/>
      <c r="R113" s="8"/>
      <c r="S113" s="8"/>
      <c r="T113" s="8"/>
    </row>
    <row r="114" spans="1:20">
      <c r="A114" s="5">
        <v>110</v>
      </c>
      <c r="B114" s="6"/>
      <c r="C114" s="8"/>
      <c r="D114" s="8"/>
      <c r="E114" s="9"/>
      <c r="F114" s="8"/>
      <c r="G114" s="9"/>
      <c r="H114" s="9"/>
      <c r="I114" s="6">
        <f t="shared" si="0"/>
        <v>0</v>
      </c>
      <c r="J114" s="8"/>
      <c r="K114" s="8"/>
      <c r="L114" s="8"/>
      <c r="M114" s="8"/>
      <c r="N114" s="8"/>
      <c r="O114" s="8"/>
      <c r="P114" s="12"/>
      <c r="Q114" s="8"/>
      <c r="R114" s="8"/>
      <c r="S114" s="8"/>
      <c r="T114" s="8"/>
    </row>
    <row r="115" spans="1:20">
      <c r="A115" s="5">
        <v>111</v>
      </c>
      <c r="B115" s="6"/>
      <c r="C115" s="8"/>
      <c r="D115" s="8"/>
      <c r="E115" s="9"/>
      <c r="F115" s="8"/>
      <c r="G115" s="9"/>
      <c r="H115" s="9"/>
      <c r="I115" s="6">
        <f t="shared" si="0"/>
        <v>0</v>
      </c>
      <c r="J115" s="8"/>
      <c r="K115" s="8"/>
      <c r="L115" s="8"/>
      <c r="M115" s="8"/>
      <c r="N115" s="8"/>
      <c r="O115" s="8"/>
      <c r="P115" s="12"/>
      <c r="Q115" s="8"/>
      <c r="R115" s="8"/>
      <c r="S115" s="8"/>
      <c r="T115" s="8"/>
    </row>
    <row r="116" spans="1:20">
      <c r="A116" s="5">
        <v>112</v>
      </c>
      <c r="B116" s="6"/>
      <c r="C116" s="8"/>
      <c r="D116" s="8"/>
      <c r="E116" s="9"/>
      <c r="F116" s="8"/>
      <c r="G116" s="9"/>
      <c r="H116" s="9"/>
      <c r="I116" s="6">
        <f t="shared" si="0"/>
        <v>0</v>
      </c>
      <c r="J116" s="8"/>
      <c r="K116" s="8"/>
      <c r="L116" s="8"/>
      <c r="M116" s="8"/>
      <c r="N116" s="8"/>
      <c r="O116" s="8"/>
      <c r="P116" s="12"/>
      <c r="Q116" s="8"/>
      <c r="R116" s="8"/>
      <c r="S116" s="8"/>
      <c r="T116" s="8"/>
    </row>
    <row r="117" spans="1:20">
      <c r="A117" s="5">
        <v>113</v>
      </c>
      <c r="B117" s="6"/>
      <c r="C117" s="8"/>
      <c r="D117" s="8"/>
      <c r="E117" s="9"/>
      <c r="F117" s="8"/>
      <c r="G117" s="9"/>
      <c r="H117" s="9"/>
      <c r="I117" s="6">
        <f t="shared" si="0"/>
        <v>0</v>
      </c>
      <c r="J117" s="8"/>
      <c r="K117" s="8"/>
      <c r="L117" s="8"/>
      <c r="M117" s="8"/>
      <c r="N117" s="8"/>
      <c r="O117" s="8"/>
      <c r="P117" s="12"/>
      <c r="Q117" s="8"/>
      <c r="R117" s="8"/>
      <c r="S117" s="8"/>
      <c r="T117" s="8"/>
    </row>
    <row r="118" spans="1:20">
      <c r="A118" s="5">
        <v>114</v>
      </c>
      <c r="B118" s="6"/>
      <c r="C118" s="8"/>
      <c r="D118" s="8"/>
      <c r="E118" s="9"/>
      <c r="F118" s="8"/>
      <c r="G118" s="9"/>
      <c r="H118" s="9"/>
      <c r="I118" s="6">
        <f t="shared" si="0"/>
        <v>0</v>
      </c>
      <c r="J118" s="8"/>
      <c r="K118" s="8"/>
      <c r="L118" s="8"/>
      <c r="M118" s="8"/>
      <c r="N118" s="8"/>
      <c r="O118" s="8"/>
      <c r="P118" s="12"/>
      <c r="Q118" s="8"/>
      <c r="R118" s="8"/>
      <c r="S118" s="8"/>
      <c r="T118" s="8"/>
    </row>
    <row r="119" spans="1:20">
      <c r="A119" s="5">
        <v>115</v>
      </c>
      <c r="B119" s="6"/>
      <c r="C119" s="8"/>
      <c r="D119" s="8"/>
      <c r="E119" s="9"/>
      <c r="F119" s="8"/>
      <c r="G119" s="9"/>
      <c r="H119" s="9"/>
      <c r="I119" s="6">
        <f t="shared" si="0"/>
        <v>0</v>
      </c>
      <c r="J119" s="8"/>
      <c r="K119" s="8"/>
      <c r="L119" s="8"/>
      <c r="M119" s="8"/>
      <c r="N119" s="8"/>
      <c r="O119" s="8"/>
      <c r="P119" s="12"/>
      <c r="Q119" s="8"/>
      <c r="R119" s="8"/>
      <c r="S119" s="8"/>
      <c r="T119" s="8"/>
    </row>
    <row r="120" spans="1:20">
      <c r="A120" s="5">
        <v>116</v>
      </c>
      <c r="B120" s="6"/>
      <c r="C120" s="8"/>
      <c r="D120" s="8"/>
      <c r="E120" s="9"/>
      <c r="F120" s="8"/>
      <c r="G120" s="9"/>
      <c r="H120" s="9"/>
      <c r="I120" s="6">
        <f t="shared" si="0"/>
        <v>0</v>
      </c>
      <c r="J120" s="8"/>
      <c r="K120" s="8"/>
      <c r="L120" s="8"/>
      <c r="M120" s="8"/>
      <c r="N120" s="8"/>
      <c r="O120" s="8"/>
      <c r="P120" s="12"/>
      <c r="Q120" s="8"/>
      <c r="R120" s="8"/>
      <c r="S120" s="8"/>
      <c r="T120" s="8"/>
    </row>
    <row r="121" spans="1:20">
      <c r="A121" s="5">
        <v>117</v>
      </c>
      <c r="B121" s="6"/>
      <c r="C121" s="8"/>
      <c r="D121" s="8"/>
      <c r="E121" s="9"/>
      <c r="F121" s="8"/>
      <c r="G121" s="9"/>
      <c r="H121" s="9"/>
      <c r="I121" s="6">
        <f t="shared" si="0"/>
        <v>0</v>
      </c>
      <c r="J121" s="8"/>
      <c r="K121" s="8"/>
      <c r="L121" s="8"/>
      <c r="M121" s="8"/>
      <c r="N121" s="8"/>
      <c r="O121" s="8"/>
      <c r="P121" s="12"/>
      <c r="Q121" s="8"/>
      <c r="R121" s="8"/>
      <c r="S121" s="8"/>
      <c r="T121" s="8"/>
    </row>
    <row r="122" spans="1:20">
      <c r="A122" s="5">
        <v>118</v>
      </c>
      <c r="B122" s="6"/>
      <c r="C122" s="8"/>
      <c r="D122" s="8"/>
      <c r="E122" s="9"/>
      <c r="F122" s="8"/>
      <c r="G122" s="9"/>
      <c r="H122" s="9"/>
      <c r="I122" s="6">
        <f t="shared" si="0"/>
        <v>0</v>
      </c>
      <c r="J122" s="8"/>
      <c r="K122" s="8"/>
      <c r="L122" s="8"/>
      <c r="M122" s="8"/>
      <c r="N122" s="8"/>
      <c r="O122" s="8"/>
      <c r="P122" s="12"/>
      <c r="Q122" s="8"/>
      <c r="R122" s="8"/>
      <c r="S122" s="8"/>
      <c r="T122" s="8"/>
    </row>
    <row r="123" spans="1:20">
      <c r="A123" s="5">
        <v>119</v>
      </c>
      <c r="B123" s="6"/>
      <c r="C123" s="8"/>
      <c r="D123" s="8"/>
      <c r="E123" s="9"/>
      <c r="F123" s="8"/>
      <c r="G123" s="9"/>
      <c r="H123" s="9"/>
      <c r="I123" s="6">
        <f t="shared" si="0"/>
        <v>0</v>
      </c>
      <c r="J123" s="8"/>
      <c r="K123" s="8"/>
      <c r="L123" s="8"/>
      <c r="M123" s="8"/>
      <c r="N123" s="8"/>
      <c r="O123" s="8"/>
      <c r="P123" s="12"/>
      <c r="Q123" s="8"/>
      <c r="R123" s="8"/>
      <c r="S123" s="8"/>
      <c r="T123" s="8"/>
    </row>
    <row r="124" spans="1:20">
      <c r="A124" s="5">
        <v>120</v>
      </c>
      <c r="B124" s="6"/>
      <c r="C124" s="8"/>
      <c r="D124" s="8"/>
      <c r="E124" s="9"/>
      <c r="F124" s="8"/>
      <c r="G124" s="9"/>
      <c r="H124" s="9"/>
      <c r="I124" s="6">
        <f t="shared" si="0"/>
        <v>0</v>
      </c>
      <c r="J124" s="8"/>
      <c r="K124" s="8"/>
      <c r="L124" s="8"/>
      <c r="M124" s="8"/>
      <c r="N124" s="8"/>
      <c r="O124" s="8"/>
      <c r="P124" s="12"/>
      <c r="Q124" s="8"/>
      <c r="R124" s="8"/>
      <c r="S124" s="8"/>
      <c r="T124" s="8"/>
    </row>
    <row r="125" spans="1:20">
      <c r="A125" s="5">
        <v>121</v>
      </c>
      <c r="B125" s="6"/>
      <c r="C125" s="8"/>
      <c r="D125" s="8"/>
      <c r="E125" s="9"/>
      <c r="F125" s="8"/>
      <c r="G125" s="9"/>
      <c r="H125" s="9"/>
      <c r="I125" s="6">
        <f t="shared" si="0"/>
        <v>0</v>
      </c>
      <c r="J125" s="8"/>
      <c r="K125" s="8"/>
      <c r="L125" s="8"/>
      <c r="M125" s="8"/>
      <c r="N125" s="8"/>
      <c r="O125" s="8"/>
      <c r="P125" s="12"/>
      <c r="Q125" s="8"/>
      <c r="R125" s="8"/>
      <c r="S125" s="8"/>
      <c r="T125" s="8"/>
    </row>
    <row r="126" spans="1:20">
      <c r="A126" s="5">
        <v>122</v>
      </c>
      <c r="B126" s="6"/>
      <c r="C126" s="8"/>
      <c r="D126" s="8"/>
      <c r="E126" s="9"/>
      <c r="F126" s="8"/>
      <c r="G126" s="9"/>
      <c r="H126" s="9"/>
      <c r="I126" s="6">
        <f t="shared" si="0"/>
        <v>0</v>
      </c>
      <c r="J126" s="8"/>
      <c r="K126" s="8"/>
      <c r="L126" s="8"/>
      <c r="M126" s="8"/>
      <c r="N126" s="8"/>
      <c r="O126" s="8"/>
      <c r="P126" s="12"/>
      <c r="Q126" s="8"/>
      <c r="R126" s="8"/>
      <c r="S126" s="8"/>
      <c r="T126" s="8"/>
    </row>
    <row r="127" spans="1:20">
      <c r="A127" s="5">
        <v>123</v>
      </c>
      <c r="B127" s="6"/>
      <c r="C127" s="8"/>
      <c r="D127" s="8"/>
      <c r="E127" s="9"/>
      <c r="F127" s="8"/>
      <c r="G127" s="9"/>
      <c r="H127" s="9"/>
      <c r="I127" s="6">
        <f t="shared" si="0"/>
        <v>0</v>
      </c>
      <c r="J127" s="8"/>
      <c r="K127" s="8"/>
      <c r="L127" s="8"/>
      <c r="M127" s="8"/>
      <c r="N127" s="8"/>
      <c r="O127" s="8"/>
      <c r="P127" s="12"/>
      <c r="Q127" s="8"/>
      <c r="R127" s="8"/>
      <c r="S127" s="8"/>
      <c r="T127" s="8"/>
    </row>
    <row r="128" spans="1:20">
      <c r="A128" s="5">
        <v>124</v>
      </c>
      <c r="B128" s="6"/>
      <c r="C128" s="8"/>
      <c r="D128" s="8"/>
      <c r="E128" s="9"/>
      <c r="F128" s="8"/>
      <c r="G128" s="9"/>
      <c r="H128" s="9"/>
      <c r="I128" s="6">
        <f t="shared" si="0"/>
        <v>0</v>
      </c>
      <c r="J128" s="8"/>
      <c r="K128" s="8"/>
      <c r="L128" s="8"/>
      <c r="M128" s="8"/>
      <c r="N128" s="8"/>
      <c r="O128" s="8"/>
      <c r="P128" s="12"/>
      <c r="Q128" s="8"/>
      <c r="R128" s="8"/>
      <c r="S128" s="8"/>
      <c r="T128" s="8"/>
    </row>
    <row r="129" spans="1:20">
      <c r="A129" s="5">
        <v>125</v>
      </c>
      <c r="B129" s="6"/>
      <c r="C129" s="8"/>
      <c r="D129" s="8"/>
      <c r="E129" s="9"/>
      <c r="F129" s="8"/>
      <c r="G129" s="9"/>
      <c r="H129" s="9"/>
      <c r="I129" s="6">
        <f t="shared" si="0"/>
        <v>0</v>
      </c>
      <c r="J129" s="8"/>
      <c r="K129" s="8"/>
      <c r="L129" s="8"/>
      <c r="M129" s="8"/>
      <c r="N129" s="8"/>
      <c r="O129" s="8"/>
      <c r="P129" s="12"/>
      <c r="Q129" s="8"/>
      <c r="R129" s="8"/>
      <c r="S129" s="8"/>
      <c r="T129" s="8"/>
    </row>
    <row r="130" spans="1:20">
      <c r="A130" s="5">
        <v>126</v>
      </c>
      <c r="B130" s="6"/>
      <c r="C130" s="8"/>
      <c r="D130" s="8"/>
      <c r="E130" s="9"/>
      <c r="F130" s="8"/>
      <c r="G130" s="9"/>
      <c r="H130" s="9"/>
      <c r="I130" s="6">
        <f t="shared" si="0"/>
        <v>0</v>
      </c>
      <c r="J130" s="8"/>
      <c r="K130" s="8"/>
      <c r="L130" s="8"/>
      <c r="M130" s="8"/>
      <c r="N130" s="8"/>
      <c r="O130" s="8"/>
      <c r="P130" s="12"/>
      <c r="Q130" s="8"/>
      <c r="R130" s="8"/>
      <c r="S130" s="8"/>
      <c r="T130" s="8"/>
    </row>
    <row r="131" spans="1:20">
      <c r="A131" s="5">
        <v>127</v>
      </c>
      <c r="B131" s="6"/>
      <c r="C131" s="8"/>
      <c r="D131" s="8"/>
      <c r="E131" s="9"/>
      <c r="F131" s="8"/>
      <c r="G131" s="9"/>
      <c r="H131" s="9"/>
      <c r="I131" s="6">
        <f t="shared" si="0"/>
        <v>0</v>
      </c>
      <c r="J131" s="8"/>
      <c r="K131" s="8"/>
      <c r="L131" s="8"/>
      <c r="M131" s="8"/>
      <c r="N131" s="8"/>
      <c r="O131" s="8"/>
      <c r="P131" s="12"/>
      <c r="Q131" s="8"/>
      <c r="R131" s="8"/>
      <c r="S131" s="8"/>
      <c r="T131" s="8"/>
    </row>
    <row r="132" spans="1:20">
      <c r="A132" s="5">
        <v>128</v>
      </c>
      <c r="B132" s="6"/>
      <c r="C132" s="8"/>
      <c r="D132" s="8"/>
      <c r="E132" s="9"/>
      <c r="F132" s="8"/>
      <c r="G132" s="9"/>
      <c r="H132" s="9"/>
      <c r="I132" s="6">
        <f t="shared" si="0"/>
        <v>0</v>
      </c>
      <c r="J132" s="8"/>
      <c r="K132" s="8"/>
      <c r="L132" s="8"/>
      <c r="M132" s="8"/>
      <c r="N132" s="8"/>
      <c r="O132" s="8"/>
      <c r="P132" s="12"/>
      <c r="Q132" s="8"/>
      <c r="R132" s="8"/>
      <c r="S132" s="8"/>
      <c r="T132" s="8"/>
    </row>
    <row r="133" spans="1:20">
      <c r="A133" s="5">
        <v>129</v>
      </c>
      <c r="B133" s="6"/>
      <c r="C133" s="8"/>
      <c r="D133" s="8"/>
      <c r="E133" s="9"/>
      <c r="F133" s="8"/>
      <c r="G133" s="9"/>
      <c r="H133" s="9"/>
      <c r="I133" s="6">
        <f t="shared" si="0"/>
        <v>0</v>
      </c>
      <c r="J133" s="8"/>
      <c r="K133" s="8"/>
      <c r="L133" s="8"/>
      <c r="M133" s="8"/>
      <c r="N133" s="8"/>
      <c r="O133" s="8"/>
      <c r="P133" s="12"/>
      <c r="Q133" s="8"/>
      <c r="R133" s="8"/>
      <c r="S133" s="8"/>
      <c r="T133" s="8"/>
    </row>
    <row r="134" spans="1:20">
      <c r="A134" s="5">
        <v>130</v>
      </c>
      <c r="B134" s="6"/>
      <c r="C134" s="8"/>
      <c r="D134" s="8"/>
      <c r="E134" s="9"/>
      <c r="F134" s="8"/>
      <c r="G134" s="9"/>
      <c r="H134" s="9"/>
      <c r="I134" s="6">
        <f t="shared" si="0"/>
        <v>0</v>
      </c>
      <c r="J134" s="8"/>
      <c r="K134" s="8"/>
      <c r="L134" s="8"/>
      <c r="M134" s="8"/>
      <c r="N134" s="8"/>
      <c r="O134" s="8"/>
      <c r="P134" s="12"/>
      <c r="Q134" s="8"/>
      <c r="R134" s="8"/>
      <c r="S134" s="8"/>
      <c r="T134" s="8"/>
    </row>
    <row r="135" spans="1:20">
      <c r="A135" s="5">
        <v>131</v>
      </c>
      <c r="B135" s="6"/>
      <c r="C135" s="8"/>
      <c r="D135" s="8"/>
      <c r="E135" s="9"/>
      <c r="F135" s="8"/>
      <c r="G135" s="9"/>
      <c r="H135" s="9"/>
      <c r="I135" s="6">
        <f t="shared" ref="I135:I164" si="1">+G135+H135</f>
        <v>0</v>
      </c>
      <c r="J135" s="8"/>
      <c r="K135" s="8"/>
      <c r="L135" s="8"/>
      <c r="M135" s="8"/>
      <c r="N135" s="8"/>
      <c r="O135" s="8"/>
      <c r="P135" s="12"/>
      <c r="Q135" s="8"/>
      <c r="R135" s="8"/>
      <c r="S135" s="8"/>
      <c r="T135" s="8"/>
    </row>
    <row r="136" spans="1:20">
      <c r="A136" s="5">
        <v>132</v>
      </c>
      <c r="B136" s="6"/>
      <c r="C136" s="8"/>
      <c r="D136" s="8"/>
      <c r="E136" s="9"/>
      <c r="F136" s="8"/>
      <c r="G136" s="9"/>
      <c r="H136" s="9"/>
      <c r="I136" s="6">
        <f t="shared" si="1"/>
        <v>0</v>
      </c>
      <c r="J136" s="8"/>
      <c r="K136" s="8"/>
      <c r="L136" s="8"/>
      <c r="M136" s="8"/>
      <c r="N136" s="8"/>
      <c r="O136" s="8"/>
      <c r="P136" s="12"/>
      <c r="Q136" s="8"/>
      <c r="R136" s="8"/>
      <c r="S136" s="8"/>
      <c r="T136" s="8"/>
    </row>
    <row r="137" spans="1:20">
      <c r="A137" s="5">
        <v>133</v>
      </c>
      <c r="B137" s="6"/>
      <c r="C137" s="8"/>
      <c r="D137" s="8"/>
      <c r="E137" s="9"/>
      <c r="F137" s="8"/>
      <c r="G137" s="9"/>
      <c r="H137" s="9"/>
      <c r="I137" s="6">
        <f t="shared" si="1"/>
        <v>0</v>
      </c>
      <c r="J137" s="8"/>
      <c r="K137" s="8"/>
      <c r="L137" s="8"/>
      <c r="M137" s="8"/>
      <c r="N137" s="8"/>
      <c r="O137" s="8"/>
      <c r="P137" s="12"/>
      <c r="Q137" s="8"/>
      <c r="R137" s="8"/>
      <c r="S137" s="8"/>
      <c r="T137" s="8"/>
    </row>
    <row r="138" spans="1:20">
      <c r="A138" s="5">
        <v>134</v>
      </c>
      <c r="B138" s="6"/>
      <c r="C138" s="8"/>
      <c r="D138" s="8"/>
      <c r="E138" s="9"/>
      <c r="F138" s="8"/>
      <c r="G138" s="9"/>
      <c r="H138" s="9"/>
      <c r="I138" s="6">
        <f t="shared" si="1"/>
        <v>0</v>
      </c>
      <c r="J138" s="8"/>
      <c r="K138" s="8"/>
      <c r="L138" s="8"/>
      <c r="M138" s="8"/>
      <c r="N138" s="8"/>
      <c r="O138" s="8"/>
      <c r="P138" s="12"/>
      <c r="Q138" s="8"/>
      <c r="R138" s="8"/>
      <c r="S138" s="8"/>
      <c r="T138" s="8"/>
    </row>
    <row r="139" spans="1:20">
      <c r="A139" s="5">
        <v>135</v>
      </c>
      <c r="B139" s="6"/>
      <c r="C139" s="8"/>
      <c r="D139" s="8"/>
      <c r="E139" s="9"/>
      <c r="F139" s="8"/>
      <c r="G139" s="9"/>
      <c r="H139" s="9"/>
      <c r="I139" s="6">
        <f t="shared" si="1"/>
        <v>0</v>
      </c>
      <c r="J139" s="8"/>
      <c r="K139" s="8"/>
      <c r="L139" s="8"/>
      <c r="M139" s="8"/>
      <c r="N139" s="8"/>
      <c r="O139" s="8"/>
      <c r="P139" s="12"/>
      <c r="Q139" s="8"/>
      <c r="R139" s="8"/>
      <c r="S139" s="8"/>
      <c r="T139" s="8"/>
    </row>
    <row r="140" spans="1:20">
      <c r="A140" s="5">
        <v>136</v>
      </c>
      <c r="B140" s="6"/>
      <c r="C140" s="8"/>
      <c r="D140" s="8"/>
      <c r="E140" s="9"/>
      <c r="F140" s="8"/>
      <c r="G140" s="9"/>
      <c r="H140" s="9"/>
      <c r="I140" s="6">
        <f t="shared" si="1"/>
        <v>0</v>
      </c>
      <c r="J140" s="8"/>
      <c r="K140" s="8"/>
      <c r="L140" s="8"/>
      <c r="M140" s="8"/>
      <c r="N140" s="8"/>
      <c r="O140" s="8"/>
      <c r="P140" s="12"/>
      <c r="Q140" s="8"/>
      <c r="R140" s="8"/>
      <c r="S140" s="8"/>
      <c r="T140" s="8"/>
    </row>
    <row r="141" spans="1:20">
      <c r="A141" s="5">
        <v>137</v>
      </c>
      <c r="B141" s="6"/>
      <c r="C141" s="8"/>
      <c r="D141" s="8"/>
      <c r="E141" s="9"/>
      <c r="F141" s="8"/>
      <c r="G141" s="9"/>
      <c r="H141" s="9"/>
      <c r="I141" s="6">
        <f t="shared" si="1"/>
        <v>0</v>
      </c>
      <c r="J141" s="8"/>
      <c r="K141" s="8"/>
      <c r="L141" s="8"/>
      <c r="M141" s="8"/>
      <c r="N141" s="8"/>
      <c r="O141" s="8"/>
      <c r="P141" s="12"/>
      <c r="Q141" s="8"/>
      <c r="R141" s="8"/>
      <c r="S141" s="8"/>
      <c r="T141" s="8"/>
    </row>
    <row r="142" spans="1:20">
      <c r="A142" s="5">
        <v>138</v>
      </c>
      <c r="B142" s="6"/>
      <c r="C142" s="8"/>
      <c r="D142" s="8"/>
      <c r="E142" s="9"/>
      <c r="F142" s="8"/>
      <c r="G142" s="9"/>
      <c r="H142" s="9"/>
      <c r="I142" s="6">
        <f t="shared" si="1"/>
        <v>0</v>
      </c>
      <c r="J142" s="8"/>
      <c r="K142" s="8"/>
      <c r="L142" s="8"/>
      <c r="M142" s="8"/>
      <c r="N142" s="8"/>
      <c r="O142" s="8"/>
      <c r="P142" s="12"/>
      <c r="Q142" s="8"/>
      <c r="R142" s="8"/>
      <c r="S142" s="8"/>
      <c r="T142" s="8"/>
    </row>
    <row r="143" spans="1:20">
      <c r="A143" s="5">
        <v>139</v>
      </c>
      <c r="B143" s="6"/>
      <c r="C143" s="8"/>
      <c r="D143" s="8"/>
      <c r="E143" s="9"/>
      <c r="F143" s="8"/>
      <c r="G143" s="9"/>
      <c r="H143" s="9"/>
      <c r="I143" s="6">
        <f t="shared" si="1"/>
        <v>0</v>
      </c>
      <c r="J143" s="8"/>
      <c r="K143" s="8"/>
      <c r="L143" s="8"/>
      <c r="M143" s="8"/>
      <c r="N143" s="8"/>
      <c r="O143" s="8"/>
      <c r="P143" s="12"/>
      <c r="Q143" s="8"/>
      <c r="R143" s="8"/>
      <c r="S143" s="8"/>
      <c r="T143" s="8"/>
    </row>
    <row r="144" spans="1:20">
      <c r="A144" s="5">
        <v>140</v>
      </c>
      <c r="B144" s="6"/>
      <c r="C144" s="8"/>
      <c r="D144" s="8"/>
      <c r="E144" s="9"/>
      <c r="F144" s="8"/>
      <c r="G144" s="9"/>
      <c r="H144" s="9"/>
      <c r="I144" s="6">
        <f t="shared" si="1"/>
        <v>0</v>
      </c>
      <c r="J144" s="8"/>
      <c r="K144" s="8"/>
      <c r="L144" s="8"/>
      <c r="M144" s="8"/>
      <c r="N144" s="8"/>
      <c r="O144" s="8"/>
      <c r="P144" s="12"/>
      <c r="Q144" s="8"/>
      <c r="R144" s="8"/>
      <c r="S144" s="8"/>
      <c r="T144" s="8"/>
    </row>
    <row r="145" spans="1:20">
      <c r="A145" s="5">
        <v>141</v>
      </c>
      <c r="B145" s="6"/>
      <c r="C145" s="8"/>
      <c r="D145" s="8"/>
      <c r="E145" s="9"/>
      <c r="F145" s="8"/>
      <c r="G145" s="9"/>
      <c r="H145" s="9"/>
      <c r="I145" s="6">
        <f t="shared" si="1"/>
        <v>0</v>
      </c>
      <c r="J145" s="8"/>
      <c r="K145" s="8"/>
      <c r="L145" s="8"/>
      <c r="M145" s="8"/>
      <c r="N145" s="8"/>
      <c r="O145" s="8"/>
      <c r="P145" s="12"/>
      <c r="Q145" s="8"/>
      <c r="R145" s="8"/>
      <c r="S145" s="8"/>
      <c r="T145" s="8"/>
    </row>
    <row r="146" spans="1:20">
      <c r="A146" s="5">
        <v>142</v>
      </c>
      <c r="B146" s="6"/>
      <c r="C146" s="8"/>
      <c r="D146" s="8"/>
      <c r="E146" s="9"/>
      <c r="F146" s="8"/>
      <c r="G146" s="9"/>
      <c r="H146" s="9"/>
      <c r="I146" s="6">
        <f t="shared" si="1"/>
        <v>0</v>
      </c>
      <c r="J146" s="8"/>
      <c r="K146" s="8"/>
      <c r="L146" s="8"/>
      <c r="M146" s="8"/>
      <c r="N146" s="8"/>
      <c r="O146" s="8"/>
      <c r="P146" s="12"/>
      <c r="Q146" s="8"/>
      <c r="R146" s="8"/>
      <c r="S146" s="8"/>
      <c r="T146" s="8"/>
    </row>
    <row r="147" spans="1:20">
      <c r="A147" s="5">
        <v>143</v>
      </c>
      <c r="B147" s="6"/>
      <c r="C147" s="8"/>
      <c r="D147" s="8"/>
      <c r="E147" s="9"/>
      <c r="F147" s="8"/>
      <c r="G147" s="9"/>
      <c r="H147" s="9"/>
      <c r="I147" s="6">
        <f t="shared" si="1"/>
        <v>0</v>
      </c>
      <c r="J147" s="8"/>
      <c r="K147" s="8"/>
      <c r="L147" s="8"/>
      <c r="M147" s="8"/>
      <c r="N147" s="8"/>
      <c r="O147" s="8"/>
      <c r="P147" s="12"/>
      <c r="Q147" s="8"/>
      <c r="R147" s="8"/>
      <c r="S147" s="8"/>
      <c r="T147" s="8"/>
    </row>
    <row r="148" spans="1:20">
      <c r="A148" s="5">
        <v>144</v>
      </c>
      <c r="B148" s="6"/>
      <c r="C148" s="8"/>
      <c r="D148" s="8"/>
      <c r="E148" s="9"/>
      <c r="F148" s="8"/>
      <c r="G148" s="9"/>
      <c r="H148" s="9"/>
      <c r="I148" s="6">
        <f t="shared" si="1"/>
        <v>0</v>
      </c>
      <c r="J148" s="8"/>
      <c r="K148" s="8"/>
      <c r="L148" s="8"/>
      <c r="M148" s="8"/>
      <c r="N148" s="8"/>
      <c r="O148" s="8"/>
      <c r="P148" s="12"/>
      <c r="Q148" s="8"/>
      <c r="R148" s="8"/>
      <c r="S148" s="8"/>
      <c r="T148" s="8"/>
    </row>
    <row r="149" spans="1:20">
      <c r="A149" s="5">
        <v>145</v>
      </c>
      <c r="B149" s="6"/>
      <c r="C149" s="8"/>
      <c r="D149" s="8"/>
      <c r="E149" s="9"/>
      <c r="F149" s="8"/>
      <c r="G149" s="9"/>
      <c r="H149" s="9"/>
      <c r="I149" s="6">
        <f t="shared" si="1"/>
        <v>0</v>
      </c>
      <c r="J149" s="8"/>
      <c r="K149" s="8"/>
      <c r="L149" s="8"/>
      <c r="M149" s="8"/>
      <c r="N149" s="8"/>
      <c r="O149" s="8"/>
      <c r="P149" s="12"/>
      <c r="Q149" s="8"/>
      <c r="R149" s="8"/>
      <c r="S149" s="8"/>
      <c r="T149" s="8"/>
    </row>
    <row r="150" spans="1:20">
      <c r="A150" s="5">
        <v>146</v>
      </c>
      <c r="B150" s="6"/>
      <c r="C150" s="8"/>
      <c r="D150" s="8"/>
      <c r="E150" s="9"/>
      <c r="F150" s="8"/>
      <c r="G150" s="9"/>
      <c r="H150" s="9"/>
      <c r="I150" s="6">
        <f t="shared" si="1"/>
        <v>0</v>
      </c>
      <c r="J150" s="8"/>
      <c r="K150" s="8"/>
      <c r="L150" s="8"/>
      <c r="M150" s="8"/>
      <c r="N150" s="8"/>
      <c r="O150" s="8"/>
      <c r="P150" s="12"/>
      <c r="Q150" s="8"/>
      <c r="R150" s="8"/>
      <c r="S150" s="8"/>
      <c r="T150" s="8"/>
    </row>
    <row r="151" spans="1:20">
      <c r="A151" s="5">
        <v>147</v>
      </c>
      <c r="B151" s="6"/>
      <c r="C151" s="8"/>
      <c r="D151" s="8"/>
      <c r="E151" s="9"/>
      <c r="F151" s="8"/>
      <c r="G151" s="9"/>
      <c r="H151" s="9"/>
      <c r="I151" s="6">
        <f t="shared" si="1"/>
        <v>0</v>
      </c>
      <c r="J151" s="8"/>
      <c r="K151" s="8"/>
      <c r="L151" s="8"/>
      <c r="M151" s="8"/>
      <c r="N151" s="8"/>
      <c r="O151" s="8"/>
      <c r="P151" s="12"/>
      <c r="Q151" s="8"/>
      <c r="R151" s="8"/>
      <c r="S151" s="8"/>
      <c r="T151" s="8"/>
    </row>
    <row r="152" spans="1:20">
      <c r="A152" s="5">
        <v>148</v>
      </c>
      <c r="B152" s="6"/>
      <c r="C152" s="8"/>
      <c r="D152" s="8"/>
      <c r="E152" s="9"/>
      <c r="F152" s="8"/>
      <c r="G152" s="9"/>
      <c r="H152" s="9"/>
      <c r="I152" s="6">
        <f t="shared" si="1"/>
        <v>0</v>
      </c>
      <c r="J152" s="8"/>
      <c r="K152" s="8"/>
      <c r="L152" s="8"/>
      <c r="M152" s="8"/>
      <c r="N152" s="8"/>
      <c r="O152" s="8"/>
      <c r="P152" s="12"/>
      <c r="Q152" s="8"/>
      <c r="R152" s="8"/>
      <c r="S152" s="8"/>
      <c r="T152" s="8"/>
    </row>
    <row r="153" spans="1:20">
      <c r="A153" s="5">
        <v>149</v>
      </c>
      <c r="B153" s="6"/>
      <c r="C153" s="8"/>
      <c r="D153" s="8"/>
      <c r="E153" s="9"/>
      <c r="F153" s="8"/>
      <c r="G153" s="9"/>
      <c r="H153" s="9"/>
      <c r="I153" s="6">
        <f t="shared" si="1"/>
        <v>0</v>
      </c>
      <c r="J153" s="8"/>
      <c r="K153" s="8"/>
      <c r="L153" s="8"/>
      <c r="M153" s="8"/>
      <c r="N153" s="8"/>
      <c r="O153" s="8"/>
      <c r="P153" s="12"/>
      <c r="Q153" s="8"/>
      <c r="R153" s="8"/>
      <c r="S153" s="8"/>
      <c r="T153" s="8"/>
    </row>
    <row r="154" spans="1:20">
      <c r="A154" s="5">
        <v>150</v>
      </c>
      <c r="B154" s="6"/>
      <c r="C154" s="8"/>
      <c r="D154" s="8"/>
      <c r="E154" s="9"/>
      <c r="F154" s="8"/>
      <c r="G154" s="9"/>
      <c r="H154" s="9"/>
      <c r="I154" s="6">
        <f t="shared" si="1"/>
        <v>0</v>
      </c>
      <c r="J154" s="8"/>
      <c r="K154" s="8"/>
      <c r="L154" s="8"/>
      <c r="M154" s="8"/>
      <c r="N154" s="8"/>
      <c r="O154" s="8"/>
      <c r="P154" s="12"/>
      <c r="Q154" s="8"/>
      <c r="R154" s="8"/>
      <c r="S154" s="8"/>
      <c r="T154" s="8"/>
    </row>
    <row r="155" spans="1:20">
      <c r="A155" s="5">
        <v>151</v>
      </c>
      <c r="B155" s="6"/>
      <c r="C155" s="8"/>
      <c r="D155" s="8"/>
      <c r="E155" s="9"/>
      <c r="F155" s="8"/>
      <c r="G155" s="9"/>
      <c r="H155" s="9"/>
      <c r="I155" s="6">
        <f t="shared" si="1"/>
        <v>0</v>
      </c>
      <c r="J155" s="8"/>
      <c r="K155" s="8"/>
      <c r="L155" s="8"/>
      <c r="M155" s="8"/>
      <c r="N155" s="8"/>
      <c r="O155" s="8"/>
      <c r="P155" s="12"/>
      <c r="Q155" s="8"/>
      <c r="R155" s="8"/>
      <c r="S155" s="8"/>
      <c r="T155" s="8"/>
    </row>
    <row r="156" spans="1:20">
      <c r="A156" s="5">
        <v>152</v>
      </c>
      <c r="B156" s="6"/>
      <c r="C156" s="8"/>
      <c r="D156" s="8"/>
      <c r="E156" s="9"/>
      <c r="F156" s="8"/>
      <c r="G156" s="9"/>
      <c r="H156" s="9"/>
      <c r="I156" s="6">
        <f t="shared" si="1"/>
        <v>0</v>
      </c>
      <c r="J156" s="8"/>
      <c r="K156" s="8"/>
      <c r="L156" s="8"/>
      <c r="M156" s="8"/>
      <c r="N156" s="8"/>
      <c r="O156" s="8"/>
      <c r="P156" s="12"/>
      <c r="Q156" s="8"/>
      <c r="R156" s="8"/>
      <c r="S156" s="8"/>
      <c r="T156" s="8"/>
    </row>
    <row r="157" spans="1:20">
      <c r="A157" s="5">
        <v>153</v>
      </c>
      <c r="B157" s="6"/>
      <c r="C157" s="8"/>
      <c r="D157" s="8"/>
      <c r="E157" s="9"/>
      <c r="F157" s="8"/>
      <c r="G157" s="9"/>
      <c r="H157" s="9"/>
      <c r="I157" s="6">
        <f t="shared" si="1"/>
        <v>0</v>
      </c>
      <c r="J157" s="8"/>
      <c r="K157" s="8"/>
      <c r="L157" s="8"/>
      <c r="M157" s="8"/>
      <c r="N157" s="8"/>
      <c r="O157" s="8"/>
      <c r="P157" s="12"/>
      <c r="Q157" s="8"/>
      <c r="R157" s="8"/>
      <c r="S157" s="8"/>
      <c r="T157" s="8"/>
    </row>
    <row r="158" spans="1:20">
      <c r="A158" s="5">
        <v>154</v>
      </c>
      <c r="B158" s="6"/>
      <c r="C158" s="8"/>
      <c r="D158" s="8"/>
      <c r="E158" s="9"/>
      <c r="F158" s="8"/>
      <c r="G158" s="9"/>
      <c r="H158" s="9"/>
      <c r="I158" s="6">
        <f t="shared" si="1"/>
        <v>0</v>
      </c>
      <c r="J158" s="8"/>
      <c r="K158" s="8"/>
      <c r="L158" s="8"/>
      <c r="M158" s="8"/>
      <c r="N158" s="8"/>
      <c r="O158" s="8"/>
      <c r="P158" s="12"/>
      <c r="Q158" s="8"/>
      <c r="R158" s="8"/>
      <c r="S158" s="8"/>
      <c r="T158" s="8"/>
    </row>
    <row r="159" spans="1:20">
      <c r="A159" s="5">
        <v>155</v>
      </c>
      <c r="B159" s="6"/>
      <c r="C159" s="8"/>
      <c r="D159" s="8"/>
      <c r="E159" s="9"/>
      <c r="F159" s="8"/>
      <c r="G159" s="9"/>
      <c r="H159" s="9"/>
      <c r="I159" s="6">
        <f t="shared" si="1"/>
        <v>0</v>
      </c>
      <c r="J159" s="8"/>
      <c r="K159" s="8"/>
      <c r="L159" s="8"/>
      <c r="M159" s="8"/>
      <c r="N159" s="8"/>
      <c r="O159" s="8"/>
      <c r="P159" s="12"/>
      <c r="Q159" s="8"/>
      <c r="R159" s="8"/>
      <c r="S159" s="8"/>
      <c r="T159" s="8"/>
    </row>
    <row r="160" spans="1:20">
      <c r="A160" s="5">
        <v>156</v>
      </c>
      <c r="B160" s="6"/>
      <c r="C160" s="8"/>
      <c r="D160" s="8"/>
      <c r="E160" s="9"/>
      <c r="F160" s="8"/>
      <c r="G160" s="9"/>
      <c r="H160" s="9"/>
      <c r="I160" s="6">
        <f t="shared" si="1"/>
        <v>0</v>
      </c>
      <c r="J160" s="8"/>
      <c r="K160" s="8"/>
      <c r="L160" s="8"/>
      <c r="M160" s="8"/>
      <c r="N160" s="8"/>
      <c r="O160" s="8"/>
      <c r="P160" s="12"/>
      <c r="Q160" s="8"/>
      <c r="R160" s="8"/>
      <c r="S160" s="8"/>
      <c r="T160" s="8"/>
    </row>
    <row r="161" spans="1:20">
      <c r="A161" s="5">
        <v>157</v>
      </c>
      <c r="B161" s="6"/>
      <c r="C161" s="8"/>
      <c r="D161" s="8"/>
      <c r="E161" s="9"/>
      <c r="F161" s="8"/>
      <c r="G161" s="9"/>
      <c r="H161" s="9"/>
      <c r="I161" s="6">
        <f t="shared" si="1"/>
        <v>0</v>
      </c>
      <c r="J161" s="8"/>
      <c r="K161" s="8"/>
      <c r="L161" s="8"/>
      <c r="M161" s="8"/>
      <c r="N161" s="8"/>
      <c r="O161" s="8"/>
      <c r="P161" s="12"/>
      <c r="Q161" s="8"/>
      <c r="R161" s="8"/>
      <c r="S161" s="8"/>
      <c r="T161" s="8"/>
    </row>
    <row r="162" spans="1:20">
      <c r="A162" s="5">
        <v>158</v>
      </c>
      <c r="B162" s="6"/>
      <c r="C162" s="8"/>
      <c r="D162" s="8"/>
      <c r="E162" s="9"/>
      <c r="F162" s="8"/>
      <c r="G162" s="9"/>
      <c r="H162" s="9"/>
      <c r="I162" s="6">
        <f t="shared" si="1"/>
        <v>0</v>
      </c>
      <c r="J162" s="8"/>
      <c r="K162" s="8"/>
      <c r="L162" s="8"/>
      <c r="M162" s="8"/>
      <c r="N162" s="8"/>
      <c r="O162" s="8"/>
      <c r="P162" s="12"/>
      <c r="Q162" s="8"/>
      <c r="R162" s="8"/>
      <c r="S162" s="8"/>
      <c r="T162" s="8"/>
    </row>
    <row r="163" spans="1:20">
      <c r="A163" s="5">
        <v>159</v>
      </c>
      <c r="B163" s="6"/>
      <c r="C163" s="8"/>
      <c r="D163" s="8"/>
      <c r="E163" s="9"/>
      <c r="F163" s="8"/>
      <c r="G163" s="9"/>
      <c r="H163" s="9"/>
      <c r="I163" s="6">
        <f t="shared" si="1"/>
        <v>0</v>
      </c>
      <c r="J163" s="8"/>
      <c r="K163" s="8"/>
      <c r="L163" s="8"/>
      <c r="M163" s="8"/>
      <c r="N163" s="8"/>
      <c r="O163" s="8"/>
      <c r="P163" s="12"/>
      <c r="Q163" s="8"/>
      <c r="R163" s="8"/>
      <c r="S163" s="8"/>
      <c r="T163" s="8"/>
    </row>
    <row r="164" spans="1:20">
      <c r="A164" s="5">
        <v>160</v>
      </c>
      <c r="B164" s="6"/>
      <c r="C164" s="8"/>
      <c r="D164" s="8"/>
      <c r="E164" s="9"/>
      <c r="F164" s="8"/>
      <c r="G164" s="9"/>
      <c r="H164" s="9"/>
      <c r="I164" s="6">
        <f t="shared" si="1"/>
        <v>0</v>
      </c>
      <c r="J164" s="8"/>
      <c r="K164" s="8"/>
      <c r="L164" s="8"/>
      <c r="M164" s="8"/>
      <c r="N164" s="8"/>
      <c r="O164" s="8"/>
      <c r="P164" s="12"/>
      <c r="Q164" s="8"/>
      <c r="R164" s="8"/>
      <c r="S164" s="8"/>
      <c r="T164" s="8"/>
    </row>
    <row r="165" spans="1:20">
      <c r="A165" s="19" t="s">
        <v>21</v>
      </c>
      <c r="B165" s="19"/>
      <c r="C165" s="19">
        <f>COUNTIFS(C5:C164,"*")</f>
        <v>89</v>
      </c>
      <c r="D165" s="19"/>
      <c r="E165" s="20"/>
      <c r="F165" s="19"/>
      <c r="G165" s="20">
        <f>SUM(G5:G164)</f>
        <v>1884</v>
      </c>
      <c r="H165" s="20">
        <f>SUM(H5:H164)</f>
        <v>2048</v>
      </c>
      <c r="I165" s="20">
        <f>SUM(I5:I164)</f>
        <v>3932</v>
      </c>
      <c r="J165" s="19"/>
      <c r="K165" s="19"/>
      <c r="L165" s="19"/>
      <c r="M165" s="19"/>
      <c r="N165" s="19"/>
      <c r="O165" s="19"/>
      <c r="P165" s="21"/>
      <c r="Q165" s="19"/>
      <c r="R165" s="19"/>
      <c r="S165" s="19"/>
      <c r="T165" s="22"/>
    </row>
    <row r="166" spans="1:20">
      <c r="A166" s="23" t="s">
        <v>22</v>
      </c>
      <c r="B166" s="24">
        <f>COUNTIF(B$5:B$164,"Team 1")</f>
        <v>47</v>
      </c>
      <c r="C166" s="23" t="s">
        <v>26</v>
      </c>
      <c r="D166" s="24">
        <f>COUNTIF(D5:D164,"Anganwadi")</f>
        <v>27</v>
      </c>
    </row>
    <row r="167" spans="1:20">
      <c r="A167" s="23" t="s">
        <v>25</v>
      </c>
      <c r="B167" s="24">
        <f>COUNTIF(B$6:B$164,"Team 2")</f>
        <v>42</v>
      </c>
      <c r="C167" s="23" t="s">
        <v>23</v>
      </c>
      <c r="D167" s="24">
        <f>COUNTIF(D5:D164,"School")</f>
        <v>62</v>
      </c>
    </row>
  </sheetData>
  <mergeCells count="20">
    <mergeCell ref="A1:S1"/>
    <mergeCell ref="A2:C2"/>
    <mergeCell ref="A3:A4"/>
    <mergeCell ref="B3:B4"/>
    <mergeCell ref="C3:C4"/>
    <mergeCell ref="D3:D4"/>
    <mergeCell ref="E3:E4"/>
    <mergeCell ref="F3:F4"/>
    <mergeCell ref="G3:I3"/>
    <mergeCell ref="J3:J4"/>
    <mergeCell ref="Q3:Q4"/>
    <mergeCell ref="R3:R4"/>
    <mergeCell ref="S3:S4"/>
    <mergeCell ref="T3:T4"/>
    <mergeCell ref="K3:K4"/>
    <mergeCell ref="L3:L4"/>
    <mergeCell ref="M3:M4"/>
    <mergeCell ref="N3:N4"/>
    <mergeCell ref="O3:O4"/>
    <mergeCell ref="P3:P4"/>
  </mergeCells>
  <dataValidations count="3">
    <dataValidation type="list" allowBlank="1" showInputMessage="1" showErrorMessage="1" sqref="B5:B164">
      <formula1>"Team 1, Team 2"</formula1>
    </dataValidation>
    <dataValidation type="list" allowBlank="1" showInputMessage="1" showErrorMessage="1" error="Please select type of institution from drop down list." sqref="D5:D164">
      <formula1>"Anganwadi,School"</formula1>
    </dataValidation>
    <dataValidation type="list" allowBlank="1" showInputMessage="1" showErrorMessage="1" sqref="D165">
      <formula1>"School,Anganwadi Centre"</formula1>
    </dataValidation>
  </dataValidations>
  <pageMargins left="0.27559055118110237" right="0.19685039370078741" top="0.43307086614173229" bottom="0.31496062992125984" header="0.19685039370078741" footer="0.23622047244094491"/>
  <pageSetup paperSize="5" scale="75" orientation="landscape" r:id="rId1"/>
</worksheet>
</file>

<file path=xl/worksheets/sheet3.xml><?xml version="1.0" encoding="utf-8"?>
<worksheet xmlns="http://schemas.openxmlformats.org/spreadsheetml/2006/main" xmlns:r="http://schemas.openxmlformats.org/officeDocument/2006/relationships">
  <sheetPr>
    <tabColor rgb="FFFF0000"/>
  </sheetPr>
  <dimension ref="A1:T167"/>
  <sheetViews>
    <sheetView topLeftCell="A78" workbookViewId="0">
      <selection activeCell="C78" sqref="C1:C1048576"/>
    </sheetView>
  </sheetViews>
  <sheetFormatPr defaultRowHeight="16.5"/>
  <cols>
    <col min="1" max="1" width="5.42578125" style="1" customWidth="1"/>
    <col min="2" max="2" width="9" style="1" customWidth="1"/>
    <col min="3" max="3" width="25.85546875" style="1" customWidth="1"/>
    <col min="4" max="4" width="10.7109375" style="1" customWidth="1"/>
    <col min="5" max="5" width="3" style="25" hidden="1" customWidth="1"/>
    <col min="6" max="6" width="7.7109375" style="68" customWidth="1"/>
    <col min="7" max="7" width="6.140625" style="25" customWidth="1"/>
    <col min="8" max="8" width="6.28515625" style="25" customWidth="1"/>
    <col min="9" max="9" width="6" style="1" customWidth="1"/>
    <col min="10" max="10" width="12.85546875" style="1" customWidth="1"/>
    <col min="11" max="11" width="16.140625" style="1" customWidth="1"/>
    <col min="12" max="12" width="14.85546875" style="1" customWidth="1"/>
    <col min="13" max="13" width="12.85546875" style="1" customWidth="1"/>
    <col min="14" max="14" width="16" style="1" customWidth="1"/>
    <col min="15" max="15" width="17" style="1" customWidth="1"/>
    <col min="16" max="16" width="10.28515625" style="1" customWidth="1"/>
    <col min="17" max="17" width="11.5703125" style="1" bestFit="1" customWidth="1"/>
    <col min="18" max="18" width="17.5703125" style="1" hidden="1" customWidth="1"/>
    <col min="19" max="19" width="12.28515625" style="1" customWidth="1"/>
    <col min="20" max="20" width="9.140625" style="1" customWidth="1"/>
    <col min="21" max="16384" width="9.140625" style="1"/>
  </cols>
  <sheetData>
    <row r="1" spans="1:20" ht="51" customHeight="1">
      <c r="A1" s="162" t="s">
        <v>100</v>
      </c>
      <c r="B1" s="162"/>
      <c r="C1" s="162"/>
      <c r="D1" s="163"/>
      <c r="E1" s="163"/>
      <c r="F1" s="163"/>
      <c r="G1" s="163"/>
      <c r="H1" s="163"/>
      <c r="I1" s="163"/>
      <c r="J1" s="163"/>
      <c r="K1" s="163"/>
      <c r="L1" s="163"/>
      <c r="M1" s="163"/>
      <c r="N1" s="163"/>
      <c r="O1" s="163"/>
      <c r="P1" s="163"/>
      <c r="Q1" s="163"/>
      <c r="R1" s="163"/>
      <c r="S1" s="163"/>
    </row>
    <row r="2" spans="1:20">
      <c r="A2" s="164" t="s">
        <v>0</v>
      </c>
      <c r="B2" s="165"/>
      <c r="C2" s="165"/>
      <c r="D2" s="2" t="s">
        <v>85</v>
      </c>
      <c r="E2" s="3"/>
      <c r="F2" s="3"/>
      <c r="G2" s="3"/>
      <c r="H2" s="3"/>
      <c r="I2" s="3"/>
      <c r="J2" s="3"/>
      <c r="K2" s="3"/>
      <c r="L2" s="3"/>
      <c r="M2" s="3"/>
      <c r="N2" s="3"/>
      <c r="O2" s="3"/>
      <c r="P2" s="3"/>
      <c r="Q2" s="3"/>
      <c r="R2" s="3"/>
      <c r="S2" s="3"/>
    </row>
    <row r="3" spans="1:20" ht="24" customHeight="1">
      <c r="A3" s="161" t="s">
        <v>1</v>
      </c>
      <c r="B3" s="159" t="s">
        <v>2</v>
      </c>
      <c r="C3" s="158" t="s">
        <v>3</v>
      </c>
      <c r="D3" s="158" t="s">
        <v>4</v>
      </c>
      <c r="E3" s="158" t="s">
        <v>5</v>
      </c>
      <c r="F3" s="167" t="s">
        <v>6</v>
      </c>
      <c r="G3" s="158" t="s">
        <v>7</v>
      </c>
      <c r="H3" s="158"/>
      <c r="I3" s="158"/>
      <c r="J3" s="158" t="s">
        <v>8</v>
      </c>
      <c r="K3" s="159" t="s">
        <v>9</v>
      </c>
      <c r="L3" s="159" t="s">
        <v>10</v>
      </c>
      <c r="M3" s="159" t="s">
        <v>11</v>
      </c>
      <c r="N3" s="159" t="s">
        <v>12</v>
      </c>
      <c r="O3" s="159" t="s">
        <v>13</v>
      </c>
      <c r="P3" s="161" t="s">
        <v>14</v>
      </c>
      <c r="Q3" s="158" t="s">
        <v>15</v>
      </c>
      <c r="R3" s="158" t="s">
        <v>16</v>
      </c>
      <c r="S3" s="158" t="s">
        <v>17</v>
      </c>
      <c r="T3" s="158" t="s">
        <v>18</v>
      </c>
    </row>
    <row r="4" spans="1:20" ht="51.75" customHeight="1">
      <c r="A4" s="161"/>
      <c r="B4" s="166"/>
      <c r="C4" s="158"/>
      <c r="D4" s="158"/>
      <c r="E4" s="158"/>
      <c r="F4" s="167"/>
      <c r="G4" s="4" t="s">
        <v>19</v>
      </c>
      <c r="H4" s="4" t="s">
        <v>20</v>
      </c>
      <c r="I4" s="4" t="s">
        <v>21</v>
      </c>
      <c r="J4" s="158"/>
      <c r="K4" s="160"/>
      <c r="L4" s="160"/>
      <c r="M4" s="160"/>
      <c r="N4" s="160"/>
      <c r="O4" s="160"/>
      <c r="P4" s="161"/>
      <c r="Q4" s="161"/>
      <c r="R4" s="158"/>
      <c r="S4" s="158"/>
      <c r="T4" s="158"/>
    </row>
    <row r="5" spans="1:20" ht="30">
      <c r="A5" s="5">
        <v>1</v>
      </c>
      <c r="B5" s="6" t="s">
        <v>22</v>
      </c>
      <c r="C5" s="79" t="s">
        <v>190</v>
      </c>
      <c r="D5" s="67" t="s">
        <v>23</v>
      </c>
      <c r="E5" s="69"/>
      <c r="F5" s="18" t="s">
        <v>641</v>
      </c>
      <c r="G5" s="10">
        <v>18</v>
      </c>
      <c r="H5" s="10">
        <v>14</v>
      </c>
      <c r="I5" s="6">
        <f>G5+H5</f>
        <v>32</v>
      </c>
      <c r="J5" s="26">
        <v>9678035665</v>
      </c>
      <c r="K5" s="71" t="s">
        <v>461</v>
      </c>
      <c r="L5" s="72" t="s">
        <v>462</v>
      </c>
      <c r="M5" s="72">
        <v>9365220252</v>
      </c>
      <c r="N5" s="71" t="s">
        <v>500</v>
      </c>
      <c r="O5" s="73">
        <v>8761090865</v>
      </c>
      <c r="P5" s="12">
        <v>43587</v>
      </c>
      <c r="Q5" s="8" t="s">
        <v>92</v>
      </c>
      <c r="R5" s="8"/>
      <c r="S5" s="8" t="s">
        <v>24</v>
      </c>
      <c r="T5" s="8"/>
    </row>
    <row r="6" spans="1:20" ht="18.75">
      <c r="A6" s="5">
        <v>2</v>
      </c>
      <c r="B6" s="6" t="s">
        <v>22</v>
      </c>
      <c r="C6" s="82" t="s">
        <v>191</v>
      </c>
      <c r="D6" s="67" t="s">
        <v>23</v>
      </c>
      <c r="E6" s="9"/>
      <c r="F6" s="18" t="s">
        <v>641</v>
      </c>
      <c r="G6" s="10">
        <v>18</v>
      </c>
      <c r="H6" s="10">
        <v>18</v>
      </c>
      <c r="I6" s="6">
        <f t="shared" ref="I6:I69" si="0">G6+H6</f>
        <v>36</v>
      </c>
      <c r="J6" s="26">
        <v>9435875605</v>
      </c>
      <c r="K6" s="71" t="s">
        <v>461</v>
      </c>
      <c r="L6" s="72" t="s">
        <v>462</v>
      </c>
      <c r="M6" s="72">
        <v>9365220252</v>
      </c>
      <c r="N6" s="71" t="s">
        <v>500</v>
      </c>
      <c r="O6" s="73">
        <v>8761090865</v>
      </c>
      <c r="P6" s="12">
        <v>43587</v>
      </c>
      <c r="Q6" s="8" t="s">
        <v>92</v>
      </c>
      <c r="R6" s="8"/>
      <c r="S6" s="8" t="s">
        <v>24</v>
      </c>
      <c r="T6" s="8"/>
    </row>
    <row r="7" spans="1:20" ht="18.75">
      <c r="A7" s="5">
        <v>3</v>
      </c>
      <c r="B7" s="6" t="s">
        <v>22</v>
      </c>
      <c r="C7" s="82" t="s">
        <v>192</v>
      </c>
      <c r="D7" s="67" t="s">
        <v>23</v>
      </c>
      <c r="E7" s="9"/>
      <c r="F7" s="18" t="s">
        <v>641</v>
      </c>
      <c r="G7" s="10">
        <v>13</v>
      </c>
      <c r="H7" s="10">
        <v>24</v>
      </c>
      <c r="I7" s="6">
        <f t="shared" si="0"/>
        <v>37</v>
      </c>
      <c r="J7" s="26">
        <v>9101431356</v>
      </c>
      <c r="K7" s="71" t="s">
        <v>461</v>
      </c>
      <c r="L7" s="72" t="s">
        <v>462</v>
      </c>
      <c r="M7" s="72">
        <v>9365220252</v>
      </c>
      <c r="N7" s="71" t="s">
        <v>464</v>
      </c>
      <c r="O7" s="73">
        <v>7086604826</v>
      </c>
      <c r="P7" s="12">
        <v>43587</v>
      </c>
      <c r="Q7" s="8" t="s">
        <v>92</v>
      </c>
      <c r="R7" s="8"/>
      <c r="S7" s="8" t="s">
        <v>24</v>
      </c>
      <c r="T7" s="8"/>
    </row>
    <row r="8" spans="1:20" ht="63">
      <c r="A8" s="5">
        <v>4</v>
      </c>
      <c r="B8" s="6" t="s">
        <v>25</v>
      </c>
      <c r="C8" s="79" t="s">
        <v>193</v>
      </c>
      <c r="D8" s="67" t="s">
        <v>23</v>
      </c>
      <c r="E8" s="9"/>
      <c r="F8" s="18" t="s">
        <v>643</v>
      </c>
      <c r="G8" s="10">
        <v>62</v>
      </c>
      <c r="H8" s="10">
        <v>49</v>
      </c>
      <c r="I8" s="6">
        <f t="shared" si="0"/>
        <v>111</v>
      </c>
      <c r="J8" s="26">
        <v>8638324547</v>
      </c>
      <c r="K8" s="71" t="s">
        <v>412</v>
      </c>
      <c r="L8" s="72" t="s">
        <v>413</v>
      </c>
      <c r="M8" s="72">
        <v>7399140144</v>
      </c>
      <c r="N8" s="71" t="s">
        <v>451</v>
      </c>
      <c r="O8" s="73">
        <v>7896245867</v>
      </c>
      <c r="P8" s="12">
        <v>43587</v>
      </c>
      <c r="Q8" s="8" t="s">
        <v>92</v>
      </c>
      <c r="R8" s="8"/>
      <c r="S8" s="8" t="s">
        <v>24</v>
      </c>
      <c r="T8" s="8"/>
    </row>
    <row r="9" spans="1:20" ht="31.5">
      <c r="A9" s="5">
        <v>5</v>
      </c>
      <c r="B9" s="6" t="s">
        <v>22</v>
      </c>
      <c r="C9" s="82" t="s">
        <v>194</v>
      </c>
      <c r="D9" s="67" t="s">
        <v>23</v>
      </c>
      <c r="E9" s="9"/>
      <c r="F9" s="18" t="s">
        <v>641</v>
      </c>
      <c r="G9" s="10">
        <v>28</v>
      </c>
      <c r="H9" s="10">
        <v>28</v>
      </c>
      <c r="I9" s="6">
        <f t="shared" si="0"/>
        <v>56</v>
      </c>
      <c r="J9" s="26">
        <v>9401652280</v>
      </c>
      <c r="K9" s="71" t="s">
        <v>475</v>
      </c>
      <c r="L9" s="72" t="s">
        <v>476</v>
      </c>
      <c r="M9" s="72">
        <v>9957483783</v>
      </c>
      <c r="N9" s="71" t="s">
        <v>479</v>
      </c>
      <c r="O9" s="73">
        <v>9577952723</v>
      </c>
      <c r="P9" s="12">
        <v>43588</v>
      </c>
      <c r="Q9" s="8" t="s">
        <v>93</v>
      </c>
      <c r="R9" s="8"/>
      <c r="S9" s="8" t="s">
        <v>24</v>
      </c>
      <c r="T9" s="8"/>
    </row>
    <row r="10" spans="1:20" ht="31.5">
      <c r="A10" s="5">
        <v>6</v>
      </c>
      <c r="B10" s="6" t="s">
        <v>22</v>
      </c>
      <c r="C10" s="80" t="s">
        <v>195</v>
      </c>
      <c r="D10" s="67" t="s">
        <v>26</v>
      </c>
      <c r="E10" s="9"/>
      <c r="F10" s="18"/>
      <c r="G10" s="10">
        <v>32</v>
      </c>
      <c r="H10" s="10">
        <v>12</v>
      </c>
      <c r="I10" s="6">
        <f t="shared" si="0"/>
        <v>44</v>
      </c>
      <c r="J10" s="26" t="s">
        <v>501</v>
      </c>
      <c r="K10" s="71" t="s">
        <v>478</v>
      </c>
      <c r="L10" s="72" t="s">
        <v>476</v>
      </c>
      <c r="M10" s="72">
        <v>9957483783</v>
      </c>
      <c r="N10" s="71" t="s">
        <v>479</v>
      </c>
      <c r="O10" s="73">
        <v>9577952723</v>
      </c>
      <c r="P10" s="12">
        <v>43588</v>
      </c>
      <c r="Q10" s="8" t="s">
        <v>93</v>
      </c>
      <c r="R10" s="8"/>
      <c r="S10" s="8" t="s">
        <v>24</v>
      </c>
      <c r="T10" s="8"/>
    </row>
    <row r="11" spans="1:20" ht="63">
      <c r="A11" s="5">
        <v>7</v>
      </c>
      <c r="B11" s="6" t="s">
        <v>25</v>
      </c>
      <c r="C11" s="79" t="s">
        <v>196</v>
      </c>
      <c r="D11" s="67" t="s">
        <v>23</v>
      </c>
      <c r="E11" s="9"/>
      <c r="F11" s="18" t="s">
        <v>641</v>
      </c>
      <c r="G11" s="10">
        <v>18</v>
      </c>
      <c r="H11" s="10">
        <v>25</v>
      </c>
      <c r="I11" s="6">
        <f t="shared" si="0"/>
        <v>43</v>
      </c>
      <c r="J11" s="26">
        <v>9401258146</v>
      </c>
      <c r="K11" s="71" t="s">
        <v>412</v>
      </c>
      <c r="L11" s="72" t="s">
        <v>413</v>
      </c>
      <c r="M11" s="72">
        <v>7399140144</v>
      </c>
      <c r="N11" s="71" t="s">
        <v>502</v>
      </c>
      <c r="O11" s="73">
        <v>8011401492</v>
      </c>
      <c r="P11" s="12">
        <v>43588</v>
      </c>
      <c r="Q11" s="8" t="s">
        <v>93</v>
      </c>
      <c r="R11" s="8"/>
      <c r="S11" s="8" t="s">
        <v>24</v>
      </c>
      <c r="T11" s="8"/>
    </row>
    <row r="12" spans="1:20" ht="63">
      <c r="A12" s="5">
        <v>8</v>
      </c>
      <c r="B12" s="6" t="s">
        <v>25</v>
      </c>
      <c r="C12" s="79" t="s">
        <v>197</v>
      </c>
      <c r="D12" s="67" t="s">
        <v>23</v>
      </c>
      <c r="E12" s="9"/>
      <c r="F12" s="18"/>
      <c r="G12" s="10">
        <v>20</v>
      </c>
      <c r="H12" s="10">
        <v>23</v>
      </c>
      <c r="I12" s="6">
        <f t="shared" si="0"/>
        <v>43</v>
      </c>
      <c r="J12" s="26">
        <v>9401159137</v>
      </c>
      <c r="K12" s="71" t="s">
        <v>412</v>
      </c>
      <c r="L12" s="72" t="s">
        <v>413</v>
      </c>
      <c r="M12" s="72">
        <v>7399140144</v>
      </c>
      <c r="N12" s="71" t="s">
        <v>451</v>
      </c>
      <c r="O12" s="73">
        <v>7896245867</v>
      </c>
      <c r="P12" s="12">
        <v>43588</v>
      </c>
      <c r="Q12" s="8" t="s">
        <v>93</v>
      </c>
      <c r="R12" s="8"/>
      <c r="S12" s="8" t="s">
        <v>24</v>
      </c>
      <c r="T12" s="8"/>
    </row>
    <row r="13" spans="1:20" ht="63">
      <c r="A13" s="5">
        <v>9</v>
      </c>
      <c r="B13" s="6" t="s">
        <v>22</v>
      </c>
      <c r="C13" s="79" t="s">
        <v>198</v>
      </c>
      <c r="D13" s="67" t="s">
        <v>23</v>
      </c>
      <c r="E13" s="9"/>
      <c r="F13" s="18" t="s">
        <v>641</v>
      </c>
      <c r="G13" s="10">
        <v>27</v>
      </c>
      <c r="H13" s="10">
        <v>23</v>
      </c>
      <c r="I13" s="6">
        <f t="shared" si="0"/>
        <v>50</v>
      </c>
      <c r="J13" s="26">
        <v>9957636514</v>
      </c>
      <c r="K13" s="71" t="s">
        <v>423</v>
      </c>
      <c r="L13" s="72" t="s">
        <v>424</v>
      </c>
      <c r="M13" s="72">
        <v>9957815969</v>
      </c>
      <c r="N13" s="71" t="s">
        <v>425</v>
      </c>
      <c r="O13" s="73">
        <v>9613009524</v>
      </c>
      <c r="P13" s="12">
        <v>43589</v>
      </c>
      <c r="Q13" s="8" t="s">
        <v>94</v>
      </c>
      <c r="R13" s="8"/>
      <c r="S13" s="8" t="s">
        <v>24</v>
      </c>
      <c r="T13" s="8"/>
    </row>
    <row r="14" spans="1:20" ht="63">
      <c r="A14" s="5">
        <v>10</v>
      </c>
      <c r="B14" s="6" t="s">
        <v>22</v>
      </c>
      <c r="C14" s="79" t="s">
        <v>199</v>
      </c>
      <c r="D14" s="67" t="s">
        <v>23</v>
      </c>
      <c r="E14" s="9"/>
      <c r="F14" s="18" t="s">
        <v>641</v>
      </c>
      <c r="G14" s="10">
        <v>5</v>
      </c>
      <c r="H14" s="10">
        <v>6</v>
      </c>
      <c r="I14" s="6">
        <f t="shared" si="0"/>
        <v>11</v>
      </c>
      <c r="J14" s="26">
        <v>8822027207</v>
      </c>
      <c r="K14" s="71" t="s">
        <v>423</v>
      </c>
      <c r="L14" s="72" t="s">
        <v>424</v>
      </c>
      <c r="M14" s="72">
        <v>9957815969</v>
      </c>
      <c r="N14" s="71" t="s">
        <v>425</v>
      </c>
      <c r="O14" s="73">
        <v>9613009524</v>
      </c>
      <c r="P14" s="12">
        <v>43589</v>
      </c>
      <c r="Q14" s="8" t="s">
        <v>94</v>
      </c>
      <c r="R14" s="8"/>
      <c r="S14" s="8" t="s">
        <v>24</v>
      </c>
      <c r="T14" s="8"/>
    </row>
    <row r="15" spans="1:20" ht="18.75">
      <c r="A15" s="5">
        <v>11</v>
      </c>
      <c r="B15" s="6" t="s">
        <v>25</v>
      </c>
      <c r="C15" s="81" t="s">
        <v>200</v>
      </c>
      <c r="D15" s="67" t="s">
        <v>26</v>
      </c>
      <c r="E15" s="9"/>
      <c r="F15" s="18"/>
      <c r="G15" s="10">
        <v>17</v>
      </c>
      <c r="H15" s="10">
        <v>18</v>
      </c>
      <c r="I15" s="6">
        <f t="shared" si="0"/>
        <v>35</v>
      </c>
      <c r="J15" s="26" t="s">
        <v>503</v>
      </c>
      <c r="K15" s="71" t="s">
        <v>480</v>
      </c>
      <c r="L15" s="72" t="s">
        <v>481</v>
      </c>
      <c r="M15" s="72">
        <v>7399139963</v>
      </c>
      <c r="N15" s="71" t="s">
        <v>485</v>
      </c>
      <c r="O15" s="73">
        <v>9401916706</v>
      </c>
      <c r="P15" s="12">
        <v>43589</v>
      </c>
      <c r="Q15" s="8" t="s">
        <v>94</v>
      </c>
      <c r="R15" s="8"/>
      <c r="S15" s="8" t="s">
        <v>24</v>
      </c>
      <c r="T15" s="8"/>
    </row>
    <row r="16" spans="1:20" ht="18.75">
      <c r="A16" s="5">
        <v>12</v>
      </c>
      <c r="B16" s="6" t="s">
        <v>25</v>
      </c>
      <c r="C16" s="81" t="s">
        <v>201</v>
      </c>
      <c r="D16" s="67" t="s">
        <v>26</v>
      </c>
      <c r="E16" s="69"/>
      <c r="F16" s="18"/>
      <c r="G16" s="10">
        <v>24</v>
      </c>
      <c r="H16" s="10">
        <v>10</v>
      </c>
      <c r="I16" s="6">
        <f t="shared" si="0"/>
        <v>34</v>
      </c>
      <c r="J16" s="26" t="s">
        <v>504</v>
      </c>
      <c r="K16" s="71" t="s">
        <v>480</v>
      </c>
      <c r="L16" s="72" t="s">
        <v>481</v>
      </c>
      <c r="M16" s="72">
        <v>7399139963</v>
      </c>
      <c r="N16" s="71" t="s">
        <v>485</v>
      </c>
      <c r="O16" s="73">
        <v>9401916706</v>
      </c>
      <c r="P16" s="12">
        <v>43589</v>
      </c>
      <c r="Q16" s="8" t="s">
        <v>94</v>
      </c>
      <c r="R16" s="8"/>
      <c r="S16" s="8" t="s">
        <v>24</v>
      </c>
      <c r="T16" s="8"/>
    </row>
    <row r="17" spans="1:20" ht="63">
      <c r="A17" s="5">
        <v>13</v>
      </c>
      <c r="B17" s="6" t="s">
        <v>22</v>
      </c>
      <c r="C17" s="79" t="s">
        <v>202</v>
      </c>
      <c r="D17" s="67" t="s">
        <v>23</v>
      </c>
      <c r="E17" s="9"/>
      <c r="F17" s="18" t="s">
        <v>641</v>
      </c>
      <c r="G17" s="10">
        <v>13</v>
      </c>
      <c r="H17" s="10">
        <v>20</v>
      </c>
      <c r="I17" s="6">
        <f t="shared" si="0"/>
        <v>33</v>
      </c>
      <c r="J17" s="26">
        <v>9435975181</v>
      </c>
      <c r="K17" s="71" t="s">
        <v>412</v>
      </c>
      <c r="L17" s="72" t="s">
        <v>413</v>
      </c>
      <c r="M17" s="72">
        <v>7399140144</v>
      </c>
      <c r="N17" s="71" t="s">
        <v>494</v>
      </c>
      <c r="O17" s="73">
        <v>8812846277</v>
      </c>
      <c r="P17" s="12">
        <v>43591</v>
      </c>
      <c r="Q17" s="8" t="s">
        <v>95</v>
      </c>
      <c r="R17" s="8"/>
      <c r="S17" s="8" t="s">
        <v>24</v>
      </c>
      <c r="T17" s="8"/>
    </row>
    <row r="18" spans="1:20" ht="63">
      <c r="A18" s="5">
        <v>14</v>
      </c>
      <c r="B18" s="6" t="s">
        <v>22</v>
      </c>
      <c r="C18" s="16" t="s">
        <v>203</v>
      </c>
      <c r="D18" s="67" t="s">
        <v>23</v>
      </c>
      <c r="E18" s="9"/>
      <c r="F18" s="18" t="s">
        <v>641</v>
      </c>
      <c r="G18" s="10">
        <v>25</v>
      </c>
      <c r="H18" s="10">
        <v>17</v>
      </c>
      <c r="I18" s="6">
        <f t="shared" si="0"/>
        <v>42</v>
      </c>
      <c r="J18" s="26">
        <v>8011745003</v>
      </c>
      <c r="K18" s="71" t="s">
        <v>412</v>
      </c>
      <c r="L18" s="72" t="s">
        <v>413</v>
      </c>
      <c r="M18" s="72">
        <v>7399140144</v>
      </c>
      <c r="N18" s="71" t="s">
        <v>495</v>
      </c>
      <c r="O18" s="73">
        <v>9954431092</v>
      </c>
      <c r="P18" s="12">
        <v>43591</v>
      </c>
      <c r="Q18" s="8" t="s">
        <v>95</v>
      </c>
      <c r="R18" s="8"/>
      <c r="S18" s="8" t="s">
        <v>24</v>
      </c>
      <c r="T18" s="8"/>
    </row>
    <row r="19" spans="1:20" ht="63">
      <c r="A19" s="5">
        <v>15</v>
      </c>
      <c r="B19" s="6" t="s">
        <v>25</v>
      </c>
      <c r="C19" s="79" t="s">
        <v>204</v>
      </c>
      <c r="D19" s="67" t="s">
        <v>23</v>
      </c>
      <c r="E19" s="9"/>
      <c r="F19" s="18" t="s">
        <v>643</v>
      </c>
      <c r="G19" s="10">
        <v>89</v>
      </c>
      <c r="H19" s="10">
        <v>87</v>
      </c>
      <c r="I19" s="6">
        <f t="shared" si="0"/>
        <v>176</v>
      </c>
      <c r="J19" s="26">
        <v>9435677681</v>
      </c>
      <c r="K19" s="71" t="s">
        <v>412</v>
      </c>
      <c r="L19" s="72" t="s">
        <v>413</v>
      </c>
      <c r="M19" s="72">
        <v>7399140144</v>
      </c>
      <c r="N19" s="71" t="s">
        <v>495</v>
      </c>
      <c r="O19" s="73">
        <v>9954431092</v>
      </c>
      <c r="P19" s="12">
        <v>43591</v>
      </c>
      <c r="Q19" s="8" t="s">
        <v>95</v>
      </c>
      <c r="R19" s="8"/>
      <c r="S19" s="8" t="s">
        <v>24</v>
      </c>
      <c r="T19" s="8"/>
    </row>
    <row r="20" spans="1:20" ht="31.5">
      <c r="A20" s="5">
        <v>16</v>
      </c>
      <c r="B20" s="6" t="s">
        <v>22</v>
      </c>
      <c r="C20" s="82" t="s">
        <v>205</v>
      </c>
      <c r="D20" s="67" t="s">
        <v>23</v>
      </c>
      <c r="E20" s="69"/>
      <c r="F20" s="18" t="s">
        <v>643</v>
      </c>
      <c r="G20" s="10">
        <v>65</v>
      </c>
      <c r="H20" s="10">
        <v>73</v>
      </c>
      <c r="I20" s="6">
        <f t="shared" si="0"/>
        <v>138</v>
      </c>
      <c r="J20" s="26">
        <v>9401646663</v>
      </c>
      <c r="K20" s="71" t="s">
        <v>475</v>
      </c>
      <c r="L20" s="72" t="s">
        <v>476</v>
      </c>
      <c r="M20" s="72">
        <v>9957483783</v>
      </c>
      <c r="N20" s="71" t="s">
        <v>505</v>
      </c>
      <c r="O20" s="73">
        <v>9854221621</v>
      </c>
      <c r="P20" s="12">
        <v>43592</v>
      </c>
      <c r="Q20" s="8" t="s">
        <v>90</v>
      </c>
      <c r="R20" s="8"/>
      <c r="S20" s="8" t="s">
        <v>24</v>
      </c>
      <c r="T20" s="8"/>
    </row>
    <row r="21" spans="1:20" ht="47.25">
      <c r="A21" s="5">
        <v>17</v>
      </c>
      <c r="B21" s="6" t="s">
        <v>25</v>
      </c>
      <c r="C21" s="81" t="s">
        <v>206</v>
      </c>
      <c r="D21" s="67" t="s">
        <v>26</v>
      </c>
      <c r="E21" s="9"/>
      <c r="F21" s="18"/>
      <c r="G21" s="10">
        <v>18</v>
      </c>
      <c r="H21" s="10">
        <v>12</v>
      </c>
      <c r="I21" s="6">
        <f t="shared" si="0"/>
        <v>30</v>
      </c>
      <c r="J21" s="26" t="s">
        <v>506</v>
      </c>
      <c r="K21" s="71" t="s">
        <v>456</v>
      </c>
      <c r="L21" s="72" t="s">
        <v>402</v>
      </c>
      <c r="M21" s="72">
        <v>7399369877</v>
      </c>
      <c r="N21" s="71" t="s">
        <v>403</v>
      </c>
      <c r="O21" s="73">
        <v>9435806517</v>
      </c>
      <c r="P21" s="12">
        <v>43592</v>
      </c>
      <c r="Q21" s="8" t="s">
        <v>90</v>
      </c>
      <c r="R21" s="8"/>
      <c r="S21" s="8" t="s">
        <v>24</v>
      </c>
      <c r="T21" s="8"/>
    </row>
    <row r="22" spans="1:20" ht="47.25">
      <c r="A22" s="5">
        <v>18</v>
      </c>
      <c r="B22" s="6" t="s">
        <v>25</v>
      </c>
      <c r="C22" s="81" t="s">
        <v>207</v>
      </c>
      <c r="D22" s="67" t="s">
        <v>26</v>
      </c>
      <c r="E22" s="9"/>
      <c r="F22" s="18"/>
      <c r="G22" s="10">
        <v>10</v>
      </c>
      <c r="H22" s="10">
        <v>10</v>
      </c>
      <c r="I22" s="6">
        <f t="shared" si="0"/>
        <v>20</v>
      </c>
      <c r="J22" s="26" t="s">
        <v>507</v>
      </c>
      <c r="K22" s="71" t="s">
        <v>456</v>
      </c>
      <c r="L22" s="72" t="s">
        <v>402</v>
      </c>
      <c r="M22" s="72">
        <v>7399369877</v>
      </c>
      <c r="N22" s="71" t="s">
        <v>403</v>
      </c>
      <c r="O22" s="73">
        <v>9435806517</v>
      </c>
      <c r="P22" s="12">
        <v>43592</v>
      </c>
      <c r="Q22" s="8" t="s">
        <v>90</v>
      </c>
      <c r="R22" s="8"/>
      <c r="S22" s="8" t="s">
        <v>24</v>
      </c>
      <c r="T22" s="8"/>
    </row>
    <row r="23" spans="1:20" ht="47.25">
      <c r="A23" s="5">
        <v>19</v>
      </c>
      <c r="B23" s="6" t="s">
        <v>25</v>
      </c>
      <c r="C23" s="94" t="s">
        <v>208</v>
      </c>
      <c r="D23" s="67" t="s">
        <v>26</v>
      </c>
      <c r="E23" s="9"/>
      <c r="F23" s="18"/>
      <c r="G23" s="10">
        <v>11</v>
      </c>
      <c r="H23" s="10">
        <v>7</v>
      </c>
      <c r="I23" s="6">
        <f t="shared" si="0"/>
        <v>18</v>
      </c>
      <c r="J23" s="26" t="s">
        <v>508</v>
      </c>
      <c r="K23" s="71" t="s">
        <v>456</v>
      </c>
      <c r="L23" s="72" t="s">
        <v>402</v>
      </c>
      <c r="M23" s="72">
        <v>7399369877</v>
      </c>
      <c r="N23" s="71" t="s">
        <v>403</v>
      </c>
      <c r="O23" s="73">
        <v>9435806517</v>
      </c>
      <c r="P23" s="12">
        <v>43592</v>
      </c>
      <c r="Q23" s="8" t="s">
        <v>90</v>
      </c>
      <c r="R23" s="8"/>
      <c r="S23" s="8" t="s">
        <v>24</v>
      </c>
      <c r="T23" s="8"/>
    </row>
    <row r="24" spans="1:20" ht="47.25">
      <c r="A24" s="5">
        <v>20</v>
      </c>
      <c r="B24" s="6" t="s">
        <v>25</v>
      </c>
      <c r="C24" s="81" t="s">
        <v>209</v>
      </c>
      <c r="D24" s="67" t="s">
        <v>26</v>
      </c>
      <c r="E24" s="69"/>
      <c r="F24" s="18"/>
      <c r="G24" s="10">
        <v>26</v>
      </c>
      <c r="H24" s="10">
        <v>16</v>
      </c>
      <c r="I24" s="6">
        <f t="shared" si="0"/>
        <v>42</v>
      </c>
      <c r="J24" s="26" t="s">
        <v>509</v>
      </c>
      <c r="K24" s="71" t="s">
        <v>456</v>
      </c>
      <c r="L24" s="72" t="s">
        <v>402</v>
      </c>
      <c r="M24" s="72">
        <v>7399369877</v>
      </c>
      <c r="N24" s="71" t="s">
        <v>404</v>
      </c>
      <c r="O24" s="73">
        <v>9435534672</v>
      </c>
      <c r="P24" s="12">
        <v>43592</v>
      </c>
      <c r="Q24" s="8" t="s">
        <v>90</v>
      </c>
      <c r="R24" s="8"/>
      <c r="S24" s="8" t="s">
        <v>24</v>
      </c>
      <c r="T24" s="8"/>
    </row>
    <row r="25" spans="1:20" ht="18.75">
      <c r="A25" s="5">
        <v>21</v>
      </c>
      <c r="B25" s="6" t="s">
        <v>22</v>
      </c>
      <c r="C25" s="79" t="s">
        <v>210</v>
      </c>
      <c r="D25" s="67" t="s">
        <v>23</v>
      </c>
      <c r="E25" s="69"/>
      <c r="F25" s="18" t="s">
        <v>640</v>
      </c>
      <c r="G25" s="10">
        <v>35</v>
      </c>
      <c r="H25" s="10">
        <v>32</v>
      </c>
      <c r="I25" s="6">
        <f t="shared" si="0"/>
        <v>67</v>
      </c>
      <c r="J25" s="26">
        <v>7635956809</v>
      </c>
      <c r="K25" s="71" t="s">
        <v>447</v>
      </c>
      <c r="L25" s="72" t="s">
        <v>448</v>
      </c>
      <c r="M25" s="72">
        <v>9401726292</v>
      </c>
      <c r="N25" s="71" t="s">
        <v>510</v>
      </c>
      <c r="O25" s="73">
        <v>9954937900</v>
      </c>
      <c r="P25" s="12">
        <v>43593</v>
      </c>
      <c r="Q25" s="8" t="s">
        <v>91</v>
      </c>
      <c r="R25" s="8"/>
      <c r="S25" s="8" t="s">
        <v>24</v>
      </c>
      <c r="T25" s="8"/>
    </row>
    <row r="26" spans="1:20" ht="18.75">
      <c r="A26" s="5">
        <v>22</v>
      </c>
      <c r="B26" s="6" t="s">
        <v>22</v>
      </c>
      <c r="C26" s="81" t="s">
        <v>211</v>
      </c>
      <c r="D26" s="67" t="s">
        <v>26</v>
      </c>
      <c r="E26" s="9"/>
      <c r="F26" s="18"/>
      <c r="G26" s="10">
        <v>24</v>
      </c>
      <c r="H26" s="10">
        <v>20</v>
      </c>
      <c r="I26" s="6">
        <f t="shared" si="0"/>
        <v>44</v>
      </c>
      <c r="J26" s="26" t="s">
        <v>511</v>
      </c>
      <c r="K26" s="71" t="s">
        <v>512</v>
      </c>
      <c r="L26" s="72" t="s">
        <v>448</v>
      </c>
      <c r="M26" s="72">
        <v>9401726292</v>
      </c>
      <c r="N26" s="71" t="s">
        <v>449</v>
      </c>
      <c r="O26" s="73">
        <v>9678531840</v>
      </c>
      <c r="P26" s="12">
        <v>43593</v>
      </c>
      <c r="Q26" s="8" t="s">
        <v>91</v>
      </c>
      <c r="R26" s="8"/>
      <c r="S26" s="8" t="s">
        <v>24</v>
      </c>
      <c r="T26" s="8"/>
    </row>
    <row r="27" spans="1:20" ht="31.5">
      <c r="A27" s="5">
        <v>23</v>
      </c>
      <c r="B27" s="6" t="s">
        <v>25</v>
      </c>
      <c r="C27" s="79" t="s">
        <v>212</v>
      </c>
      <c r="D27" s="67" t="s">
        <v>23</v>
      </c>
      <c r="E27" s="9"/>
      <c r="F27" s="18" t="s">
        <v>641</v>
      </c>
      <c r="G27" s="10">
        <v>12</v>
      </c>
      <c r="H27" s="10">
        <v>13</v>
      </c>
      <c r="I27" s="6">
        <f t="shared" si="0"/>
        <v>25</v>
      </c>
      <c r="J27" s="26">
        <v>9401059814</v>
      </c>
      <c r="K27" s="71" t="s">
        <v>395</v>
      </c>
      <c r="L27" s="72" t="s">
        <v>396</v>
      </c>
      <c r="M27" s="72">
        <v>9401726291</v>
      </c>
      <c r="N27" s="71" t="s">
        <v>513</v>
      </c>
      <c r="O27" s="73">
        <v>7896731906</v>
      </c>
      <c r="P27" s="12">
        <v>43593</v>
      </c>
      <c r="Q27" s="8" t="s">
        <v>91</v>
      </c>
      <c r="R27" s="8"/>
      <c r="S27" s="8" t="s">
        <v>24</v>
      </c>
      <c r="T27" s="8"/>
    </row>
    <row r="28" spans="1:20" ht="31.5">
      <c r="A28" s="5">
        <v>24</v>
      </c>
      <c r="B28" s="6" t="s">
        <v>25</v>
      </c>
      <c r="C28" s="80" t="s">
        <v>213</v>
      </c>
      <c r="D28" s="67" t="s">
        <v>26</v>
      </c>
      <c r="E28" s="69"/>
      <c r="F28" s="18"/>
      <c r="G28" s="10">
        <v>18</v>
      </c>
      <c r="H28" s="10">
        <v>17</v>
      </c>
      <c r="I28" s="6">
        <f t="shared" si="0"/>
        <v>35</v>
      </c>
      <c r="J28" s="26" t="s">
        <v>514</v>
      </c>
      <c r="K28" s="71" t="s">
        <v>395</v>
      </c>
      <c r="L28" s="72" t="s">
        <v>399</v>
      </c>
      <c r="M28" s="72">
        <v>9401726291</v>
      </c>
      <c r="N28" s="71" t="s">
        <v>400</v>
      </c>
      <c r="O28" s="73">
        <v>9957390710</v>
      </c>
      <c r="P28" s="12">
        <v>43593</v>
      </c>
      <c r="Q28" s="8" t="s">
        <v>91</v>
      </c>
      <c r="R28" s="8"/>
      <c r="S28" s="8" t="s">
        <v>24</v>
      </c>
      <c r="T28" s="8"/>
    </row>
    <row r="29" spans="1:20" ht="63">
      <c r="A29" s="5">
        <v>25</v>
      </c>
      <c r="B29" s="6" t="s">
        <v>22</v>
      </c>
      <c r="C29" s="79" t="s">
        <v>214</v>
      </c>
      <c r="D29" s="67" t="s">
        <v>23</v>
      </c>
      <c r="E29" s="9"/>
      <c r="F29" s="18" t="s">
        <v>641</v>
      </c>
      <c r="G29" s="10">
        <v>15</v>
      </c>
      <c r="H29" s="10">
        <v>12</v>
      </c>
      <c r="I29" s="6">
        <f t="shared" si="0"/>
        <v>27</v>
      </c>
      <c r="J29" s="26">
        <v>9101868259</v>
      </c>
      <c r="K29" s="71" t="s">
        <v>388</v>
      </c>
      <c r="L29" s="72" t="s">
        <v>389</v>
      </c>
      <c r="M29" s="72">
        <v>9435971533</v>
      </c>
      <c r="N29" s="71" t="s">
        <v>515</v>
      </c>
      <c r="O29" s="73">
        <v>9954277689</v>
      </c>
      <c r="P29" s="12">
        <v>43594</v>
      </c>
      <c r="Q29" s="8" t="s">
        <v>92</v>
      </c>
      <c r="R29" s="8"/>
      <c r="S29" s="8" t="s">
        <v>24</v>
      </c>
      <c r="T29" s="8"/>
    </row>
    <row r="30" spans="1:20" ht="63">
      <c r="A30" s="5">
        <v>26</v>
      </c>
      <c r="B30" s="6" t="s">
        <v>22</v>
      </c>
      <c r="C30" s="79" t="s">
        <v>215</v>
      </c>
      <c r="D30" s="67" t="s">
        <v>23</v>
      </c>
      <c r="E30" s="9"/>
      <c r="F30" s="18" t="s">
        <v>641</v>
      </c>
      <c r="G30" s="10">
        <v>17</v>
      </c>
      <c r="H30" s="10">
        <v>24</v>
      </c>
      <c r="I30" s="6">
        <f t="shared" si="0"/>
        <v>41</v>
      </c>
      <c r="J30" s="26">
        <v>9401995241</v>
      </c>
      <c r="K30" s="71" t="s">
        <v>388</v>
      </c>
      <c r="L30" s="72" t="s">
        <v>389</v>
      </c>
      <c r="M30" s="72">
        <v>9435971533</v>
      </c>
      <c r="N30" s="71" t="s">
        <v>516</v>
      </c>
      <c r="O30" s="73">
        <v>9707852123</v>
      </c>
      <c r="P30" s="12">
        <v>43594</v>
      </c>
      <c r="Q30" s="8" t="s">
        <v>92</v>
      </c>
      <c r="R30" s="8"/>
      <c r="S30" s="8" t="s">
        <v>24</v>
      </c>
      <c r="T30" s="8"/>
    </row>
    <row r="31" spans="1:20" ht="63">
      <c r="A31" s="5">
        <v>27</v>
      </c>
      <c r="B31" s="6" t="s">
        <v>22</v>
      </c>
      <c r="C31" s="79" t="s">
        <v>216</v>
      </c>
      <c r="D31" s="67" t="s">
        <v>23</v>
      </c>
      <c r="E31" s="9"/>
      <c r="F31" s="18" t="s">
        <v>641</v>
      </c>
      <c r="G31" s="10">
        <v>14</v>
      </c>
      <c r="H31" s="10">
        <v>16</v>
      </c>
      <c r="I31" s="6">
        <f t="shared" si="0"/>
        <v>30</v>
      </c>
      <c r="J31" s="26">
        <v>8761968597</v>
      </c>
      <c r="K31" s="71" t="s">
        <v>388</v>
      </c>
      <c r="L31" s="72" t="s">
        <v>389</v>
      </c>
      <c r="M31" s="72">
        <v>9435971533</v>
      </c>
      <c r="N31" s="71" t="s">
        <v>390</v>
      </c>
      <c r="O31" s="73">
        <v>8011400689</v>
      </c>
      <c r="P31" s="12">
        <v>43594</v>
      </c>
      <c r="Q31" s="8" t="s">
        <v>92</v>
      </c>
      <c r="R31" s="8"/>
      <c r="S31" s="8" t="s">
        <v>24</v>
      </c>
      <c r="T31" s="8"/>
    </row>
    <row r="32" spans="1:20" ht="30">
      <c r="A32" s="5">
        <v>28</v>
      </c>
      <c r="B32" s="6" t="s">
        <v>25</v>
      </c>
      <c r="C32" s="79" t="s">
        <v>217</v>
      </c>
      <c r="D32" s="67" t="s">
        <v>23</v>
      </c>
      <c r="E32" s="69"/>
      <c r="F32" s="18" t="s">
        <v>641</v>
      </c>
      <c r="G32" s="10">
        <v>18</v>
      </c>
      <c r="H32" s="10">
        <v>14</v>
      </c>
      <c r="I32" s="6">
        <f t="shared" si="0"/>
        <v>32</v>
      </c>
      <c r="J32" s="26">
        <v>8761859282</v>
      </c>
      <c r="K32" s="71" t="s">
        <v>444</v>
      </c>
      <c r="L32" s="72" t="s">
        <v>445</v>
      </c>
      <c r="M32" s="72">
        <v>9401726302</v>
      </c>
      <c r="N32" s="71" t="s">
        <v>474</v>
      </c>
      <c r="O32" s="73">
        <v>7896115081</v>
      </c>
      <c r="P32" s="12">
        <v>43594</v>
      </c>
      <c r="Q32" s="8" t="s">
        <v>92</v>
      </c>
      <c r="R32" s="8"/>
      <c r="S32" s="8" t="s">
        <v>24</v>
      </c>
      <c r="T32" s="8"/>
    </row>
    <row r="33" spans="1:20" ht="18.75">
      <c r="A33" s="5">
        <v>29</v>
      </c>
      <c r="B33" s="6" t="s">
        <v>25</v>
      </c>
      <c r="C33" s="81" t="s">
        <v>218</v>
      </c>
      <c r="D33" s="67" t="s">
        <v>26</v>
      </c>
      <c r="E33" s="9"/>
      <c r="F33" s="18"/>
      <c r="G33" s="10">
        <v>14</v>
      </c>
      <c r="H33" s="10">
        <v>9</v>
      </c>
      <c r="I33" s="6">
        <f t="shared" si="0"/>
        <v>23</v>
      </c>
      <c r="J33" s="26" t="s">
        <v>517</v>
      </c>
      <c r="K33" s="71" t="s">
        <v>444</v>
      </c>
      <c r="L33" s="72" t="s">
        <v>445</v>
      </c>
      <c r="M33" s="72">
        <v>9401726302</v>
      </c>
      <c r="N33" s="71" t="s">
        <v>446</v>
      </c>
      <c r="O33" s="73">
        <v>8761993969</v>
      </c>
      <c r="P33" s="12">
        <v>43594</v>
      </c>
      <c r="Q33" s="8" t="s">
        <v>92</v>
      </c>
      <c r="R33" s="8"/>
      <c r="S33" s="8" t="s">
        <v>24</v>
      </c>
      <c r="T33" s="8"/>
    </row>
    <row r="34" spans="1:20" ht="18.75">
      <c r="A34" s="5">
        <v>30</v>
      </c>
      <c r="B34" s="6" t="s">
        <v>22</v>
      </c>
      <c r="C34" s="90" t="s">
        <v>219</v>
      </c>
      <c r="D34" s="67" t="s">
        <v>23</v>
      </c>
      <c r="E34" s="9"/>
      <c r="F34" s="18" t="s">
        <v>640</v>
      </c>
      <c r="G34" s="10">
        <v>43</v>
      </c>
      <c r="H34" s="10">
        <v>37</v>
      </c>
      <c r="I34" s="6">
        <f t="shared" si="0"/>
        <v>80</v>
      </c>
      <c r="J34" s="26">
        <v>7896735156</v>
      </c>
      <c r="K34" s="71" t="s">
        <v>447</v>
      </c>
      <c r="L34" s="72" t="s">
        <v>448</v>
      </c>
      <c r="M34" s="72">
        <v>9401726292</v>
      </c>
      <c r="N34" s="71" t="s">
        <v>449</v>
      </c>
      <c r="O34" s="73">
        <v>9678531840</v>
      </c>
      <c r="P34" s="12">
        <v>43595</v>
      </c>
      <c r="Q34" s="8" t="s">
        <v>93</v>
      </c>
      <c r="R34" s="8"/>
      <c r="S34" s="8" t="s">
        <v>24</v>
      </c>
      <c r="T34" s="8"/>
    </row>
    <row r="35" spans="1:20" ht="30">
      <c r="A35" s="5">
        <v>31</v>
      </c>
      <c r="B35" s="6" t="s">
        <v>22</v>
      </c>
      <c r="C35" s="79" t="s">
        <v>220</v>
      </c>
      <c r="D35" s="67" t="s">
        <v>23</v>
      </c>
      <c r="E35" s="9"/>
      <c r="F35" s="18" t="s">
        <v>641</v>
      </c>
      <c r="G35" s="10">
        <v>18</v>
      </c>
      <c r="H35" s="10">
        <v>17</v>
      </c>
      <c r="I35" s="6">
        <f t="shared" si="0"/>
        <v>35</v>
      </c>
      <c r="J35" s="26">
        <v>9101246632</v>
      </c>
      <c r="K35" s="71" t="s">
        <v>447</v>
      </c>
      <c r="L35" s="72" t="s">
        <v>448</v>
      </c>
      <c r="M35" s="72">
        <v>9401726292</v>
      </c>
      <c r="N35" s="71" t="s">
        <v>449</v>
      </c>
      <c r="O35" s="73">
        <v>9678531840</v>
      </c>
      <c r="P35" s="12">
        <v>43595</v>
      </c>
      <c r="Q35" s="8" t="s">
        <v>93</v>
      </c>
      <c r="R35" s="8"/>
      <c r="S35" s="8" t="s">
        <v>24</v>
      </c>
      <c r="T35" s="8"/>
    </row>
    <row r="36" spans="1:20" ht="18.75">
      <c r="A36" s="5">
        <v>32</v>
      </c>
      <c r="B36" s="6" t="s">
        <v>25</v>
      </c>
      <c r="C36" s="81" t="s">
        <v>222</v>
      </c>
      <c r="D36" s="67" t="s">
        <v>26</v>
      </c>
      <c r="E36" s="9"/>
      <c r="F36" s="18"/>
      <c r="G36" s="10">
        <v>32</v>
      </c>
      <c r="H36" s="10">
        <v>31</v>
      </c>
      <c r="I36" s="6">
        <f t="shared" si="0"/>
        <v>63</v>
      </c>
      <c r="J36" s="26" t="s">
        <v>518</v>
      </c>
      <c r="K36" s="71" t="s">
        <v>435</v>
      </c>
      <c r="L36" s="72" t="s">
        <v>436</v>
      </c>
      <c r="M36" s="72">
        <v>9954895418</v>
      </c>
      <c r="N36" s="71" t="s">
        <v>437</v>
      </c>
      <c r="O36" s="73">
        <v>9401245541</v>
      </c>
      <c r="P36" s="12">
        <v>43595</v>
      </c>
      <c r="Q36" s="8" t="s">
        <v>93</v>
      </c>
      <c r="R36" s="8"/>
      <c r="S36" s="8" t="s">
        <v>24</v>
      </c>
      <c r="T36" s="8"/>
    </row>
    <row r="37" spans="1:20" ht="18.75">
      <c r="A37" s="5">
        <v>33</v>
      </c>
      <c r="B37" s="6" t="s">
        <v>25</v>
      </c>
      <c r="C37" s="87" t="s">
        <v>221</v>
      </c>
      <c r="D37" s="67" t="s">
        <v>26</v>
      </c>
      <c r="E37" s="9"/>
      <c r="F37" s="18"/>
      <c r="G37" s="10">
        <v>25</v>
      </c>
      <c r="H37" s="10">
        <v>27</v>
      </c>
      <c r="I37" s="6">
        <f t="shared" si="0"/>
        <v>52</v>
      </c>
      <c r="J37" s="26" t="s">
        <v>519</v>
      </c>
      <c r="K37" s="71" t="s">
        <v>435</v>
      </c>
      <c r="L37" s="72" t="s">
        <v>436</v>
      </c>
      <c r="M37" s="72">
        <v>9954895418</v>
      </c>
      <c r="N37" s="71" t="s">
        <v>437</v>
      </c>
      <c r="O37" s="73">
        <v>9401245541</v>
      </c>
      <c r="P37" s="12">
        <v>43595</v>
      </c>
      <c r="Q37" s="8" t="s">
        <v>93</v>
      </c>
      <c r="R37" s="8"/>
      <c r="S37" s="8" t="s">
        <v>24</v>
      </c>
      <c r="T37" s="8"/>
    </row>
    <row r="38" spans="1:20" ht="63">
      <c r="A38" s="5">
        <v>34</v>
      </c>
      <c r="B38" s="6" t="s">
        <v>22</v>
      </c>
      <c r="C38" s="16" t="s">
        <v>223</v>
      </c>
      <c r="D38" s="67" t="s">
        <v>23</v>
      </c>
      <c r="E38" s="69"/>
      <c r="F38" s="18" t="s">
        <v>643</v>
      </c>
      <c r="G38" s="10">
        <v>0</v>
      </c>
      <c r="H38" s="10">
        <v>51</v>
      </c>
      <c r="I38" s="6">
        <f t="shared" si="0"/>
        <v>51</v>
      </c>
      <c r="J38" s="26">
        <v>9678729220</v>
      </c>
      <c r="K38" s="71" t="s">
        <v>412</v>
      </c>
      <c r="L38" s="72" t="s">
        <v>413</v>
      </c>
      <c r="M38" s="72">
        <v>7399140144</v>
      </c>
      <c r="N38" s="71" t="s">
        <v>414</v>
      </c>
      <c r="O38" s="73">
        <v>7896246272</v>
      </c>
      <c r="P38" s="12">
        <v>43598</v>
      </c>
      <c r="Q38" s="8" t="s">
        <v>95</v>
      </c>
      <c r="R38" s="8"/>
      <c r="S38" s="8" t="s">
        <v>24</v>
      </c>
      <c r="T38" s="8"/>
    </row>
    <row r="39" spans="1:20" ht="63">
      <c r="A39" s="5">
        <v>35</v>
      </c>
      <c r="B39" s="6" t="s">
        <v>22</v>
      </c>
      <c r="C39" s="80" t="s">
        <v>224</v>
      </c>
      <c r="D39" s="67" t="s">
        <v>26</v>
      </c>
      <c r="E39" s="9"/>
      <c r="F39" s="18"/>
      <c r="G39" s="10">
        <v>33</v>
      </c>
      <c r="H39" s="10">
        <v>27</v>
      </c>
      <c r="I39" s="6">
        <f t="shared" si="0"/>
        <v>60</v>
      </c>
      <c r="J39" s="26" t="s">
        <v>520</v>
      </c>
      <c r="K39" s="71" t="s">
        <v>412</v>
      </c>
      <c r="L39" s="72" t="s">
        <v>413</v>
      </c>
      <c r="M39" s="72">
        <v>7399140144</v>
      </c>
      <c r="N39" s="71" t="s">
        <v>502</v>
      </c>
      <c r="O39" s="73">
        <v>8011401492</v>
      </c>
      <c r="P39" s="12">
        <v>43598</v>
      </c>
      <c r="Q39" s="8" t="s">
        <v>95</v>
      </c>
      <c r="R39" s="8"/>
      <c r="S39" s="8" t="s">
        <v>24</v>
      </c>
      <c r="T39" s="8"/>
    </row>
    <row r="40" spans="1:20" ht="63">
      <c r="A40" s="5">
        <v>36</v>
      </c>
      <c r="B40" s="6" t="s">
        <v>25</v>
      </c>
      <c r="C40" s="90" t="s">
        <v>225</v>
      </c>
      <c r="D40" s="67" t="s">
        <v>23</v>
      </c>
      <c r="E40" s="9"/>
      <c r="F40" s="18" t="s">
        <v>641</v>
      </c>
      <c r="G40" s="10">
        <v>17</v>
      </c>
      <c r="H40" s="10">
        <v>28</v>
      </c>
      <c r="I40" s="6">
        <f t="shared" si="0"/>
        <v>45</v>
      </c>
      <c r="J40" s="26">
        <v>9950609853</v>
      </c>
      <c r="K40" s="71" t="s">
        <v>388</v>
      </c>
      <c r="L40" s="72" t="s">
        <v>389</v>
      </c>
      <c r="M40" s="72">
        <v>9435971533</v>
      </c>
      <c r="N40" s="71" t="s">
        <v>393</v>
      </c>
      <c r="O40" s="73">
        <v>8011398620</v>
      </c>
      <c r="P40" s="12">
        <v>43598</v>
      </c>
      <c r="Q40" s="8" t="s">
        <v>95</v>
      </c>
      <c r="R40" s="8"/>
      <c r="S40" s="8" t="s">
        <v>24</v>
      </c>
      <c r="T40" s="8"/>
    </row>
    <row r="41" spans="1:20" ht="63">
      <c r="A41" s="5">
        <v>37</v>
      </c>
      <c r="B41" s="6" t="s">
        <v>25</v>
      </c>
      <c r="C41" s="82" t="s">
        <v>226</v>
      </c>
      <c r="D41" s="67" t="s">
        <v>23</v>
      </c>
      <c r="E41" s="69"/>
      <c r="F41" s="18" t="s">
        <v>641</v>
      </c>
      <c r="G41" s="10">
        <v>17</v>
      </c>
      <c r="H41" s="10">
        <v>20</v>
      </c>
      <c r="I41" s="6">
        <f t="shared" si="0"/>
        <v>37</v>
      </c>
      <c r="J41" s="26">
        <v>9401065559</v>
      </c>
      <c r="K41" s="71" t="s">
        <v>388</v>
      </c>
      <c r="L41" s="72" t="s">
        <v>389</v>
      </c>
      <c r="M41" s="72">
        <v>9435675656</v>
      </c>
      <c r="N41" s="71" t="s">
        <v>521</v>
      </c>
      <c r="O41" s="73">
        <v>9435776623</v>
      </c>
      <c r="P41" s="12">
        <v>43598</v>
      </c>
      <c r="Q41" s="8" t="s">
        <v>95</v>
      </c>
      <c r="R41" s="8"/>
      <c r="S41" s="8" t="s">
        <v>24</v>
      </c>
      <c r="T41" s="8"/>
    </row>
    <row r="42" spans="1:20" ht="30">
      <c r="A42" s="5">
        <v>38</v>
      </c>
      <c r="B42" s="6" t="s">
        <v>22</v>
      </c>
      <c r="C42" s="88" t="s">
        <v>227</v>
      </c>
      <c r="D42" s="67" t="s">
        <v>23</v>
      </c>
      <c r="E42" s="9"/>
      <c r="F42" s="18" t="s">
        <v>641</v>
      </c>
      <c r="G42" s="10">
        <v>18</v>
      </c>
      <c r="H42" s="10">
        <v>15</v>
      </c>
      <c r="I42" s="6">
        <f t="shared" si="0"/>
        <v>33</v>
      </c>
      <c r="J42" s="26">
        <v>9435677406</v>
      </c>
      <c r="K42" s="71" t="s">
        <v>447</v>
      </c>
      <c r="L42" s="72" t="s">
        <v>448</v>
      </c>
      <c r="M42" s="72">
        <v>9401726292</v>
      </c>
      <c r="N42" s="71" t="s">
        <v>449</v>
      </c>
      <c r="O42" s="73">
        <v>9678531840</v>
      </c>
      <c r="P42" s="12">
        <v>43599</v>
      </c>
      <c r="Q42" s="8" t="s">
        <v>90</v>
      </c>
      <c r="R42" s="8"/>
      <c r="S42" s="8" t="s">
        <v>24</v>
      </c>
      <c r="T42" s="8"/>
    </row>
    <row r="43" spans="1:20" ht="30">
      <c r="A43" s="5">
        <v>39</v>
      </c>
      <c r="B43" s="6" t="s">
        <v>22</v>
      </c>
      <c r="C43" s="79" t="s">
        <v>228</v>
      </c>
      <c r="D43" s="67" t="s">
        <v>23</v>
      </c>
      <c r="E43" s="9"/>
      <c r="F43" s="18" t="s">
        <v>641</v>
      </c>
      <c r="G43" s="10">
        <v>11</v>
      </c>
      <c r="H43" s="10">
        <v>15</v>
      </c>
      <c r="I43" s="6">
        <f t="shared" si="0"/>
        <v>26</v>
      </c>
      <c r="J43" s="26">
        <v>7896245854</v>
      </c>
      <c r="K43" s="71" t="s">
        <v>447</v>
      </c>
      <c r="L43" s="72" t="s">
        <v>448</v>
      </c>
      <c r="M43" s="72">
        <v>9401726292</v>
      </c>
      <c r="N43" s="71" t="s">
        <v>449</v>
      </c>
      <c r="O43" s="73">
        <v>9678531840</v>
      </c>
      <c r="P43" s="12">
        <v>43599</v>
      </c>
      <c r="Q43" s="8" t="s">
        <v>90</v>
      </c>
      <c r="R43" s="8"/>
      <c r="S43" s="8" t="s">
        <v>24</v>
      </c>
      <c r="T43" s="8"/>
    </row>
    <row r="44" spans="1:20" ht="30">
      <c r="A44" s="5">
        <v>40</v>
      </c>
      <c r="B44" s="6" t="s">
        <v>22</v>
      </c>
      <c r="C44" s="79" t="s">
        <v>229</v>
      </c>
      <c r="D44" s="67" t="s">
        <v>23</v>
      </c>
      <c r="E44" s="9"/>
      <c r="F44" s="18" t="s">
        <v>641</v>
      </c>
      <c r="G44" s="10">
        <v>7</v>
      </c>
      <c r="H44" s="10">
        <v>25</v>
      </c>
      <c r="I44" s="6">
        <f t="shared" si="0"/>
        <v>32</v>
      </c>
      <c r="J44" s="26">
        <v>9678699491</v>
      </c>
      <c r="K44" s="71" t="s">
        <v>447</v>
      </c>
      <c r="L44" s="72" t="s">
        <v>448</v>
      </c>
      <c r="M44" s="72">
        <v>9401726292</v>
      </c>
      <c r="N44" s="71" t="s">
        <v>510</v>
      </c>
      <c r="O44" s="73">
        <v>9954937900</v>
      </c>
      <c r="P44" s="12">
        <v>43599</v>
      </c>
      <c r="Q44" s="8" t="s">
        <v>90</v>
      </c>
      <c r="R44" s="8"/>
      <c r="S44" s="8" t="s">
        <v>24</v>
      </c>
      <c r="T44" s="8"/>
    </row>
    <row r="45" spans="1:20" ht="37.5">
      <c r="A45" s="5">
        <v>41</v>
      </c>
      <c r="B45" s="6" t="s">
        <v>25</v>
      </c>
      <c r="C45" s="79" t="s">
        <v>230</v>
      </c>
      <c r="D45" s="67" t="s">
        <v>23</v>
      </c>
      <c r="E45" s="69"/>
      <c r="F45" s="18" t="s">
        <v>643</v>
      </c>
      <c r="G45" s="10">
        <v>62</v>
      </c>
      <c r="H45" s="10">
        <v>59</v>
      </c>
      <c r="I45" s="6">
        <f t="shared" si="0"/>
        <v>121</v>
      </c>
      <c r="J45" s="26">
        <v>9678859228</v>
      </c>
      <c r="K45" s="71" t="s">
        <v>395</v>
      </c>
      <c r="L45" s="72" t="s">
        <v>395</v>
      </c>
      <c r="M45" s="72" t="s">
        <v>399</v>
      </c>
      <c r="N45" s="71">
        <v>9401726291</v>
      </c>
      <c r="O45" s="73" t="s">
        <v>400</v>
      </c>
      <c r="P45" s="12">
        <v>43599</v>
      </c>
      <c r="Q45" s="8" t="s">
        <v>90</v>
      </c>
      <c r="R45" s="8"/>
      <c r="S45" s="8" t="s">
        <v>24</v>
      </c>
      <c r="T45" s="8"/>
    </row>
    <row r="46" spans="1:20" ht="63">
      <c r="A46" s="5">
        <v>42</v>
      </c>
      <c r="B46" s="6" t="s">
        <v>22</v>
      </c>
      <c r="C46" s="16" t="s">
        <v>231</v>
      </c>
      <c r="D46" s="67" t="s">
        <v>23</v>
      </c>
      <c r="E46" s="69"/>
      <c r="F46" s="18" t="s">
        <v>641</v>
      </c>
      <c r="G46" s="10">
        <v>24</v>
      </c>
      <c r="H46" s="10">
        <v>9</v>
      </c>
      <c r="I46" s="6">
        <f t="shared" si="0"/>
        <v>33</v>
      </c>
      <c r="J46" s="26">
        <v>9401915982</v>
      </c>
      <c r="K46" s="71" t="s">
        <v>388</v>
      </c>
      <c r="L46" s="72" t="s">
        <v>389</v>
      </c>
      <c r="M46" s="72">
        <v>9435971533</v>
      </c>
      <c r="N46" s="71" t="s">
        <v>515</v>
      </c>
      <c r="O46" s="73">
        <v>9954277689</v>
      </c>
      <c r="P46" s="12">
        <v>43600</v>
      </c>
      <c r="Q46" s="8" t="s">
        <v>91</v>
      </c>
      <c r="R46" s="8"/>
      <c r="S46" s="8" t="s">
        <v>24</v>
      </c>
      <c r="T46" s="8"/>
    </row>
    <row r="47" spans="1:20" ht="47.25">
      <c r="A47" s="5">
        <v>43</v>
      </c>
      <c r="B47" s="6" t="s">
        <v>22</v>
      </c>
      <c r="C47" s="82" t="s">
        <v>232</v>
      </c>
      <c r="D47" s="67" t="s">
        <v>23</v>
      </c>
      <c r="E47" s="9"/>
      <c r="F47" s="18" t="s">
        <v>641</v>
      </c>
      <c r="G47" s="10">
        <v>9</v>
      </c>
      <c r="H47" s="10">
        <v>11</v>
      </c>
      <c r="I47" s="6">
        <f t="shared" si="0"/>
        <v>20</v>
      </c>
      <c r="J47" s="26">
        <v>7896230830</v>
      </c>
      <c r="K47" s="71" t="s">
        <v>439</v>
      </c>
      <c r="L47" s="72" t="s">
        <v>440</v>
      </c>
      <c r="M47" s="72">
        <v>8011467082</v>
      </c>
      <c r="N47" s="71" t="s">
        <v>460</v>
      </c>
      <c r="O47" s="73">
        <v>8761876891</v>
      </c>
      <c r="P47" s="12">
        <v>43600</v>
      </c>
      <c r="Q47" s="8" t="s">
        <v>91</v>
      </c>
      <c r="R47" s="8"/>
      <c r="S47" s="8" t="s">
        <v>24</v>
      </c>
      <c r="T47" s="8"/>
    </row>
    <row r="48" spans="1:20" ht="63">
      <c r="A48" s="5">
        <v>44</v>
      </c>
      <c r="B48" s="6" t="s">
        <v>22</v>
      </c>
      <c r="C48" s="79" t="s">
        <v>233</v>
      </c>
      <c r="D48" s="67" t="s">
        <v>23</v>
      </c>
      <c r="E48" s="9"/>
      <c r="F48" s="18" t="s">
        <v>640</v>
      </c>
      <c r="G48" s="10">
        <v>19</v>
      </c>
      <c r="H48" s="10">
        <v>14</v>
      </c>
      <c r="I48" s="6">
        <f t="shared" si="0"/>
        <v>33</v>
      </c>
      <c r="J48" s="26">
        <v>9401157147</v>
      </c>
      <c r="K48" s="71" t="s">
        <v>423</v>
      </c>
      <c r="L48" s="72" t="s">
        <v>424</v>
      </c>
      <c r="M48" s="72">
        <v>9957815969</v>
      </c>
      <c r="N48" s="71" t="s">
        <v>425</v>
      </c>
      <c r="O48" s="73">
        <v>9613009524</v>
      </c>
      <c r="P48" s="12">
        <v>43600</v>
      </c>
      <c r="Q48" s="8" t="s">
        <v>91</v>
      </c>
      <c r="R48" s="8"/>
      <c r="S48" s="8" t="s">
        <v>24</v>
      </c>
      <c r="T48" s="8"/>
    </row>
    <row r="49" spans="1:20" ht="30">
      <c r="A49" s="5">
        <v>45</v>
      </c>
      <c r="B49" s="6" t="s">
        <v>25</v>
      </c>
      <c r="C49" s="82" t="s">
        <v>234</v>
      </c>
      <c r="D49" s="67" t="s">
        <v>23</v>
      </c>
      <c r="E49" s="9"/>
      <c r="F49" s="18" t="s">
        <v>641</v>
      </c>
      <c r="G49" s="10">
        <v>33</v>
      </c>
      <c r="H49" s="10">
        <v>48</v>
      </c>
      <c r="I49" s="6">
        <f t="shared" si="0"/>
        <v>81</v>
      </c>
      <c r="J49" s="26">
        <v>9957367293</v>
      </c>
      <c r="K49" s="71" t="s">
        <v>522</v>
      </c>
      <c r="L49" s="72" t="s">
        <v>436</v>
      </c>
      <c r="M49" s="72">
        <v>9954895418</v>
      </c>
      <c r="N49" s="71" t="s">
        <v>437</v>
      </c>
      <c r="O49" s="73">
        <v>9401245541</v>
      </c>
      <c r="P49" s="12">
        <v>43600</v>
      </c>
      <c r="Q49" s="8" t="s">
        <v>91</v>
      </c>
      <c r="R49" s="8"/>
      <c r="S49" s="8" t="s">
        <v>24</v>
      </c>
      <c r="T49" s="8"/>
    </row>
    <row r="50" spans="1:20" ht="30">
      <c r="A50" s="5">
        <v>46</v>
      </c>
      <c r="B50" s="6" t="s">
        <v>25</v>
      </c>
      <c r="C50" s="81" t="s">
        <v>235</v>
      </c>
      <c r="D50" s="67" t="s">
        <v>26</v>
      </c>
      <c r="E50" s="69"/>
      <c r="F50" s="18"/>
      <c r="G50" s="10">
        <v>20</v>
      </c>
      <c r="H50" s="10">
        <v>22</v>
      </c>
      <c r="I50" s="6">
        <f t="shared" si="0"/>
        <v>42</v>
      </c>
      <c r="J50" s="26" t="s">
        <v>523</v>
      </c>
      <c r="K50" s="71" t="s">
        <v>522</v>
      </c>
      <c r="L50" s="72" t="s">
        <v>436</v>
      </c>
      <c r="M50" s="72">
        <v>9954895418</v>
      </c>
      <c r="N50" s="71" t="s">
        <v>437</v>
      </c>
      <c r="O50" s="73">
        <v>9401245541</v>
      </c>
      <c r="P50" s="12">
        <v>43600</v>
      </c>
      <c r="Q50" s="8" t="s">
        <v>91</v>
      </c>
      <c r="R50" s="8"/>
      <c r="S50" s="8" t="s">
        <v>24</v>
      </c>
      <c r="T50" s="8"/>
    </row>
    <row r="51" spans="1:20" ht="31.5">
      <c r="A51" s="5">
        <v>47</v>
      </c>
      <c r="B51" s="6" t="s">
        <v>22</v>
      </c>
      <c r="C51" s="90" t="s">
        <v>236</v>
      </c>
      <c r="D51" s="67" t="s">
        <v>23</v>
      </c>
      <c r="E51" s="9"/>
      <c r="F51" s="18" t="s">
        <v>641</v>
      </c>
      <c r="G51" s="10">
        <v>11</v>
      </c>
      <c r="H51" s="10">
        <v>15</v>
      </c>
      <c r="I51" s="6">
        <f t="shared" si="0"/>
        <v>26</v>
      </c>
      <c r="J51" s="26">
        <v>9101033869</v>
      </c>
      <c r="K51" s="71" t="s">
        <v>395</v>
      </c>
      <c r="L51" s="72" t="s">
        <v>399</v>
      </c>
      <c r="M51" s="72">
        <v>9401726291</v>
      </c>
      <c r="N51" s="71" t="s">
        <v>400</v>
      </c>
      <c r="O51" s="73">
        <v>9957390710</v>
      </c>
      <c r="P51" s="12">
        <v>43601</v>
      </c>
      <c r="Q51" s="8" t="s">
        <v>92</v>
      </c>
      <c r="R51" s="8"/>
      <c r="S51" s="8" t="s">
        <v>24</v>
      </c>
      <c r="T51" s="8"/>
    </row>
    <row r="52" spans="1:20" ht="31.5">
      <c r="A52" s="5">
        <v>48</v>
      </c>
      <c r="B52" s="6" t="s">
        <v>22</v>
      </c>
      <c r="C52" s="82" t="s">
        <v>237</v>
      </c>
      <c r="D52" s="67" t="s">
        <v>23</v>
      </c>
      <c r="E52" s="9"/>
      <c r="F52" s="18" t="s">
        <v>641</v>
      </c>
      <c r="G52" s="10">
        <v>10</v>
      </c>
      <c r="H52" s="10">
        <v>18</v>
      </c>
      <c r="I52" s="6">
        <f t="shared" si="0"/>
        <v>28</v>
      </c>
      <c r="J52" s="26">
        <v>9957767130</v>
      </c>
      <c r="K52" s="71" t="s">
        <v>395</v>
      </c>
      <c r="L52" s="72" t="s">
        <v>396</v>
      </c>
      <c r="M52" s="72">
        <v>9401726291</v>
      </c>
      <c r="N52" s="71" t="s">
        <v>513</v>
      </c>
      <c r="O52" s="73">
        <v>7896731906</v>
      </c>
      <c r="P52" s="12">
        <v>43601</v>
      </c>
      <c r="Q52" s="8" t="s">
        <v>92</v>
      </c>
      <c r="R52" s="8"/>
      <c r="S52" s="8" t="s">
        <v>24</v>
      </c>
      <c r="T52" s="8"/>
    </row>
    <row r="53" spans="1:20" ht="31.5">
      <c r="A53" s="5">
        <v>49</v>
      </c>
      <c r="B53" s="6" t="s">
        <v>22</v>
      </c>
      <c r="C53" s="79" t="s">
        <v>238</v>
      </c>
      <c r="D53" s="67" t="s">
        <v>23</v>
      </c>
      <c r="E53" s="69"/>
      <c r="F53" s="18" t="s">
        <v>641</v>
      </c>
      <c r="G53" s="10">
        <v>8</v>
      </c>
      <c r="H53" s="10">
        <v>23</v>
      </c>
      <c r="I53" s="6">
        <f t="shared" si="0"/>
        <v>31</v>
      </c>
      <c r="J53" s="26">
        <v>9435988812</v>
      </c>
      <c r="K53" s="71" t="s">
        <v>395</v>
      </c>
      <c r="L53" s="72" t="s">
        <v>396</v>
      </c>
      <c r="M53" s="72">
        <v>9401726291</v>
      </c>
      <c r="N53" s="71" t="s">
        <v>513</v>
      </c>
      <c r="O53" s="73">
        <v>7896731906</v>
      </c>
      <c r="P53" s="12">
        <v>43601</v>
      </c>
      <c r="Q53" s="8" t="s">
        <v>92</v>
      </c>
      <c r="R53" s="8"/>
      <c r="S53" s="8" t="s">
        <v>24</v>
      </c>
      <c r="T53" s="8"/>
    </row>
    <row r="54" spans="1:20" ht="31.5">
      <c r="A54" s="5">
        <v>50</v>
      </c>
      <c r="B54" s="6" t="s">
        <v>22</v>
      </c>
      <c r="C54" s="79" t="s">
        <v>239</v>
      </c>
      <c r="D54" s="67" t="s">
        <v>23</v>
      </c>
      <c r="E54" s="9"/>
      <c r="F54" s="18" t="s">
        <v>641</v>
      </c>
      <c r="G54" s="10">
        <v>11</v>
      </c>
      <c r="H54" s="10">
        <v>15</v>
      </c>
      <c r="I54" s="6">
        <f t="shared" si="0"/>
        <v>26</v>
      </c>
      <c r="J54" s="26">
        <v>9401416369</v>
      </c>
      <c r="K54" s="71" t="s">
        <v>395</v>
      </c>
      <c r="L54" s="72" t="s">
        <v>399</v>
      </c>
      <c r="M54" s="72">
        <v>9401726291</v>
      </c>
      <c r="N54" s="71" t="s">
        <v>400</v>
      </c>
      <c r="O54" s="73">
        <v>9957390710</v>
      </c>
      <c r="P54" s="12">
        <v>43601</v>
      </c>
      <c r="Q54" s="8" t="s">
        <v>92</v>
      </c>
      <c r="R54" s="8"/>
      <c r="S54" s="8" t="s">
        <v>24</v>
      </c>
      <c r="T54" s="8"/>
    </row>
    <row r="55" spans="1:20" ht="63">
      <c r="A55" s="5">
        <v>51</v>
      </c>
      <c r="B55" s="6" t="s">
        <v>25</v>
      </c>
      <c r="C55" s="95" t="s">
        <v>240</v>
      </c>
      <c r="D55" s="67" t="s">
        <v>26</v>
      </c>
      <c r="E55" s="9"/>
      <c r="F55" s="18"/>
      <c r="G55" s="10">
        <v>41</v>
      </c>
      <c r="H55" s="10">
        <v>35</v>
      </c>
      <c r="I55" s="6">
        <f t="shared" si="0"/>
        <v>76</v>
      </c>
      <c r="J55" s="26" t="s">
        <v>524</v>
      </c>
      <c r="K55" s="71" t="s">
        <v>412</v>
      </c>
      <c r="L55" s="72" t="s">
        <v>413</v>
      </c>
      <c r="M55" s="72">
        <v>7399140144</v>
      </c>
      <c r="N55" s="71" t="s">
        <v>416</v>
      </c>
      <c r="O55" s="73">
        <v>9678342438</v>
      </c>
      <c r="P55" s="12">
        <v>43601</v>
      </c>
      <c r="Q55" s="8" t="s">
        <v>92</v>
      </c>
      <c r="R55" s="8"/>
      <c r="S55" s="8" t="s">
        <v>24</v>
      </c>
      <c r="T55" s="8"/>
    </row>
    <row r="56" spans="1:20" ht="63">
      <c r="A56" s="5">
        <v>52</v>
      </c>
      <c r="B56" s="6" t="s">
        <v>25</v>
      </c>
      <c r="C56" s="87" t="s">
        <v>241</v>
      </c>
      <c r="D56" s="67" t="s">
        <v>26</v>
      </c>
      <c r="E56" s="69"/>
      <c r="F56" s="18"/>
      <c r="G56" s="10">
        <v>24</v>
      </c>
      <c r="H56" s="10">
        <v>25</v>
      </c>
      <c r="I56" s="6">
        <f t="shared" si="0"/>
        <v>49</v>
      </c>
      <c r="J56" s="26" t="s">
        <v>525</v>
      </c>
      <c r="K56" s="71" t="s">
        <v>412</v>
      </c>
      <c r="L56" s="72" t="s">
        <v>413</v>
      </c>
      <c r="M56" s="72">
        <v>7399140144</v>
      </c>
      <c r="N56" s="71" t="s">
        <v>502</v>
      </c>
      <c r="O56" s="73">
        <v>8011401492</v>
      </c>
      <c r="P56" s="12">
        <v>43601</v>
      </c>
      <c r="Q56" s="8" t="s">
        <v>92</v>
      </c>
      <c r="R56" s="8"/>
      <c r="S56" s="8" t="s">
        <v>24</v>
      </c>
      <c r="T56" s="8"/>
    </row>
    <row r="57" spans="1:20" ht="18.75">
      <c r="A57" s="5">
        <v>53</v>
      </c>
      <c r="B57" s="6" t="s">
        <v>22</v>
      </c>
      <c r="C57" s="79" t="s">
        <v>242</v>
      </c>
      <c r="D57" s="67" t="s">
        <v>23</v>
      </c>
      <c r="E57" s="9"/>
      <c r="F57" s="18" t="s">
        <v>641</v>
      </c>
      <c r="G57" s="10">
        <v>10</v>
      </c>
      <c r="H57" s="10">
        <v>12</v>
      </c>
      <c r="I57" s="6">
        <f t="shared" si="0"/>
        <v>22</v>
      </c>
      <c r="J57" s="26">
        <v>7896477983</v>
      </c>
      <c r="K57" s="71" t="s">
        <v>447</v>
      </c>
      <c r="L57" s="72" t="s">
        <v>448</v>
      </c>
      <c r="M57" s="72">
        <v>9401726292</v>
      </c>
      <c r="N57" s="71" t="s">
        <v>450</v>
      </c>
      <c r="O57" s="73">
        <v>8761877895</v>
      </c>
      <c r="P57" s="12">
        <v>43602</v>
      </c>
      <c r="Q57" s="8" t="s">
        <v>93</v>
      </c>
      <c r="R57" s="8"/>
      <c r="S57" s="8" t="s">
        <v>24</v>
      </c>
      <c r="T57" s="8"/>
    </row>
    <row r="58" spans="1:20" ht="63">
      <c r="A58" s="5">
        <v>54</v>
      </c>
      <c r="B58" s="6" t="s">
        <v>22</v>
      </c>
      <c r="C58" s="79" t="s">
        <v>243</v>
      </c>
      <c r="D58" s="67" t="s">
        <v>23</v>
      </c>
      <c r="E58" s="9"/>
      <c r="F58" s="18" t="s">
        <v>641</v>
      </c>
      <c r="G58" s="10">
        <v>13</v>
      </c>
      <c r="H58" s="10">
        <v>25</v>
      </c>
      <c r="I58" s="6">
        <f t="shared" si="0"/>
        <v>38</v>
      </c>
      <c r="J58" s="26">
        <v>7896006971</v>
      </c>
      <c r="K58" s="71" t="s">
        <v>412</v>
      </c>
      <c r="L58" s="72" t="s">
        <v>413</v>
      </c>
      <c r="M58" s="72">
        <v>7399140144</v>
      </c>
      <c r="N58" s="71" t="s">
        <v>502</v>
      </c>
      <c r="O58" s="73">
        <v>8011401492</v>
      </c>
      <c r="P58" s="12">
        <v>43602</v>
      </c>
      <c r="Q58" s="8" t="s">
        <v>93</v>
      </c>
      <c r="R58" s="8"/>
      <c r="S58" s="8" t="s">
        <v>24</v>
      </c>
      <c r="T58" s="8"/>
    </row>
    <row r="59" spans="1:20" ht="18.75">
      <c r="A59" s="5">
        <v>55</v>
      </c>
      <c r="B59" s="6" t="s">
        <v>22</v>
      </c>
      <c r="C59" s="79" t="s">
        <v>244</v>
      </c>
      <c r="D59" s="67" t="s">
        <v>23</v>
      </c>
      <c r="E59" s="9"/>
      <c r="F59" s="18" t="s">
        <v>641</v>
      </c>
      <c r="G59" s="10">
        <v>16</v>
      </c>
      <c r="H59" s="10">
        <v>14</v>
      </c>
      <c r="I59" s="6">
        <f t="shared" si="0"/>
        <v>30</v>
      </c>
      <c r="J59" s="26">
        <v>9954275274</v>
      </c>
      <c r="K59" s="71" t="s">
        <v>444</v>
      </c>
      <c r="L59" s="72" t="s">
        <v>445</v>
      </c>
      <c r="M59" s="72">
        <v>9401726302</v>
      </c>
      <c r="N59" s="71" t="s">
        <v>446</v>
      </c>
      <c r="O59" s="73">
        <v>8761993969</v>
      </c>
      <c r="P59" s="12">
        <v>43602</v>
      </c>
      <c r="Q59" s="8" t="s">
        <v>93</v>
      </c>
      <c r="R59" s="8"/>
      <c r="S59" s="8" t="s">
        <v>24</v>
      </c>
      <c r="T59" s="8"/>
    </row>
    <row r="60" spans="1:20" ht="18.75">
      <c r="A60" s="5">
        <v>56</v>
      </c>
      <c r="B60" s="6" t="s">
        <v>25</v>
      </c>
      <c r="C60" s="79" t="s">
        <v>245</v>
      </c>
      <c r="D60" s="67" t="s">
        <v>26</v>
      </c>
      <c r="E60" s="69"/>
      <c r="F60" s="18" t="s">
        <v>641</v>
      </c>
      <c r="G60" s="10">
        <v>18</v>
      </c>
      <c r="H60" s="10">
        <v>16</v>
      </c>
      <c r="I60" s="6">
        <f t="shared" si="0"/>
        <v>34</v>
      </c>
      <c r="J60" s="26">
        <v>9401225815</v>
      </c>
      <c r="K60" s="71" t="s">
        <v>480</v>
      </c>
      <c r="L60" s="72" t="s">
        <v>481</v>
      </c>
      <c r="M60" s="72">
        <v>7399139963</v>
      </c>
      <c r="N60" s="71" t="s">
        <v>482</v>
      </c>
      <c r="O60" s="73">
        <v>7896164730</v>
      </c>
      <c r="P60" s="12">
        <v>43602</v>
      </c>
      <c r="Q60" s="8" t="s">
        <v>93</v>
      </c>
      <c r="R60" s="8"/>
      <c r="S60" s="8" t="s">
        <v>24</v>
      </c>
      <c r="T60" s="8"/>
    </row>
    <row r="61" spans="1:20" ht="18.75">
      <c r="A61" s="5">
        <v>57</v>
      </c>
      <c r="B61" s="6" t="s">
        <v>25</v>
      </c>
      <c r="C61" s="81" t="s">
        <v>246</v>
      </c>
      <c r="D61" s="67" t="s">
        <v>26</v>
      </c>
      <c r="E61" s="9"/>
      <c r="F61" s="18"/>
      <c r="G61" s="10">
        <v>9</v>
      </c>
      <c r="H61" s="10">
        <v>8</v>
      </c>
      <c r="I61" s="6">
        <f t="shared" si="0"/>
        <v>17</v>
      </c>
      <c r="J61" s="26" t="s">
        <v>526</v>
      </c>
      <c r="K61" s="71" t="s">
        <v>480</v>
      </c>
      <c r="L61" s="72" t="s">
        <v>481</v>
      </c>
      <c r="M61" s="72">
        <v>7399139963</v>
      </c>
      <c r="N61" s="71" t="s">
        <v>485</v>
      </c>
      <c r="O61" s="73">
        <v>9401916706</v>
      </c>
      <c r="P61" s="12">
        <v>43602</v>
      </c>
      <c r="Q61" s="8" t="s">
        <v>93</v>
      </c>
      <c r="R61" s="8"/>
      <c r="S61" s="8" t="s">
        <v>24</v>
      </c>
      <c r="T61" s="8"/>
    </row>
    <row r="62" spans="1:20" ht="18.75">
      <c r="A62" s="5">
        <v>58</v>
      </c>
      <c r="B62" s="6" t="s">
        <v>25</v>
      </c>
      <c r="C62" s="80" t="s">
        <v>247</v>
      </c>
      <c r="D62" s="67" t="s">
        <v>26</v>
      </c>
      <c r="E62" s="9"/>
      <c r="F62" s="18"/>
      <c r="G62" s="10">
        <v>23</v>
      </c>
      <c r="H62" s="10">
        <v>17</v>
      </c>
      <c r="I62" s="6">
        <f t="shared" si="0"/>
        <v>40</v>
      </c>
      <c r="J62" s="26" t="s">
        <v>527</v>
      </c>
      <c r="K62" s="71" t="s">
        <v>480</v>
      </c>
      <c r="L62" s="72" t="s">
        <v>481</v>
      </c>
      <c r="M62" s="72">
        <v>7399139963</v>
      </c>
      <c r="N62" s="71" t="s">
        <v>482</v>
      </c>
      <c r="O62" s="73">
        <v>7896164730</v>
      </c>
      <c r="P62" s="12">
        <v>43602</v>
      </c>
      <c r="Q62" s="8" t="s">
        <v>93</v>
      </c>
      <c r="R62" s="8"/>
      <c r="S62" s="8" t="s">
        <v>24</v>
      </c>
      <c r="T62" s="8"/>
    </row>
    <row r="63" spans="1:20" ht="31.5">
      <c r="A63" s="5">
        <v>59</v>
      </c>
      <c r="B63" s="6" t="s">
        <v>22</v>
      </c>
      <c r="C63" s="79" t="s">
        <v>248</v>
      </c>
      <c r="D63" s="67" t="s">
        <v>23</v>
      </c>
      <c r="E63" s="9"/>
      <c r="F63" s="18" t="s">
        <v>640</v>
      </c>
      <c r="G63" s="10">
        <v>13</v>
      </c>
      <c r="H63" s="10">
        <v>21</v>
      </c>
      <c r="I63" s="6">
        <f t="shared" si="0"/>
        <v>34</v>
      </c>
      <c r="J63" s="26">
        <v>9531073595</v>
      </c>
      <c r="K63" s="71" t="s">
        <v>395</v>
      </c>
      <c r="L63" s="72" t="s">
        <v>399</v>
      </c>
      <c r="M63" s="72">
        <v>9401726291</v>
      </c>
      <c r="N63" s="71" t="s">
        <v>400</v>
      </c>
      <c r="O63" s="73">
        <v>9957390710</v>
      </c>
      <c r="P63" s="12">
        <v>43605</v>
      </c>
      <c r="Q63" s="8" t="s">
        <v>95</v>
      </c>
      <c r="R63" s="8"/>
      <c r="S63" s="8" t="s">
        <v>24</v>
      </c>
      <c r="T63" s="8"/>
    </row>
    <row r="64" spans="1:20" ht="31.5">
      <c r="A64" s="5">
        <v>60</v>
      </c>
      <c r="B64" s="6" t="s">
        <v>22</v>
      </c>
      <c r="C64" s="80" t="s">
        <v>249</v>
      </c>
      <c r="D64" s="67" t="s">
        <v>26</v>
      </c>
      <c r="E64" s="69"/>
      <c r="F64" s="18"/>
      <c r="G64" s="10">
        <v>15</v>
      </c>
      <c r="H64" s="10">
        <v>17</v>
      </c>
      <c r="I64" s="6">
        <f t="shared" si="0"/>
        <v>32</v>
      </c>
      <c r="J64" s="26" t="s">
        <v>528</v>
      </c>
      <c r="K64" s="71" t="s">
        <v>395</v>
      </c>
      <c r="L64" s="72" t="s">
        <v>396</v>
      </c>
      <c r="M64" s="72">
        <v>9401726291</v>
      </c>
      <c r="N64" s="71" t="s">
        <v>397</v>
      </c>
      <c r="O64" s="73">
        <v>8474819537</v>
      </c>
      <c r="P64" s="12">
        <v>43605</v>
      </c>
      <c r="Q64" s="8" t="s">
        <v>95</v>
      </c>
      <c r="R64" s="8"/>
      <c r="S64" s="8" t="s">
        <v>24</v>
      </c>
      <c r="T64" s="8"/>
    </row>
    <row r="65" spans="1:20" ht="30">
      <c r="A65" s="5">
        <v>61</v>
      </c>
      <c r="B65" s="6" t="s">
        <v>25</v>
      </c>
      <c r="C65" s="79" t="s">
        <v>250</v>
      </c>
      <c r="D65" s="67" t="s">
        <v>23</v>
      </c>
      <c r="E65" s="69"/>
      <c r="F65" s="18" t="s">
        <v>641</v>
      </c>
      <c r="G65" s="10">
        <v>8</v>
      </c>
      <c r="H65" s="10">
        <v>6</v>
      </c>
      <c r="I65" s="6">
        <f t="shared" si="0"/>
        <v>14</v>
      </c>
      <c r="J65" s="26">
        <v>7896684501</v>
      </c>
      <c r="K65" s="71" t="s">
        <v>461</v>
      </c>
      <c r="L65" s="72" t="s">
        <v>462</v>
      </c>
      <c r="M65" s="72">
        <v>9365220252</v>
      </c>
      <c r="N65" s="71" t="s">
        <v>529</v>
      </c>
      <c r="O65" s="73">
        <v>9954862463</v>
      </c>
      <c r="P65" s="12">
        <v>43605</v>
      </c>
      <c r="Q65" s="8" t="s">
        <v>95</v>
      </c>
      <c r="R65" s="8"/>
      <c r="S65" s="8" t="s">
        <v>24</v>
      </c>
      <c r="T65" s="8"/>
    </row>
    <row r="66" spans="1:20" ht="18.75">
      <c r="A66" s="5">
        <v>62</v>
      </c>
      <c r="B66" s="6" t="s">
        <v>25</v>
      </c>
      <c r="C66" s="82" t="s">
        <v>251</v>
      </c>
      <c r="D66" s="67" t="s">
        <v>23</v>
      </c>
      <c r="E66" s="9"/>
      <c r="F66" s="18" t="s">
        <v>641</v>
      </c>
      <c r="G66" s="10">
        <v>8</v>
      </c>
      <c r="H66" s="10">
        <v>7</v>
      </c>
      <c r="I66" s="6">
        <f t="shared" si="0"/>
        <v>15</v>
      </c>
      <c r="J66" s="26">
        <v>7896587865</v>
      </c>
      <c r="K66" s="71" t="s">
        <v>461</v>
      </c>
      <c r="L66" s="72" t="s">
        <v>462</v>
      </c>
      <c r="M66" s="72">
        <v>9365220252</v>
      </c>
      <c r="N66" s="71" t="s">
        <v>530</v>
      </c>
      <c r="O66" s="73">
        <v>9613171403</v>
      </c>
      <c r="P66" s="12">
        <v>43605</v>
      </c>
      <c r="Q66" s="8" t="s">
        <v>95</v>
      </c>
      <c r="R66" s="8"/>
      <c r="S66" s="8" t="s">
        <v>24</v>
      </c>
      <c r="T66" s="8"/>
    </row>
    <row r="67" spans="1:20" ht="30">
      <c r="A67" s="5">
        <v>63</v>
      </c>
      <c r="B67" s="6" t="s">
        <v>25</v>
      </c>
      <c r="C67" s="79" t="s">
        <v>252</v>
      </c>
      <c r="D67" s="67" t="s">
        <v>23</v>
      </c>
      <c r="E67" s="9"/>
      <c r="F67" s="18" t="s">
        <v>641</v>
      </c>
      <c r="G67" s="10">
        <v>29</v>
      </c>
      <c r="H67" s="10">
        <v>27</v>
      </c>
      <c r="I67" s="6">
        <f t="shared" si="0"/>
        <v>56</v>
      </c>
      <c r="J67" s="26">
        <v>8011441736</v>
      </c>
      <c r="K67" s="71" t="s">
        <v>461</v>
      </c>
      <c r="L67" s="72" t="s">
        <v>462</v>
      </c>
      <c r="M67" s="72">
        <v>9365220252</v>
      </c>
      <c r="N67" s="71" t="s">
        <v>531</v>
      </c>
      <c r="O67" s="73">
        <v>8472825077</v>
      </c>
      <c r="P67" s="12">
        <v>43605</v>
      </c>
      <c r="Q67" s="8" t="s">
        <v>95</v>
      </c>
      <c r="R67" s="8"/>
      <c r="S67" s="8" t="s">
        <v>24</v>
      </c>
      <c r="T67" s="8"/>
    </row>
    <row r="68" spans="1:20" ht="47.25">
      <c r="A68" s="5">
        <v>64</v>
      </c>
      <c r="B68" s="6" t="s">
        <v>22</v>
      </c>
      <c r="C68" s="89" t="s">
        <v>253</v>
      </c>
      <c r="D68" s="67" t="s">
        <v>26</v>
      </c>
      <c r="E68" s="69"/>
      <c r="F68" s="18"/>
      <c r="G68" s="10">
        <v>35</v>
      </c>
      <c r="H68" s="10">
        <v>39</v>
      </c>
      <c r="I68" s="6">
        <f t="shared" si="0"/>
        <v>74</v>
      </c>
      <c r="J68" s="26" t="s">
        <v>532</v>
      </c>
      <c r="K68" s="71" t="s">
        <v>405</v>
      </c>
      <c r="L68" s="72" t="s">
        <v>406</v>
      </c>
      <c r="M68" s="72">
        <v>9401346672</v>
      </c>
      <c r="N68" s="71" t="s">
        <v>489</v>
      </c>
      <c r="O68" s="73">
        <v>9435902252</v>
      </c>
      <c r="P68" s="12">
        <v>43606</v>
      </c>
      <c r="Q68" s="8" t="s">
        <v>90</v>
      </c>
      <c r="R68" s="8"/>
      <c r="S68" s="8" t="s">
        <v>24</v>
      </c>
      <c r="T68" s="8"/>
    </row>
    <row r="69" spans="1:20" ht="47.25">
      <c r="A69" s="5">
        <v>65</v>
      </c>
      <c r="B69" s="6" t="s">
        <v>22</v>
      </c>
      <c r="C69" s="81" t="s">
        <v>254</v>
      </c>
      <c r="D69" s="67" t="s">
        <v>26</v>
      </c>
      <c r="E69" s="69"/>
      <c r="F69" s="18"/>
      <c r="G69" s="10">
        <v>19</v>
      </c>
      <c r="H69" s="10">
        <v>20</v>
      </c>
      <c r="I69" s="6">
        <f t="shared" si="0"/>
        <v>39</v>
      </c>
      <c r="J69" s="26" t="s">
        <v>533</v>
      </c>
      <c r="K69" s="71" t="s">
        <v>405</v>
      </c>
      <c r="L69" s="72" t="s">
        <v>406</v>
      </c>
      <c r="M69" s="72">
        <v>9401346672</v>
      </c>
      <c r="N69" s="71" t="s">
        <v>489</v>
      </c>
      <c r="O69" s="73">
        <v>9435902252</v>
      </c>
      <c r="P69" s="12">
        <v>43606</v>
      </c>
      <c r="Q69" s="8" t="s">
        <v>90</v>
      </c>
      <c r="R69" s="8"/>
      <c r="S69" s="8" t="s">
        <v>24</v>
      </c>
      <c r="T69" s="8"/>
    </row>
    <row r="70" spans="1:20" ht="18.75">
      <c r="A70" s="5">
        <v>66</v>
      </c>
      <c r="B70" s="6" t="s">
        <v>25</v>
      </c>
      <c r="C70" s="87" t="s">
        <v>255</v>
      </c>
      <c r="D70" s="67" t="s">
        <v>26</v>
      </c>
      <c r="E70" s="9"/>
      <c r="F70" s="18"/>
      <c r="G70" s="10">
        <v>40</v>
      </c>
      <c r="H70" s="10">
        <v>25</v>
      </c>
      <c r="I70" s="6">
        <f t="shared" ref="I70:I89" si="1">G70+H70</f>
        <v>65</v>
      </c>
      <c r="J70" s="26" t="s">
        <v>534</v>
      </c>
      <c r="K70" s="71" t="s">
        <v>444</v>
      </c>
      <c r="L70" s="72" t="s">
        <v>445</v>
      </c>
      <c r="M70" s="72">
        <v>9401726302</v>
      </c>
      <c r="N70" s="71" t="s">
        <v>474</v>
      </c>
      <c r="O70" s="73">
        <v>7896115081</v>
      </c>
      <c r="P70" s="12">
        <v>43606</v>
      </c>
      <c r="Q70" s="8" t="s">
        <v>90</v>
      </c>
      <c r="R70" s="8"/>
      <c r="S70" s="8" t="s">
        <v>24</v>
      </c>
      <c r="T70" s="8"/>
    </row>
    <row r="71" spans="1:20" ht="30">
      <c r="A71" s="5">
        <v>67</v>
      </c>
      <c r="B71" s="6" t="s">
        <v>25</v>
      </c>
      <c r="C71" s="79" t="s">
        <v>256</v>
      </c>
      <c r="D71" s="67" t="s">
        <v>23</v>
      </c>
      <c r="E71" s="9"/>
      <c r="F71" s="18" t="s">
        <v>641</v>
      </c>
      <c r="G71" s="10">
        <v>17</v>
      </c>
      <c r="H71" s="10">
        <v>8</v>
      </c>
      <c r="I71" s="6">
        <f t="shared" si="1"/>
        <v>25</v>
      </c>
      <c r="J71" s="26">
        <v>9957467266</v>
      </c>
      <c r="K71" s="71" t="s">
        <v>444</v>
      </c>
      <c r="L71" s="72" t="s">
        <v>445</v>
      </c>
      <c r="M71" s="72">
        <v>9401726302</v>
      </c>
      <c r="N71" s="71" t="s">
        <v>446</v>
      </c>
      <c r="O71" s="73">
        <v>8761993969</v>
      </c>
      <c r="P71" s="12">
        <v>43606</v>
      </c>
      <c r="Q71" s="8" t="s">
        <v>90</v>
      </c>
      <c r="R71" s="8"/>
      <c r="S71" s="8" t="s">
        <v>24</v>
      </c>
      <c r="T71" s="8"/>
    </row>
    <row r="72" spans="1:20" ht="63">
      <c r="A72" s="5">
        <v>68</v>
      </c>
      <c r="B72" s="6" t="s">
        <v>22</v>
      </c>
      <c r="C72" s="79" t="s">
        <v>257</v>
      </c>
      <c r="D72" s="67" t="s">
        <v>23</v>
      </c>
      <c r="E72" s="69"/>
      <c r="F72" s="18" t="s">
        <v>641</v>
      </c>
      <c r="G72" s="10">
        <v>15</v>
      </c>
      <c r="H72" s="10">
        <v>7</v>
      </c>
      <c r="I72" s="6">
        <f t="shared" si="1"/>
        <v>22</v>
      </c>
      <c r="J72" s="26">
        <v>7399930279</v>
      </c>
      <c r="K72" s="71" t="s">
        <v>412</v>
      </c>
      <c r="L72" s="72" t="s">
        <v>413</v>
      </c>
      <c r="M72" s="72">
        <v>7399140144</v>
      </c>
      <c r="N72" s="71" t="s">
        <v>452</v>
      </c>
      <c r="O72" s="73">
        <v>8011708070</v>
      </c>
      <c r="P72" s="12">
        <v>43607</v>
      </c>
      <c r="Q72" s="8" t="s">
        <v>91</v>
      </c>
      <c r="R72" s="8"/>
      <c r="S72" s="8" t="s">
        <v>24</v>
      </c>
      <c r="T72" s="8"/>
    </row>
    <row r="73" spans="1:20" ht="63">
      <c r="A73" s="5">
        <v>69</v>
      </c>
      <c r="B73" s="6" t="s">
        <v>22</v>
      </c>
      <c r="C73" s="79" t="s">
        <v>258</v>
      </c>
      <c r="D73" s="67" t="s">
        <v>23</v>
      </c>
      <c r="E73" s="69"/>
      <c r="F73" s="18" t="s">
        <v>643</v>
      </c>
      <c r="G73" s="10">
        <v>32</v>
      </c>
      <c r="H73" s="10">
        <v>33</v>
      </c>
      <c r="I73" s="6">
        <f t="shared" si="1"/>
        <v>65</v>
      </c>
      <c r="J73" s="26">
        <v>7896245856</v>
      </c>
      <c r="K73" s="71" t="s">
        <v>412</v>
      </c>
      <c r="L73" s="72" t="s">
        <v>413</v>
      </c>
      <c r="M73" s="72">
        <v>7399140144</v>
      </c>
      <c r="N73" s="71" t="s">
        <v>414</v>
      </c>
      <c r="O73" s="73">
        <v>7896246272</v>
      </c>
      <c r="P73" s="12">
        <v>43607</v>
      </c>
      <c r="Q73" s="8" t="s">
        <v>91</v>
      </c>
      <c r="R73" s="8"/>
      <c r="S73" s="8" t="s">
        <v>24</v>
      </c>
      <c r="T73" s="8"/>
    </row>
    <row r="74" spans="1:20" ht="31.5">
      <c r="A74" s="5">
        <v>70</v>
      </c>
      <c r="B74" s="6" t="s">
        <v>25</v>
      </c>
      <c r="C74" s="16" t="s">
        <v>259</v>
      </c>
      <c r="D74" s="67" t="s">
        <v>23</v>
      </c>
      <c r="E74" s="9"/>
      <c r="F74" s="18" t="s">
        <v>641</v>
      </c>
      <c r="G74" s="10">
        <v>7</v>
      </c>
      <c r="H74" s="10">
        <v>13</v>
      </c>
      <c r="I74" s="6">
        <f t="shared" si="1"/>
        <v>20</v>
      </c>
      <c r="J74" s="26">
        <v>8474040321</v>
      </c>
      <c r="K74" s="71" t="s">
        <v>388</v>
      </c>
      <c r="L74" s="72" t="s">
        <v>396</v>
      </c>
      <c r="M74" s="72">
        <v>9401726291</v>
      </c>
      <c r="N74" s="71" t="s">
        <v>397</v>
      </c>
      <c r="O74" s="73">
        <v>8474819537</v>
      </c>
      <c r="P74" s="12">
        <v>43607</v>
      </c>
      <c r="Q74" s="8" t="s">
        <v>91</v>
      </c>
      <c r="R74" s="8"/>
      <c r="S74" s="8" t="s">
        <v>24</v>
      </c>
      <c r="T74" s="8"/>
    </row>
    <row r="75" spans="1:20" ht="63">
      <c r="A75" s="5">
        <v>71</v>
      </c>
      <c r="B75" s="6" t="s">
        <v>25</v>
      </c>
      <c r="C75" s="79" t="s">
        <v>260</v>
      </c>
      <c r="D75" s="67" t="s">
        <v>23</v>
      </c>
      <c r="E75" s="9"/>
      <c r="F75" s="18" t="s">
        <v>641</v>
      </c>
      <c r="G75" s="10">
        <v>15</v>
      </c>
      <c r="H75" s="10">
        <v>18</v>
      </c>
      <c r="I75" s="6">
        <f t="shared" si="1"/>
        <v>33</v>
      </c>
      <c r="J75" s="26">
        <v>9678469306</v>
      </c>
      <c r="K75" s="71" t="s">
        <v>423</v>
      </c>
      <c r="L75" s="72" t="s">
        <v>424</v>
      </c>
      <c r="M75" s="72">
        <v>9957815969</v>
      </c>
      <c r="N75" s="71" t="s">
        <v>425</v>
      </c>
      <c r="O75" s="73">
        <v>9613009524</v>
      </c>
      <c r="P75" s="12">
        <v>43607</v>
      </c>
      <c r="Q75" s="8" t="s">
        <v>91</v>
      </c>
      <c r="R75" s="8"/>
      <c r="S75" s="8" t="s">
        <v>24</v>
      </c>
      <c r="T75" s="8"/>
    </row>
    <row r="76" spans="1:20" ht="63">
      <c r="A76" s="5">
        <v>72</v>
      </c>
      <c r="B76" s="6" t="s">
        <v>25</v>
      </c>
      <c r="C76" s="96" t="s">
        <v>261</v>
      </c>
      <c r="D76" s="67" t="s">
        <v>26</v>
      </c>
      <c r="E76" s="9"/>
      <c r="F76" s="18"/>
      <c r="G76" s="10">
        <v>27</v>
      </c>
      <c r="H76" s="10">
        <v>25</v>
      </c>
      <c r="I76" s="6">
        <f t="shared" si="1"/>
        <v>52</v>
      </c>
      <c r="J76" s="26" t="s">
        <v>535</v>
      </c>
      <c r="K76" s="71" t="s">
        <v>423</v>
      </c>
      <c r="L76" s="72" t="s">
        <v>424</v>
      </c>
      <c r="M76" s="72">
        <v>9957815969</v>
      </c>
      <c r="N76" s="71" t="s">
        <v>536</v>
      </c>
      <c r="O76" s="73">
        <v>7896574677</v>
      </c>
      <c r="P76" s="12">
        <v>43607</v>
      </c>
      <c r="Q76" s="8" t="s">
        <v>91</v>
      </c>
      <c r="R76" s="8"/>
      <c r="S76" s="8" t="s">
        <v>24</v>
      </c>
      <c r="T76" s="8"/>
    </row>
    <row r="77" spans="1:20" ht="31.5">
      <c r="A77" s="5">
        <v>73</v>
      </c>
      <c r="B77" s="6" t="s">
        <v>22</v>
      </c>
      <c r="C77" s="79" t="s">
        <v>262</v>
      </c>
      <c r="D77" s="67" t="s">
        <v>23</v>
      </c>
      <c r="E77" s="69"/>
      <c r="F77" s="18" t="s">
        <v>640</v>
      </c>
      <c r="G77" s="10">
        <v>10</v>
      </c>
      <c r="H77" s="10">
        <v>20</v>
      </c>
      <c r="I77" s="6">
        <f t="shared" si="1"/>
        <v>30</v>
      </c>
      <c r="J77" s="26">
        <v>8761967200</v>
      </c>
      <c r="K77" s="71" t="s">
        <v>388</v>
      </c>
      <c r="L77" s="72" t="s">
        <v>396</v>
      </c>
      <c r="M77" s="72">
        <v>9401726291</v>
      </c>
      <c r="N77" s="71" t="s">
        <v>397</v>
      </c>
      <c r="O77" s="73">
        <v>8474819537</v>
      </c>
      <c r="P77" s="12">
        <v>43608</v>
      </c>
      <c r="Q77" s="8" t="s">
        <v>92</v>
      </c>
      <c r="R77" s="8"/>
      <c r="S77" s="8" t="s">
        <v>24</v>
      </c>
      <c r="T77" s="8"/>
    </row>
    <row r="78" spans="1:20" ht="63">
      <c r="A78" s="5">
        <v>74</v>
      </c>
      <c r="B78" s="6" t="s">
        <v>22</v>
      </c>
      <c r="C78" s="79" t="s">
        <v>263</v>
      </c>
      <c r="D78" s="67" t="s">
        <v>23</v>
      </c>
      <c r="E78" s="69"/>
      <c r="F78" s="18" t="s">
        <v>641</v>
      </c>
      <c r="G78" s="10">
        <v>26</v>
      </c>
      <c r="H78" s="10">
        <v>29</v>
      </c>
      <c r="I78" s="6">
        <f t="shared" si="1"/>
        <v>55</v>
      </c>
      <c r="J78" s="26" t="s">
        <v>537</v>
      </c>
      <c r="K78" s="71" t="s">
        <v>388</v>
      </c>
      <c r="L78" s="72" t="s">
        <v>389</v>
      </c>
      <c r="M78" s="72">
        <v>9435971533</v>
      </c>
      <c r="N78" s="71" t="s">
        <v>538</v>
      </c>
      <c r="O78" s="73">
        <v>8472938380</v>
      </c>
      <c r="P78" s="12">
        <v>43608</v>
      </c>
      <c r="Q78" s="8" t="s">
        <v>92</v>
      </c>
      <c r="R78" s="8"/>
      <c r="S78" s="8" t="s">
        <v>24</v>
      </c>
      <c r="T78" s="8"/>
    </row>
    <row r="79" spans="1:20" ht="18.75">
      <c r="A79" s="5">
        <v>75</v>
      </c>
      <c r="B79" s="6" t="s">
        <v>25</v>
      </c>
      <c r="C79" s="79" t="s">
        <v>264</v>
      </c>
      <c r="D79" s="67" t="s">
        <v>23</v>
      </c>
      <c r="E79" s="69"/>
      <c r="F79" s="18" t="s">
        <v>643</v>
      </c>
      <c r="G79" s="10">
        <v>74</v>
      </c>
      <c r="H79" s="10">
        <v>86</v>
      </c>
      <c r="I79" s="6">
        <f t="shared" si="1"/>
        <v>160</v>
      </c>
      <c r="J79" s="26">
        <v>9435320741</v>
      </c>
      <c r="K79" s="71" t="s">
        <v>461</v>
      </c>
      <c r="L79" s="72" t="s">
        <v>462</v>
      </c>
      <c r="M79" s="72">
        <v>9365220252</v>
      </c>
      <c r="N79" s="71" t="s">
        <v>464</v>
      </c>
      <c r="O79" s="73">
        <v>7086604826</v>
      </c>
      <c r="P79" s="12">
        <v>43608</v>
      </c>
      <c r="Q79" s="8" t="s">
        <v>92</v>
      </c>
      <c r="R79" s="8"/>
      <c r="S79" s="8" t="s">
        <v>24</v>
      </c>
      <c r="T79" s="8"/>
    </row>
    <row r="80" spans="1:20" ht="63">
      <c r="A80" s="5">
        <v>76</v>
      </c>
      <c r="B80" s="6" t="s">
        <v>22</v>
      </c>
      <c r="C80" s="79" t="s">
        <v>265</v>
      </c>
      <c r="D80" s="14" t="s">
        <v>23</v>
      </c>
      <c r="E80" s="9"/>
      <c r="F80" s="18" t="s">
        <v>643</v>
      </c>
      <c r="G80" s="10">
        <v>58</v>
      </c>
      <c r="H80" s="10">
        <v>42</v>
      </c>
      <c r="I80" s="6">
        <f t="shared" si="1"/>
        <v>100</v>
      </c>
      <c r="J80" s="26">
        <v>9401062187</v>
      </c>
      <c r="K80" s="71" t="s">
        <v>423</v>
      </c>
      <c r="L80" s="72" t="s">
        <v>424</v>
      </c>
      <c r="M80" s="72">
        <v>9957815969</v>
      </c>
      <c r="N80" s="71" t="s">
        <v>425</v>
      </c>
      <c r="O80" s="73">
        <v>9613009524</v>
      </c>
      <c r="P80" s="12">
        <v>43609</v>
      </c>
      <c r="Q80" s="8" t="s">
        <v>93</v>
      </c>
      <c r="R80" s="8"/>
      <c r="S80" s="8" t="s">
        <v>24</v>
      </c>
      <c r="T80" s="8"/>
    </row>
    <row r="81" spans="1:20" ht="47.25">
      <c r="A81" s="5">
        <v>77</v>
      </c>
      <c r="B81" s="6" t="s">
        <v>25</v>
      </c>
      <c r="C81" s="81" t="s">
        <v>266</v>
      </c>
      <c r="D81" s="14" t="s">
        <v>26</v>
      </c>
      <c r="E81" s="9"/>
      <c r="F81" s="18"/>
      <c r="G81" s="10">
        <v>32</v>
      </c>
      <c r="H81" s="10">
        <v>16</v>
      </c>
      <c r="I81" s="6">
        <f t="shared" si="1"/>
        <v>48</v>
      </c>
      <c r="J81" s="26" t="s">
        <v>540</v>
      </c>
      <c r="K81" s="71" t="s">
        <v>417</v>
      </c>
      <c r="L81" s="72" t="s">
        <v>418</v>
      </c>
      <c r="M81" s="72">
        <v>9401726297</v>
      </c>
      <c r="N81" s="71" t="s">
        <v>419</v>
      </c>
      <c r="O81" s="73">
        <v>8474819544</v>
      </c>
      <c r="P81" s="12">
        <v>43609</v>
      </c>
      <c r="Q81" s="8" t="s">
        <v>93</v>
      </c>
      <c r="R81" s="8"/>
      <c r="S81" s="8" t="s">
        <v>24</v>
      </c>
      <c r="T81" s="8"/>
    </row>
    <row r="82" spans="1:20" ht="47.25">
      <c r="A82" s="5">
        <v>78</v>
      </c>
      <c r="B82" s="6" t="s">
        <v>25</v>
      </c>
      <c r="C82" s="81" t="s">
        <v>267</v>
      </c>
      <c r="D82" s="14" t="s">
        <v>26</v>
      </c>
      <c r="E82" s="9"/>
      <c r="F82" s="18"/>
      <c r="G82" s="10">
        <v>25</v>
      </c>
      <c r="H82" s="10">
        <v>20</v>
      </c>
      <c r="I82" s="6">
        <f t="shared" si="1"/>
        <v>45</v>
      </c>
      <c r="J82" s="26" t="s">
        <v>541</v>
      </c>
      <c r="K82" s="71" t="s">
        <v>417</v>
      </c>
      <c r="L82" s="72" t="s">
        <v>418</v>
      </c>
      <c r="M82" s="72">
        <v>9401726297</v>
      </c>
      <c r="N82" s="71" t="s">
        <v>419</v>
      </c>
      <c r="O82" s="73">
        <v>8474819544</v>
      </c>
      <c r="P82" s="12">
        <v>43609</v>
      </c>
      <c r="Q82" s="8" t="s">
        <v>93</v>
      </c>
      <c r="R82" s="8"/>
      <c r="S82" s="8" t="s">
        <v>24</v>
      </c>
      <c r="T82" s="8"/>
    </row>
    <row r="83" spans="1:20" ht="30">
      <c r="A83" s="5">
        <v>79</v>
      </c>
      <c r="B83" s="6" t="s">
        <v>22</v>
      </c>
      <c r="C83" s="79" t="s">
        <v>268</v>
      </c>
      <c r="D83" s="18" t="s">
        <v>23</v>
      </c>
      <c r="E83" s="9"/>
      <c r="F83" s="18" t="s">
        <v>641</v>
      </c>
      <c r="G83" s="10">
        <v>8</v>
      </c>
      <c r="H83" s="10">
        <v>5</v>
      </c>
      <c r="I83" s="6">
        <f t="shared" si="1"/>
        <v>13</v>
      </c>
      <c r="J83" s="26">
        <v>9678024437</v>
      </c>
      <c r="K83" s="71" t="s">
        <v>522</v>
      </c>
      <c r="L83" s="72" t="s">
        <v>436</v>
      </c>
      <c r="M83" s="72">
        <v>9954895418</v>
      </c>
      <c r="N83" s="71" t="s">
        <v>437</v>
      </c>
      <c r="O83" s="73">
        <v>9401245541</v>
      </c>
      <c r="P83" s="12">
        <v>43612</v>
      </c>
      <c r="Q83" s="8" t="s">
        <v>95</v>
      </c>
      <c r="R83" s="8"/>
      <c r="S83" s="8" t="s">
        <v>24</v>
      </c>
      <c r="T83" s="8"/>
    </row>
    <row r="84" spans="1:20" ht="30">
      <c r="A84" s="5">
        <v>80</v>
      </c>
      <c r="B84" s="6" t="s">
        <v>22</v>
      </c>
      <c r="C84" s="79" t="s">
        <v>269</v>
      </c>
      <c r="D84" s="67" t="s">
        <v>23</v>
      </c>
      <c r="E84" s="9"/>
      <c r="F84" s="18" t="s">
        <v>641</v>
      </c>
      <c r="G84" s="10">
        <v>15</v>
      </c>
      <c r="H84" s="10">
        <v>13</v>
      </c>
      <c r="I84" s="6">
        <f t="shared" si="1"/>
        <v>28</v>
      </c>
      <c r="J84" s="26">
        <v>9365091964</v>
      </c>
      <c r="K84" s="71" t="s">
        <v>522</v>
      </c>
      <c r="L84" s="72" t="s">
        <v>436</v>
      </c>
      <c r="M84" s="72">
        <v>9954895418</v>
      </c>
      <c r="N84" s="71" t="s">
        <v>437</v>
      </c>
      <c r="O84" s="73">
        <v>9401245541</v>
      </c>
      <c r="P84" s="12">
        <v>43612</v>
      </c>
      <c r="Q84" s="8" t="s">
        <v>95</v>
      </c>
      <c r="R84" s="8"/>
      <c r="S84" s="8" t="s">
        <v>24</v>
      </c>
      <c r="T84" s="8"/>
    </row>
    <row r="85" spans="1:20" ht="30">
      <c r="A85" s="5">
        <v>81</v>
      </c>
      <c r="B85" s="6" t="s">
        <v>22</v>
      </c>
      <c r="C85" s="86" t="s">
        <v>270</v>
      </c>
      <c r="D85" s="67" t="s">
        <v>23</v>
      </c>
      <c r="E85" s="9"/>
      <c r="F85" s="18" t="s">
        <v>641</v>
      </c>
      <c r="G85" s="10">
        <v>17</v>
      </c>
      <c r="H85" s="10">
        <v>24</v>
      </c>
      <c r="I85" s="6">
        <f t="shared" si="1"/>
        <v>41</v>
      </c>
      <c r="J85" s="26">
        <v>7896174487</v>
      </c>
      <c r="K85" s="71" t="s">
        <v>522</v>
      </c>
      <c r="L85" s="72" t="s">
        <v>436</v>
      </c>
      <c r="M85" s="72">
        <v>9954895418</v>
      </c>
      <c r="N85" s="71" t="s">
        <v>437</v>
      </c>
      <c r="O85" s="73">
        <v>9401245541</v>
      </c>
      <c r="P85" s="12">
        <v>43612</v>
      </c>
      <c r="Q85" s="8" t="s">
        <v>95</v>
      </c>
      <c r="R85" s="8"/>
      <c r="S85" s="8" t="s">
        <v>24</v>
      </c>
      <c r="T85" s="8"/>
    </row>
    <row r="86" spans="1:20" ht="30">
      <c r="A86" s="5">
        <v>82</v>
      </c>
      <c r="B86" s="6" t="s">
        <v>25</v>
      </c>
      <c r="C86" s="81" t="s">
        <v>271</v>
      </c>
      <c r="D86" s="67" t="s">
        <v>26</v>
      </c>
      <c r="E86" s="9"/>
      <c r="F86" s="18"/>
      <c r="G86" s="10">
        <v>14</v>
      </c>
      <c r="H86" s="10">
        <v>15</v>
      </c>
      <c r="I86" s="6">
        <f t="shared" si="1"/>
        <v>29</v>
      </c>
      <c r="J86" s="26" t="s">
        <v>542</v>
      </c>
      <c r="K86" s="71" t="s">
        <v>496</v>
      </c>
      <c r="L86" s="72" t="s">
        <v>497</v>
      </c>
      <c r="M86" s="72">
        <v>9401726290</v>
      </c>
      <c r="N86" s="71" t="s">
        <v>498</v>
      </c>
      <c r="O86" s="73">
        <v>7896263715</v>
      </c>
      <c r="P86" s="12">
        <v>43612</v>
      </c>
      <c r="Q86" s="8" t="s">
        <v>95</v>
      </c>
      <c r="R86" s="8"/>
      <c r="S86" s="8" t="s">
        <v>24</v>
      </c>
      <c r="T86" s="8"/>
    </row>
    <row r="87" spans="1:20" ht="18.75">
      <c r="A87" s="5">
        <v>83</v>
      </c>
      <c r="B87" s="6" t="s">
        <v>25</v>
      </c>
      <c r="C87" s="81" t="s">
        <v>272</v>
      </c>
      <c r="D87" s="67" t="s">
        <v>26</v>
      </c>
      <c r="E87" s="9"/>
      <c r="F87" s="18"/>
      <c r="G87" s="10">
        <v>34</v>
      </c>
      <c r="H87" s="10">
        <v>33</v>
      </c>
      <c r="I87" s="6">
        <f t="shared" si="1"/>
        <v>67</v>
      </c>
      <c r="J87" s="26" t="s">
        <v>543</v>
      </c>
      <c r="K87" s="71" t="s">
        <v>496</v>
      </c>
      <c r="L87" s="72" t="s">
        <v>497</v>
      </c>
      <c r="M87" s="72">
        <v>9401726290</v>
      </c>
      <c r="N87" s="71" t="s">
        <v>544</v>
      </c>
      <c r="O87" s="73">
        <v>8761090801</v>
      </c>
      <c r="P87" s="12">
        <v>43612</v>
      </c>
      <c r="Q87" s="8" t="s">
        <v>95</v>
      </c>
      <c r="R87" s="8"/>
      <c r="S87" s="8" t="s">
        <v>24</v>
      </c>
      <c r="T87" s="8"/>
    </row>
    <row r="88" spans="1:20" ht="30">
      <c r="A88" s="5">
        <v>84</v>
      </c>
      <c r="B88" s="6" t="s">
        <v>22</v>
      </c>
      <c r="C88" s="79" t="s">
        <v>229</v>
      </c>
      <c r="D88" s="67" t="s">
        <v>23</v>
      </c>
      <c r="E88" s="9"/>
      <c r="F88" s="18" t="s">
        <v>641</v>
      </c>
      <c r="G88" s="10">
        <v>7</v>
      </c>
      <c r="H88" s="10">
        <v>25</v>
      </c>
      <c r="I88" s="6">
        <f t="shared" si="1"/>
        <v>32</v>
      </c>
      <c r="J88" s="26">
        <v>9678699491</v>
      </c>
      <c r="K88" s="71" t="s">
        <v>447</v>
      </c>
      <c r="L88" s="72" t="s">
        <v>448</v>
      </c>
      <c r="M88" s="72">
        <v>9401726292</v>
      </c>
      <c r="N88" s="71" t="s">
        <v>510</v>
      </c>
      <c r="O88" s="73">
        <v>9954937900</v>
      </c>
      <c r="P88" s="12">
        <v>43613</v>
      </c>
      <c r="Q88" s="8" t="s">
        <v>90</v>
      </c>
      <c r="R88" s="8"/>
      <c r="S88" s="8" t="s">
        <v>24</v>
      </c>
      <c r="T88" s="8"/>
    </row>
    <row r="89" spans="1:20" ht="47.25">
      <c r="A89" s="5">
        <v>85</v>
      </c>
      <c r="B89" s="6" t="s">
        <v>22</v>
      </c>
      <c r="C89" s="82" t="s">
        <v>273</v>
      </c>
      <c r="D89" s="8" t="s">
        <v>23</v>
      </c>
      <c r="E89" s="9"/>
      <c r="F89" s="18" t="s">
        <v>641</v>
      </c>
      <c r="G89" s="10">
        <v>15</v>
      </c>
      <c r="H89" s="10">
        <v>10</v>
      </c>
      <c r="I89" s="6">
        <f t="shared" si="1"/>
        <v>25</v>
      </c>
      <c r="J89" s="26">
        <v>9401071004</v>
      </c>
      <c r="K89" s="71" t="s">
        <v>439</v>
      </c>
      <c r="L89" s="72" t="s">
        <v>440</v>
      </c>
      <c r="M89" s="72">
        <v>8011467082</v>
      </c>
      <c r="N89" s="71" t="s">
        <v>442</v>
      </c>
      <c r="O89" s="73">
        <v>8471866864</v>
      </c>
      <c r="P89" s="12">
        <v>43613</v>
      </c>
      <c r="Q89" s="8" t="s">
        <v>90</v>
      </c>
      <c r="R89" s="8"/>
      <c r="S89" s="8"/>
      <c r="T89" s="8"/>
    </row>
    <row r="90" spans="1:20" ht="47.25">
      <c r="A90" s="5">
        <v>86</v>
      </c>
      <c r="B90" s="6" t="s">
        <v>22</v>
      </c>
      <c r="C90" s="16" t="s">
        <v>274</v>
      </c>
      <c r="D90" s="8" t="s">
        <v>23</v>
      </c>
      <c r="E90" s="9"/>
      <c r="F90" s="18" t="s">
        <v>641</v>
      </c>
      <c r="G90" s="10">
        <v>10</v>
      </c>
      <c r="H90" s="10">
        <v>17</v>
      </c>
      <c r="I90" s="6">
        <v>27</v>
      </c>
      <c r="J90" s="26">
        <v>9495320932</v>
      </c>
      <c r="K90" s="71" t="s">
        <v>439</v>
      </c>
      <c r="L90" s="72" t="s">
        <v>440</v>
      </c>
      <c r="M90" s="72">
        <v>8011467082</v>
      </c>
      <c r="N90" s="71" t="s">
        <v>442</v>
      </c>
      <c r="O90" s="73">
        <v>8471866864</v>
      </c>
      <c r="P90" s="12">
        <v>43613</v>
      </c>
      <c r="Q90" s="8" t="s">
        <v>90</v>
      </c>
      <c r="R90" s="8"/>
      <c r="S90" s="8"/>
      <c r="T90" s="8"/>
    </row>
    <row r="91" spans="1:20" ht="31.5">
      <c r="A91" s="5">
        <v>87</v>
      </c>
      <c r="B91" s="6" t="s">
        <v>25</v>
      </c>
      <c r="C91" s="82" t="s">
        <v>275</v>
      </c>
      <c r="D91" s="8" t="s">
        <v>23</v>
      </c>
      <c r="E91" s="9"/>
      <c r="F91" s="18" t="s">
        <v>641</v>
      </c>
      <c r="G91" s="10">
        <v>11</v>
      </c>
      <c r="H91" s="10">
        <v>16</v>
      </c>
      <c r="I91" s="6">
        <v>27</v>
      </c>
      <c r="J91" s="26">
        <v>9957096827</v>
      </c>
      <c r="K91" s="71" t="s">
        <v>478</v>
      </c>
      <c r="L91" s="72" t="s">
        <v>476</v>
      </c>
      <c r="M91" s="72">
        <v>9957483783</v>
      </c>
      <c r="N91" s="71" t="s">
        <v>477</v>
      </c>
      <c r="O91" s="73">
        <v>8822342683</v>
      </c>
      <c r="P91" s="12">
        <v>43613</v>
      </c>
      <c r="Q91" s="8" t="s">
        <v>90</v>
      </c>
      <c r="R91" s="8"/>
      <c r="S91" s="8"/>
      <c r="T91" s="8"/>
    </row>
    <row r="92" spans="1:20" ht="31.5">
      <c r="A92" s="5">
        <v>88</v>
      </c>
      <c r="B92" s="6" t="s">
        <v>25</v>
      </c>
      <c r="C92" s="79" t="s">
        <v>276</v>
      </c>
      <c r="D92" s="8" t="s">
        <v>23</v>
      </c>
      <c r="E92" s="9"/>
      <c r="F92" s="18" t="s">
        <v>640</v>
      </c>
      <c r="G92" s="10">
        <v>12</v>
      </c>
      <c r="H92" s="10">
        <v>4</v>
      </c>
      <c r="I92" s="6">
        <v>16</v>
      </c>
      <c r="J92" s="26">
        <v>7896752041</v>
      </c>
      <c r="K92" s="71" t="s">
        <v>478</v>
      </c>
      <c r="L92" s="72" t="s">
        <v>476</v>
      </c>
      <c r="M92" s="72">
        <v>9957483783</v>
      </c>
      <c r="N92" s="71" t="s">
        <v>545</v>
      </c>
      <c r="O92" s="73">
        <v>9707539854</v>
      </c>
      <c r="P92" s="12">
        <v>43613</v>
      </c>
      <c r="Q92" s="8" t="s">
        <v>90</v>
      </c>
      <c r="R92" s="8"/>
      <c r="S92" s="8"/>
      <c r="T92" s="8"/>
    </row>
    <row r="93" spans="1:20" ht="31.5">
      <c r="A93" s="5">
        <v>89</v>
      </c>
      <c r="B93" s="6" t="s">
        <v>25</v>
      </c>
      <c r="C93" s="82" t="s">
        <v>277</v>
      </c>
      <c r="D93" s="8" t="s">
        <v>23</v>
      </c>
      <c r="E93" s="9"/>
      <c r="F93" s="18" t="s">
        <v>641</v>
      </c>
      <c r="G93" s="10">
        <v>0</v>
      </c>
      <c r="H93" s="10">
        <v>0</v>
      </c>
      <c r="I93" s="6">
        <v>0</v>
      </c>
      <c r="J93" s="26">
        <v>0</v>
      </c>
      <c r="K93" s="71" t="s">
        <v>478</v>
      </c>
      <c r="L93" s="72" t="s">
        <v>476</v>
      </c>
      <c r="M93" s="72">
        <v>9957483783</v>
      </c>
      <c r="N93" s="71" t="s">
        <v>505</v>
      </c>
      <c r="O93" s="73">
        <v>9854221621</v>
      </c>
      <c r="P93" s="12">
        <v>43613</v>
      </c>
      <c r="Q93" s="8" t="s">
        <v>90</v>
      </c>
      <c r="R93" s="8"/>
      <c r="S93" s="8"/>
      <c r="T93" s="8"/>
    </row>
    <row r="94" spans="1:20" ht="30">
      <c r="A94" s="5">
        <v>90</v>
      </c>
      <c r="B94" s="6" t="s">
        <v>22</v>
      </c>
      <c r="C94" s="79" t="s">
        <v>278</v>
      </c>
      <c r="D94" s="8" t="s">
        <v>23</v>
      </c>
      <c r="E94" s="9"/>
      <c r="F94" s="18" t="s">
        <v>643</v>
      </c>
      <c r="G94" s="10">
        <v>74</v>
      </c>
      <c r="H94" s="10">
        <v>86</v>
      </c>
      <c r="I94" s="6">
        <v>160</v>
      </c>
      <c r="J94" s="26">
        <v>9435227092</v>
      </c>
      <c r="K94" s="71" t="s">
        <v>480</v>
      </c>
      <c r="L94" s="72" t="s">
        <v>481</v>
      </c>
      <c r="M94" s="72">
        <v>7399139963</v>
      </c>
      <c r="N94" s="71" t="s">
        <v>485</v>
      </c>
      <c r="O94" s="73">
        <v>9401916706</v>
      </c>
      <c r="P94" s="12">
        <v>43614</v>
      </c>
      <c r="Q94" s="8" t="s">
        <v>91</v>
      </c>
      <c r="R94" s="8"/>
      <c r="S94" s="8"/>
      <c r="T94" s="8"/>
    </row>
    <row r="95" spans="1:20" ht="18.75">
      <c r="A95" s="5">
        <v>91</v>
      </c>
      <c r="B95" s="6" t="s">
        <v>25</v>
      </c>
      <c r="C95" s="81" t="s">
        <v>279</v>
      </c>
      <c r="D95" s="8" t="s">
        <v>26</v>
      </c>
      <c r="E95" s="9"/>
      <c r="F95" s="18"/>
      <c r="G95" s="10">
        <v>16</v>
      </c>
      <c r="H95" s="10">
        <v>20</v>
      </c>
      <c r="I95" s="6">
        <v>36</v>
      </c>
      <c r="J95" s="26" t="s">
        <v>546</v>
      </c>
      <c r="K95" s="71" t="s">
        <v>447</v>
      </c>
      <c r="L95" s="72" t="s">
        <v>448</v>
      </c>
      <c r="M95" s="72">
        <v>9401726292</v>
      </c>
      <c r="N95" s="71" t="s">
        <v>449</v>
      </c>
      <c r="O95" s="73">
        <v>9678531840</v>
      </c>
      <c r="P95" s="12">
        <v>43614</v>
      </c>
      <c r="Q95" s="8" t="s">
        <v>91</v>
      </c>
      <c r="R95" s="8"/>
      <c r="S95" s="8"/>
      <c r="T95" s="8"/>
    </row>
    <row r="96" spans="1:20" ht="18.75">
      <c r="A96" s="5">
        <v>92</v>
      </c>
      <c r="B96" s="6" t="s">
        <v>25</v>
      </c>
      <c r="C96" s="81" t="s">
        <v>280</v>
      </c>
      <c r="D96" s="8" t="s">
        <v>26</v>
      </c>
      <c r="E96" s="9"/>
      <c r="F96" s="18"/>
      <c r="G96" s="10">
        <v>16</v>
      </c>
      <c r="H96" s="10">
        <v>27</v>
      </c>
      <c r="I96" s="6">
        <v>43</v>
      </c>
      <c r="J96" s="26" t="s">
        <v>547</v>
      </c>
      <c r="K96" s="71" t="s">
        <v>447</v>
      </c>
      <c r="L96" s="72" t="s">
        <v>448</v>
      </c>
      <c r="M96" s="72">
        <v>9401726292</v>
      </c>
      <c r="N96" s="71" t="s">
        <v>449</v>
      </c>
      <c r="O96" s="73">
        <v>9678531840</v>
      </c>
      <c r="P96" s="12">
        <v>43614</v>
      </c>
      <c r="Q96" s="8" t="s">
        <v>91</v>
      </c>
      <c r="R96" s="8"/>
      <c r="S96" s="8"/>
      <c r="T96" s="8"/>
    </row>
    <row r="97" spans="1:20" ht="63">
      <c r="A97" s="5">
        <v>93</v>
      </c>
      <c r="B97" s="6" t="s">
        <v>22</v>
      </c>
      <c r="C97" s="79" t="s">
        <v>281</v>
      </c>
      <c r="D97" s="8" t="s">
        <v>23</v>
      </c>
      <c r="E97" s="9"/>
      <c r="F97" s="18" t="s">
        <v>641</v>
      </c>
      <c r="G97" s="10">
        <v>1</v>
      </c>
      <c r="H97" s="10">
        <v>6</v>
      </c>
      <c r="I97" s="6">
        <v>7</v>
      </c>
      <c r="J97" s="26">
        <v>8638375053</v>
      </c>
      <c r="K97" s="71" t="s">
        <v>388</v>
      </c>
      <c r="L97" s="72" t="s">
        <v>389</v>
      </c>
      <c r="M97" s="72">
        <v>9435971533</v>
      </c>
      <c r="N97" s="71" t="s">
        <v>538</v>
      </c>
      <c r="O97" s="73">
        <v>8472938380</v>
      </c>
      <c r="P97" s="12">
        <v>43615</v>
      </c>
      <c r="Q97" s="8" t="s">
        <v>92</v>
      </c>
      <c r="R97" s="8"/>
      <c r="S97" s="8"/>
      <c r="T97" s="8"/>
    </row>
    <row r="98" spans="1:20" ht="63">
      <c r="A98" s="5">
        <v>94</v>
      </c>
      <c r="B98" s="6" t="s">
        <v>22</v>
      </c>
      <c r="C98" s="82" t="s">
        <v>282</v>
      </c>
      <c r="D98" s="8" t="s">
        <v>23</v>
      </c>
      <c r="E98" s="9"/>
      <c r="F98" s="18" t="s">
        <v>643</v>
      </c>
      <c r="G98" s="10">
        <v>26</v>
      </c>
      <c r="H98" s="10">
        <v>39</v>
      </c>
      <c r="I98" s="6">
        <v>65</v>
      </c>
      <c r="J98" s="26">
        <v>7002778535</v>
      </c>
      <c r="K98" s="71" t="s">
        <v>388</v>
      </c>
      <c r="L98" s="72" t="s">
        <v>389</v>
      </c>
      <c r="M98" s="72">
        <v>9435971533</v>
      </c>
      <c r="N98" s="71" t="s">
        <v>539</v>
      </c>
      <c r="O98" s="73">
        <v>8134906697</v>
      </c>
      <c r="P98" s="12">
        <v>43615</v>
      </c>
      <c r="Q98" s="8" t="s">
        <v>92</v>
      </c>
      <c r="R98" s="8"/>
      <c r="S98" s="8"/>
      <c r="T98" s="8"/>
    </row>
    <row r="99" spans="1:20" ht="31.5">
      <c r="A99" s="5">
        <v>95</v>
      </c>
      <c r="B99" s="6" t="s">
        <v>25</v>
      </c>
      <c r="C99" s="97" t="s">
        <v>283</v>
      </c>
      <c r="D99" s="8" t="s">
        <v>23</v>
      </c>
      <c r="E99" s="9"/>
      <c r="F99" s="18" t="s">
        <v>642</v>
      </c>
      <c r="G99" s="10">
        <v>66</v>
      </c>
      <c r="H99" s="10">
        <v>54</v>
      </c>
      <c r="I99" s="6">
        <v>120</v>
      </c>
      <c r="J99" s="26">
        <v>9435736676</v>
      </c>
      <c r="K99" s="71" t="s">
        <v>478</v>
      </c>
      <c r="L99" s="72" t="s">
        <v>476</v>
      </c>
      <c r="M99" s="72">
        <v>9957483783</v>
      </c>
      <c r="N99" s="71" t="s">
        <v>477</v>
      </c>
      <c r="O99" s="73">
        <v>8822342683</v>
      </c>
      <c r="P99" s="12">
        <v>43615</v>
      </c>
      <c r="Q99" s="8" t="s">
        <v>92</v>
      </c>
      <c r="R99" s="8"/>
      <c r="S99" s="8"/>
      <c r="T99" s="8"/>
    </row>
    <row r="100" spans="1:20" ht="18.75">
      <c r="A100" s="5">
        <v>96</v>
      </c>
      <c r="B100" s="6" t="s">
        <v>22</v>
      </c>
      <c r="C100" s="16" t="s">
        <v>284</v>
      </c>
      <c r="D100" s="8" t="s">
        <v>23</v>
      </c>
      <c r="E100" s="9"/>
      <c r="F100" s="18" t="s">
        <v>641</v>
      </c>
      <c r="G100" s="10">
        <v>11</v>
      </c>
      <c r="H100" s="10">
        <v>15</v>
      </c>
      <c r="I100" s="6">
        <v>26</v>
      </c>
      <c r="J100" s="26">
        <v>9954659110</v>
      </c>
      <c r="K100" s="71" t="s">
        <v>447</v>
      </c>
      <c r="L100" s="72" t="s">
        <v>448</v>
      </c>
      <c r="M100" s="72">
        <v>9401726292</v>
      </c>
      <c r="N100" s="71" t="s">
        <v>510</v>
      </c>
      <c r="O100" s="73">
        <v>9954937900</v>
      </c>
      <c r="P100" s="12">
        <v>43616</v>
      </c>
      <c r="Q100" s="8" t="s">
        <v>93</v>
      </c>
      <c r="R100" s="8"/>
      <c r="S100" s="8"/>
      <c r="T100" s="8"/>
    </row>
    <row r="101" spans="1:20" ht="63">
      <c r="A101" s="5">
        <v>97</v>
      </c>
      <c r="B101" s="6" t="s">
        <v>22</v>
      </c>
      <c r="C101" s="81" t="s">
        <v>285</v>
      </c>
      <c r="D101" s="8" t="s">
        <v>26</v>
      </c>
      <c r="E101" s="9"/>
      <c r="F101" s="18"/>
      <c r="G101" s="10">
        <v>34</v>
      </c>
      <c r="H101" s="10">
        <v>32</v>
      </c>
      <c r="I101" s="6">
        <v>66</v>
      </c>
      <c r="J101" s="26" t="s">
        <v>548</v>
      </c>
      <c r="K101" s="71" t="s">
        <v>412</v>
      </c>
      <c r="L101" s="72" t="s">
        <v>413</v>
      </c>
      <c r="M101" s="72">
        <v>7399140144</v>
      </c>
      <c r="N101" s="71" t="s">
        <v>502</v>
      </c>
      <c r="O101" s="73">
        <v>8011401492</v>
      </c>
      <c r="P101" s="12">
        <v>43616</v>
      </c>
      <c r="Q101" s="8" t="s">
        <v>93</v>
      </c>
      <c r="R101" s="8"/>
      <c r="S101" s="8"/>
      <c r="T101" s="8"/>
    </row>
    <row r="102" spans="1:20" ht="47.25">
      <c r="A102" s="5">
        <v>98</v>
      </c>
      <c r="B102" s="6" t="s">
        <v>25</v>
      </c>
      <c r="C102" s="81" t="s">
        <v>286</v>
      </c>
      <c r="D102" s="8" t="s">
        <v>26</v>
      </c>
      <c r="E102" s="9"/>
      <c r="F102" s="18"/>
      <c r="G102" s="10">
        <v>26</v>
      </c>
      <c r="H102" s="10">
        <v>34</v>
      </c>
      <c r="I102" s="6">
        <v>60</v>
      </c>
      <c r="J102" s="26" t="s">
        <v>549</v>
      </c>
      <c r="K102" s="71" t="s">
        <v>456</v>
      </c>
      <c r="L102" s="72" t="s">
        <v>402</v>
      </c>
      <c r="M102" s="72">
        <v>7399369877</v>
      </c>
      <c r="N102" s="71" t="s">
        <v>409</v>
      </c>
      <c r="O102" s="73">
        <v>9401309025</v>
      </c>
      <c r="P102" s="12">
        <v>43616</v>
      </c>
      <c r="Q102" s="8" t="s">
        <v>93</v>
      </c>
      <c r="R102" s="8"/>
      <c r="S102" s="8"/>
      <c r="T102" s="8"/>
    </row>
    <row r="103" spans="1:20" ht="47.25">
      <c r="A103" s="5">
        <v>99</v>
      </c>
      <c r="B103" s="6" t="s">
        <v>25</v>
      </c>
      <c r="C103" s="80" t="s">
        <v>287</v>
      </c>
      <c r="D103" s="8" t="s">
        <v>26</v>
      </c>
      <c r="E103" s="9"/>
      <c r="F103" s="18"/>
      <c r="G103" s="10">
        <v>26</v>
      </c>
      <c r="H103" s="10">
        <v>30</v>
      </c>
      <c r="I103" s="6">
        <v>56</v>
      </c>
      <c r="J103" s="11" t="s">
        <v>550</v>
      </c>
      <c r="K103" s="71" t="s">
        <v>456</v>
      </c>
      <c r="L103" s="72" t="s">
        <v>402</v>
      </c>
      <c r="M103" s="72">
        <v>7399369877</v>
      </c>
      <c r="N103" s="71" t="s">
        <v>454</v>
      </c>
      <c r="O103" s="73">
        <v>9435521958</v>
      </c>
      <c r="P103" s="12">
        <v>43616</v>
      </c>
      <c r="Q103" s="8" t="s">
        <v>93</v>
      </c>
      <c r="R103" s="8"/>
      <c r="S103" s="8"/>
      <c r="T103" s="8"/>
    </row>
    <row r="104" spans="1:20">
      <c r="A104" s="5">
        <v>100</v>
      </c>
      <c r="B104" s="6"/>
      <c r="C104" s="8"/>
      <c r="D104" s="8"/>
      <c r="E104" s="9"/>
      <c r="F104" s="67"/>
      <c r="G104" s="9"/>
      <c r="H104" s="9"/>
      <c r="I104" s="6">
        <f t="shared" ref="I104:I134" si="2">SUM(G104:H104)</f>
        <v>0</v>
      </c>
      <c r="J104" s="8"/>
      <c r="K104" s="8"/>
      <c r="L104" s="8"/>
      <c r="M104" s="8"/>
      <c r="N104" s="8"/>
      <c r="O104" s="8"/>
      <c r="P104" s="12"/>
      <c r="Q104" s="8"/>
      <c r="R104" s="8"/>
      <c r="S104" s="8"/>
      <c r="T104" s="8"/>
    </row>
    <row r="105" spans="1:20">
      <c r="A105" s="5">
        <v>101</v>
      </c>
      <c r="B105" s="6"/>
      <c r="C105" s="8"/>
      <c r="D105" s="8"/>
      <c r="E105" s="9"/>
      <c r="F105" s="67"/>
      <c r="G105" s="9"/>
      <c r="H105" s="9"/>
      <c r="I105" s="6">
        <f t="shared" si="2"/>
        <v>0</v>
      </c>
      <c r="J105" s="8"/>
      <c r="K105" s="8"/>
      <c r="L105" s="8"/>
      <c r="M105" s="8"/>
      <c r="N105" s="8"/>
      <c r="O105" s="8"/>
      <c r="R105" s="8"/>
      <c r="S105" s="8"/>
      <c r="T105" s="8"/>
    </row>
    <row r="106" spans="1:20">
      <c r="A106" s="5">
        <v>102</v>
      </c>
      <c r="B106" s="6"/>
      <c r="C106" s="8"/>
      <c r="D106" s="8"/>
      <c r="E106" s="9"/>
      <c r="F106" s="67"/>
      <c r="G106" s="9"/>
      <c r="H106" s="9"/>
      <c r="I106" s="6">
        <f t="shared" si="2"/>
        <v>0</v>
      </c>
      <c r="J106" s="8"/>
      <c r="K106" s="8"/>
      <c r="L106" s="8"/>
      <c r="M106" s="8"/>
      <c r="N106" s="8"/>
      <c r="O106" s="8"/>
      <c r="P106" s="12"/>
      <c r="Q106" s="8"/>
      <c r="R106" s="8"/>
      <c r="S106" s="8"/>
      <c r="T106" s="8"/>
    </row>
    <row r="107" spans="1:20">
      <c r="A107" s="5">
        <v>103</v>
      </c>
      <c r="B107" s="6"/>
      <c r="C107" s="8"/>
      <c r="D107" s="8"/>
      <c r="E107" s="9"/>
      <c r="F107" s="67"/>
      <c r="G107" s="9"/>
      <c r="H107" s="9"/>
      <c r="I107" s="6">
        <f t="shared" si="2"/>
        <v>0</v>
      </c>
      <c r="J107" s="8"/>
      <c r="K107" s="8"/>
      <c r="L107" s="8"/>
      <c r="M107" s="8"/>
      <c r="N107" s="8"/>
      <c r="O107" s="8"/>
      <c r="P107" s="12"/>
      <c r="Q107" s="8"/>
      <c r="R107" s="8"/>
      <c r="S107" s="8"/>
      <c r="T107" s="8"/>
    </row>
    <row r="108" spans="1:20">
      <c r="A108" s="5">
        <v>104</v>
      </c>
      <c r="B108" s="6"/>
      <c r="C108" s="8"/>
      <c r="D108" s="8"/>
      <c r="E108" s="9"/>
      <c r="F108" s="67"/>
      <c r="G108" s="9"/>
      <c r="H108" s="9"/>
      <c r="I108" s="6">
        <f t="shared" si="2"/>
        <v>0</v>
      </c>
      <c r="J108" s="8"/>
      <c r="K108" s="8"/>
      <c r="L108" s="8"/>
      <c r="M108" s="8"/>
      <c r="N108" s="8"/>
      <c r="O108" s="8"/>
      <c r="P108" s="12"/>
      <c r="Q108" s="8"/>
      <c r="R108" s="8"/>
      <c r="S108" s="8"/>
      <c r="T108" s="8"/>
    </row>
    <row r="109" spans="1:20">
      <c r="A109" s="5">
        <v>105</v>
      </c>
      <c r="B109" s="6"/>
      <c r="C109" s="8"/>
      <c r="D109" s="8"/>
      <c r="E109" s="9"/>
      <c r="F109" s="67"/>
      <c r="G109" s="9"/>
      <c r="H109" s="9"/>
      <c r="I109" s="6">
        <f t="shared" si="2"/>
        <v>0</v>
      </c>
      <c r="J109" s="8"/>
      <c r="K109" s="8"/>
      <c r="L109" s="8"/>
      <c r="M109" s="8"/>
      <c r="N109" s="8"/>
      <c r="O109" s="8"/>
      <c r="R109" s="8"/>
      <c r="S109" s="8"/>
      <c r="T109" s="8"/>
    </row>
    <row r="110" spans="1:20">
      <c r="A110" s="5">
        <v>106</v>
      </c>
      <c r="B110" s="6"/>
      <c r="C110" s="8"/>
      <c r="D110" s="8"/>
      <c r="E110" s="9"/>
      <c r="F110" s="67"/>
      <c r="G110" s="9"/>
      <c r="H110" s="9"/>
      <c r="I110" s="6">
        <f t="shared" si="2"/>
        <v>0</v>
      </c>
      <c r="J110" s="8"/>
      <c r="K110" s="8"/>
      <c r="L110" s="8"/>
      <c r="M110" s="8"/>
      <c r="N110" s="8"/>
      <c r="O110" s="8"/>
      <c r="P110" s="12"/>
      <c r="Q110" s="8"/>
      <c r="R110" s="8"/>
      <c r="S110" s="8"/>
      <c r="T110" s="8"/>
    </row>
    <row r="111" spans="1:20">
      <c r="A111" s="5">
        <v>107</v>
      </c>
      <c r="B111" s="6"/>
      <c r="C111" s="8"/>
      <c r="D111" s="8"/>
      <c r="E111" s="9"/>
      <c r="F111" s="67"/>
      <c r="G111" s="9"/>
      <c r="H111" s="9"/>
      <c r="I111" s="6">
        <f t="shared" si="2"/>
        <v>0</v>
      </c>
      <c r="J111" s="8"/>
      <c r="K111" s="8"/>
      <c r="L111" s="8"/>
      <c r="M111" s="8"/>
      <c r="N111" s="8"/>
      <c r="O111" s="8"/>
      <c r="P111" s="12"/>
      <c r="Q111" s="8"/>
      <c r="R111" s="8"/>
      <c r="S111" s="8"/>
      <c r="T111" s="8"/>
    </row>
    <row r="112" spans="1:20">
      <c r="A112" s="5">
        <v>108</v>
      </c>
      <c r="B112" s="6"/>
      <c r="C112" s="8"/>
      <c r="D112" s="8"/>
      <c r="E112" s="9"/>
      <c r="F112" s="67"/>
      <c r="G112" s="9"/>
      <c r="H112" s="9"/>
      <c r="I112" s="6">
        <f t="shared" si="2"/>
        <v>0</v>
      </c>
      <c r="J112" s="8"/>
      <c r="K112" s="8"/>
      <c r="L112" s="8"/>
      <c r="M112" s="8"/>
      <c r="N112" s="8"/>
      <c r="O112" s="8"/>
      <c r="P112" s="12"/>
      <c r="Q112" s="8"/>
      <c r="R112" s="8"/>
      <c r="S112" s="8"/>
      <c r="T112" s="8"/>
    </row>
    <row r="113" spans="1:20">
      <c r="A113" s="5">
        <v>109</v>
      </c>
      <c r="B113" s="6"/>
      <c r="C113" s="8"/>
      <c r="D113" s="8"/>
      <c r="E113" s="9"/>
      <c r="F113" s="67"/>
      <c r="G113" s="9"/>
      <c r="H113" s="9"/>
      <c r="I113" s="6">
        <f t="shared" si="2"/>
        <v>0</v>
      </c>
      <c r="J113" s="8"/>
      <c r="K113" s="8"/>
      <c r="L113" s="8"/>
      <c r="M113" s="8"/>
      <c r="N113" s="8"/>
      <c r="O113" s="8"/>
      <c r="P113" s="12"/>
      <c r="Q113" s="8"/>
      <c r="R113" s="8"/>
      <c r="S113" s="8"/>
      <c r="T113" s="8"/>
    </row>
    <row r="114" spans="1:20">
      <c r="A114" s="5">
        <v>110</v>
      </c>
      <c r="B114" s="6"/>
      <c r="C114" s="8"/>
      <c r="D114" s="8"/>
      <c r="E114" s="9"/>
      <c r="F114" s="67"/>
      <c r="G114" s="9"/>
      <c r="H114" s="9"/>
      <c r="I114" s="6">
        <f t="shared" si="2"/>
        <v>0</v>
      </c>
      <c r="J114" s="8"/>
      <c r="K114" s="8"/>
      <c r="L114" s="8"/>
      <c r="M114" s="8"/>
      <c r="N114" s="8"/>
      <c r="O114" s="8"/>
      <c r="P114" s="12"/>
      <c r="Q114" s="8"/>
      <c r="R114" s="8"/>
      <c r="S114" s="8"/>
      <c r="T114" s="8"/>
    </row>
    <row r="115" spans="1:20">
      <c r="A115" s="5">
        <v>111</v>
      </c>
      <c r="B115" s="6"/>
      <c r="C115" s="8"/>
      <c r="D115" s="8"/>
      <c r="E115" s="9"/>
      <c r="F115" s="67"/>
      <c r="G115" s="9"/>
      <c r="H115" s="9"/>
      <c r="I115" s="6">
        <f t="shared" si="2"/>
        <v>0</v>
      </c>
      <c r="J115" s="8"/>
      <c r="K115" s="8"/>
      <c r="L115" s="8"/>
      <c r="M115" s="8"/>
      <c r="N115" s="8"/>
      <c r="O115" s="8"/>
      <c r="P115" s="12"/>
      <c r="Q115" s="8"/>
      <c r="R115" s="8"/>
      <c r="S115" s="8"/>
      <c r="T115" s="8"/>
    </row>
    <row r="116" spans="1:20">
      <c r="A116" s="5">
        <v>112</v>
      </c>
      <c r="B116" s="6"/>
      <c r="C116" s="8"/>
      <c r="D116" s="8"/>
      <c r="E116" s="9"/>
      <c r="F116" s="67"/>
      <c r="G116" s="9"/>
      <c r="H116" s="9"/>
      <c r="I116" s="6">
        <f t="shared" si="2"/>
        <v>0</v>
      </c>
      <c r="J116" s="8"/>
      <c r="K116" s="8"/>
      <c r="L116" s="8"/>
      <c r="M116" s="8"/>
      <c r="N116" s="8"/>
      <c r="O116" s="8"/>
      <c r="P116" s="12"/>
      <c r="Q116" s="8"/>
      <c r="R116" s="8"/>
      <c r="S116" s="8"/>
      <c r="T116" s="8"/>
    </row>
    <row r="117" spans="1:20">
      <c r="A117" s="5">
        <v>113</v>
      </c>
      <c r="B117" s="6"/>
      <c r="C117" s="8"/>
      <c r="D117" s="8"/>
      <c r="E117" s="9"/>
      <c r="F117" s="67"/>
      <c r="G117" s="9"/>
      <c r="H117" s="9"/>
      <c r="I117" s="6">
        <f t="shared" si="2"/>
        <v>0</v>
      </c>
      <c r="J117" s="8"/>
      <c r="K117" s="8"/>
      <c r="L117" s="8"/>
      <c r="M117" s="8"/>
      <c r="N117" s="8"/>
      <c r="O117" s="8"/>
      <c r="P117" s="12"/>
      <c r="Q117" s="8"/>
      <c r="R117" s="8"/>
      <c r="S117" s="8"/>
      <c r="T117" s="8"/>
    </row>
    <row r="118" spans="1:20">
      <c r="A118" s="5">
        <v>114</v>
      </c>
      <c r="B118" s="6"/>
      <c r="C118" s="8"/>
      <c r="D118" s="8"/>
      <c r="E118" s="9"/>
      <c r="F118" s="67"/>
      <c r="G118" s="9"/>
      <c r="H118" s="9"/>
      <c r="I118" s="6">
        <f t="shared" si="2"/>
        <v>0</v>
      </c>
      <c r="J118" s="8"/>
      <c r="K118" s="8"/>
      <c r="L118" s="8"/>
      <c r="M118" s="8"/>
      <c r="N118" s="8"/>
      <c r="O118" s="8"/>
      <c r="P118" s="12"/>
      <c r="Q118" s="8"/>
      <c r="R118" s="8"/>
      <c r="S118" s="8"/>
      <c r="T118" s="8"/>
    </row>
    <row r="119" spans="1:20">
      <c r="A119" s="5">
        <v>115</v>
      </c>
      <c r="B119" s="6"/>
      <c r="C119" s="8"/>
      <c r="D119" s="8"/>
      <c r="E119" s="9"/>
      <c r="F119" s="67"/>
      <c r="G119" s="9"/>
      <c r="H119" s="9"/>
      <c r="I119" s="6">
        <f t="shared" si="2"/>
        <v>0</v>
      </c>
      <c r="J119" s="8"/>
      <c r="K119" s="8"/>
      <c r="L119" s="8"/>
      <c r="M119" s="8"/>
      <c r="N119" s="8"/>
      <c r="O119" s="8"/>
      <c r="P119" s="12"/>
      <c r="Q119" s="8"/>
      <c r="R119" s="8"/>
      <c r="S119" s="8"/>
      <c r="T119" s="8"/>
    </row>
    <row r="120" spans="1:20">
      <c r="A120" s="5">
        <v>116</v>
      </c>
      <c r="B120" s="6"/>
      <c r="C120" s="8"/>
      <c r="D120" s="8"/>
      <c r="E120" s="9"/>
      <c r="F120" s="67"/>
      <c r="G120" s="9"/>
      <c r="H120" s="9"/>
      <c r="I120" s="6">
        <f t="shared" si="2"/>
        <v>0</v>
      </c>
      <c r="J120" s="8"/>
      <c r="K120" s="8"/>
      <c r="L120" s="8"/>
      <c r="M120" s="8"/>
      <c r="N120" s="8"/>
      <c r="O120" s="8"/>
      <c r="P120" s="12"/>
      <c r="Q120" s="8"/>
      <c r="R120" s="8"/>
      <c r="S120" s="8"/>
      <c r="T120" s="8"/>
    </row>
    <row r="121" spans="1:20">
      <c r="A121" s="5">
        <v>117</v>
      </c>
      <c r="B121" s="6"/>
      <c r="C121" s="8"/>
      <c r="D121" s="8"/>
      <c r="E121" s="9"/>
      <c r="F121" s="67"/>
      <c r="G121" s="9"/>
      <c r="H121" s="9"/>
      <c r="I121" s="6">
        <f t="shared" si="2"/>
        <v>0</v>
      </c>
      <c r="J121" s="8"/>
      <c r="K121" s="8"/>
      <c r="L121" s="8"/>
      <c r="M121" s="8"/>
      <c r="N121" s="8"/>
      <c r="O121" s="8"/>
      <c r="P121" s="12"/>
      <c r="Q121" s="8"/>
      <c r="R121" s="8"/>
      <c r="S121" s="8"/>
      <c r="T121" s="8"/>
    </row>
    <row r="122" spans="1:20">
      <c r="A122" s="5">
        <v>118</v>
      </c>
      <c r="B122" s="6"/>
      <c r="C122" s="8"/>
      <c r="D122" s="8"/>
      <c r="E122" s="9"/>
      <c r="F122" s="67"/>
      <c r="G122" s="9"/>
      <c r="H122" s="9"/>
      <c r="I122" s="6">
        <f t="shared" si="2"/>
        <v>0</v>
      </c>
      <c r="J122" s="8"/>
      <c r="K122" s="8"/>
      <c r="L122" s="8"/>
      <c r="M122" s="8"/>
      <c r="N122" s="8"/>
      <c r="O122" s="8"/>
      <c r="P122" s="12"/>
      <c r="Q122" s="8"/>
      <c r="R122" s="8"/>
      <c r="S122" s="8"/>
      <c r="T122" s="8"/>
    </row>
    <row r="123" spans="1:20">
      <c r="A123" s="5">
        <v>119</v>
      </c>
      <c r="B123" s="6"/>
      <c r="C123" s="8"/>
      <c r="D123" s="8"/>
      <c r="E123" s="9"/>
      <c r="F123" s="67"/>
      <c r="G123" s="9"/>
      <c r="H123" s="9"/>
      <c r="I123" s="6">
        <f t="shared" si="2"/>
        <v>0</v>
      </c>
      <c r="J123" s="8"/>
      <c r="K123" s="8"/>
      <c r="L123" s="8"/>
      <c r="M123" s="8"/>
      <c r="N123" s="8"/>
      <c r="O123" s="8"/>
      <c r="P123" s="12"/>
      <c r="Q123" s="8"/>
      <c r="R123" s="8"/>
      <c r="S123" s="8"/>
      <c r="T123" s="8"/>
    </row>
    <row r="124" spans="1:20">
      <c r="A124" s="5">
        <v>120</v>
      </c>
      <c r="B124" s="6"/>
      <c r="C124" s="8"/>
      <c r="D124" s="8"/>
      <c r="E124" s="9"/>
      <c r="F124" s="67"/>
      <c r="G124" s="9"/>
      <c r="H124" s="9"/>
      <c r="I124" s="6">
        <f t="shared" si="2"/>
        <v>0</v>
      </c>
      <c r="J124" s="8"/>
      <c r="K124" s="8"/>
      <c r="L124" s="8"/>
      <c r="M124" s="8"/>
      <c r="N124" s="8"/>
      <c r="O124" s="8"/>
      <c r="P124" s="12"/>
      <c r="Q124" s="8"/>
      <c r="R124" s="8"/>
      <c r="S124" s="8"/>
      <c r="T124" s="8"/>
    </row>
    <row r="125" spans="1:20">
      <c r="A125" s="5">
        <v>121</v>
      </c>
      <c r="B125" s="6"/>
      <c r="C125" s="8"/>
      <c r="D125" s="8"/>
      <c r="E125" s="9"/>
      <c r="F125" s="67"/>
      <c r="G125" s="9"/>
      <c r="H125" s="9"/>
      <c r="I125" s="6">
        <f t="shared" si="2"/>
        <v>0</v>
      </c>
      <c r="J125" s="8"/>
      <c r="K125" s="8"/>
      <c r="L125" s="8"/>
      <c r="M125" s="8"/>
      <c r="N125" s="8"/>
      <c r="O125" s="8"/>
      <c r="P125" s="12"/>
      <c r="Q125" s="8"/>
      <c r="R125" s="8"/>
      <c r="S125" s="8"/>
      <c r="T125" s="8"/>
    </row>
    <row r="126" spans="1:20">
      <c r="A126" s="5">
        <v>122</v>
      </c>
      <c r="B126" s="6"/>
      <c r="C126" s="8"/>
      <c r="D126" s="8"/>
      <c r="E126" s="9"/>
      <c r="F126" s="67"/>
      <c r="G126" s="9"/>
      <c r="H126" s="9"/>
      <c r="I126" s="6">
        <f t="shared" si="2"/>
        <v>0</v>
      </c>
      <c r="J126" s="8"/>
      <c r="K126" s="8"/>
      <c r="L126" s="8"/>
      <c r="M126" s="8"/>
      <c r="N126" s="8"/>
      <c r="O126" s="8"/>
      <c r="P126" s="12"/>
      <c r="Q126" s="8"/>
      <c r="R126" s="8"/>
      <c r="S126" s="8"/>
      <c r="T126" s="8"/>
    </row>
    <row r="127" spans="1:20">
      <c r="A127" s="5">
        <v>123</v>
      </c>
      <c r="B127" s="6"/>
      <c r="C127" s="8"/>
      <c r="D127" s="8"/>
      <c r="E127" s="9"/>
      <c r="F127" s="67"/>
      <c r="G127" s="9"/>
      <c r="H127" s="9"/>
      <c r="I127" s="6">
        <f t="shared" si="2"/>
        <v>0</v>
      </c>
      <c r="J127" s="8"/>
      <c r="K127" s="8"/>
      <c r="L127" s="8"/>
      <c r="M127" s="8"/>
      <c r="N127" s="8"/>
      <c r="O127" s="8"/>
      <c r="P127" s="12"/>
      <c r="Q127" s="8"/>
      <c r="R127" s="8"/>
      <c r="S127" s="8"/>
      <c r="T127" s="8"/>
    </row>
    <row r="128" spans="1:20">
      <c r="A128" s="5">
        <v>124</v>
      </c>
      <c r="B128" s="6"/>
      <c r="C128" s="8"/>
      <c r="D128" s="8"/>
      <c r="E128" s="9"/>
      <c r="F128" s="67"/>
      <c r="G128" s="9"/>
      <c r="H128" s="9"/>
      <c r="I128" s="6">
        <f t="shared" si="2"/>
        <v>0</v>
      </c>
      <c r="J128" s="8"/>
      <c r="K128" s="8"/>
      <c r="L128" s="8"/>
      <c r="M128" s="8"/>
      <c r="N128" s="8"/>
      <c r="O128" s="8"/>
      <c r="P128" s="12"/>
      <c r="Q128" s="8"/>
      <c r="R128" s="8"/>
      <c r="S128" s="8"/>
      <c r="T128" s="8"/>
    </row>
    <row r="129" spans="1:20">
      <c r="A129" s="5">
        <v>125</v>
      </c>
      <c r="B129" s="6"/>
      <c r="C129" s="8"/>
      <c r="D129" s="8"/>
      <c r="E129" s="9"/>
      <c r="F129" s="67"/>
      <c r="G129" s="9"/>
      <c r="H129" s="9"/>
      <c r="I129" s="6">
        <f t="shared" si="2"/>
        <v>0</v>
      </c>
      <c r="J129" s="8"/>
      <c r="K129" s="8"/>
      <c r="L129" s="8"/>
      <c r="M129" s="8"/>
      <c r="N129" s="8"/>
      <c r="O129" s="8"/>
      <c r="P129" s="12"/>
      <c r="Q129" s="8"/>
      <c r="R129" s="8"/>
      <c r="S129" s="8"/>
      <c r="T129" s="8"/>
    </row>
    <row r="130" spans="1:20">
      <c r="A130" s="5">
        <v>126</v>
      </c>
      <c r="B130" s="6"/>
      <c r="C130" s="8"/>
      <c r="D130" s="8"/>
      <c r="E130" s="9"/>
      <c r="F130" s="67"/>
      <c r="G130" s="9"/>
      <c r="H130" s="9"/>
      <c r="I130" s="6">
        <f t="shared" si="2"/>
        <v>0</v>
      </c>
      <c r="J130" s="8"/>
      <c r="K130" s="8"/>
      <c r="L130" s="8"/>
      <c r="M130" s="8"/>
      <c r="N130" s="8"/>
      <c r="O130" s="8"/>
      <c r="P130" s="12"/>
      <c r="Q130" s="8"/>
      <c r="R130" s="8"/>
      <c r="S130" s="8"/>
      <c r="T130" s="8"/>
    </row>
    <row r="131" spans="1:20">
      <c r="A131" s="5">
        <v>127</v>
      </c>
      <c r="B131" s="6"/>
      <c r="C131" s="8"/>
      <c r="D131" s="8"/>
      <c r="E131" s="9"/>
      <c r="F131" s="67"/>
      <c r="G131" s="9"/>
      <c r="H131" s="9"/>
      <c r="I131" s="6">
        <f t="shared" si="2"/>
        <v>0</v>
      </c>
      <c r="J131" s="8"/>
      <c r="K131" s="8"/>
      <c r="L131" s="8"/>
      <c r="M131" s="8"/>
      <c r="N131" s="8"/>
      <c r="O131" s="8"/>
      <c r="P131" s="12"/>
      <c r="Q131" s="8"/>
      <c r="R131" s="8"/>
      <c r="S131" s="8"/>
      <c r="T131" s="8"/>
    </row>
    <row r="132" spans="1:20">
      <c r="A132" s="5">
        <v>128</v>
      </c>
      <c r="B132" s="6"/>
      <c r="C132" s="8"/>
      <c r="D132" s="8"/>
      <c r="E132" s="9"/>
      <c r="F132" s="67"/>
      <c r="G132" s="9"/>
      <c r="H132" s="9"/>
      <c r="I132" s="6">
        <f t="shared" si="2"/>
        <v>0</v>
      </c>
      <c r="J132" s="8"/>
      <c r="K132" s="8"/>
      <c r="L132" s="8"/>
      <c r="M132" s="8"/>
      <c r="N132" s="8"/>
      <c r="O132" s="8"/>
      <c r="P132" s="12"/>
      <c r="Q132" s="8"/>
      <c r="R132" s="8"/>
      <c r="S132" s="8"/>
      <c r="T132" s="8"/>
    </row>
    <row r="133" spans="1:20">
      <c r="A133" s="5">
        <v>129</v>
      </c>
      <c r="B133" s="6"/>
      <c r="C133" s="8"/>
      <c r="D133" s="8"/>
      <c r="E133" s="9"/>
      <c r="F133" s="67"/>
      <c r="G133" s="9"/>
      <c r="H133" s="9"/>
      <c r="I133" s="6">
        <f t="shared" si="2"/>
        <v>0</v>
      </c>
      <c r="J133" s="8"/>
      <c r="K133" s="8"/>
      <c r="L133" s="8"/>
      <c r="M133" s="8"/>
      <c r="N133" s="8"/>
      <c r="O133" s="8"/>
      <c r="P133" s="12"/>
      <c r="Q133" s="8"/>
      <c r="R133" s="8"/>
      <c r="S133" s="8"/>
      <c r="T133" s="8"/>
    </row>
    <row r="134" spans="1:20">
      <c r="A134" s="5">
        <v>130</v>
      </c>
      <c r="B134" s="6"/>
      <c r="C134" s="8"/>
      <c r="D134" s="8"/>
      <c r="E134" s="9"/>
      <c r="F134" s="67"/>
      <c r="G134" s="9"/>
      <c r="H134" s="9"/>
      <c r="I134" s="6">
        <f t="shared" si="2"/>
        <v>0</v>
      </c>
      <c r="J134" s="8"/>
      <c r="K134" s="8"/>
      <c r="L134" s="8"/>
      <c r="M134" s="8"/>
      <c r="N134" s="8"/>
      <c r="O134" s="8"/>
      <c r="P134" s="12"/>
      <c r="Q134" s="8"/>
      <c r="R134" s="8"/>
      <c r="S134" s="8"/>
      <c r="T134" s="8"/>
    </row>
    <row r="135" spans="1:20">
      <c r="A135" s="5">
        <v>131</v>
      </c>
      <c r="B135" s="6"/>
      <c r="C135" s="8"/>
      <c r="D135" s="8"/>
      <c r="E135" s="9"/>
      <c r="F135" s="67"/>
      <c r="G135" s="9"/>
      <c r="H135" s="9"/>
      <c r="I135" s="6">
        <f t="shared" ref="I135:I164" si="3">SUM(G135:H135)</f>
        <v>0</v>
      </c>
      <c r="J135" s="8"/>
      <c r="K135" s="8"/>
      <c r="L135" s="8"/>
      <c r="M135" s="8"/>
      <c r="N135" s="8"/>
      <c r="O135" s="8"/>
      <c r="P135" s="12"/>
      <c r="Q135" s="8"/>
      <c r="R135" s="8"/>
      <c r="S135" s="8"/>
      <c r="T135" s="8"/>
    </row>
    <row r="136" spans="1:20">
      <c r="A136" s="5">
        <v>132</v>
      </c>
      <c r="B136" s="6"/>
      <c r="C136" s="8"/>
      <c r="D136" s="8"/>
      <c r="E136" s="9"/>
      <c r="F136" s="67"/>
      <c r="G136" s="9"/>
      <c r="H136" s="9"/>
      <c r="I136" s="6">
        <f t="shared" si="3"/>
        <v>0</v>
      </c>
      <c r="J136" s="8"/>
      <c r="K136" s="8"/>
      <c r="L136" s="8"/>
      <c r="M136" s="8"/>
      <c r="N136" s="8"/>
      <c r="O136" s="8"/>
      <c r="P136" s="12"/>
      <c r="Q136" s="8"/>
      <c r="R136" s="8"/>
      <c r="S136" s="8"/>
      <c r="T136" s="8"/>
    </row>
    <row r="137" spans="1:20">
      <c r="A137" s="5">
        <v>133</v>
      </c>
      <c r="B137" s="6"/>
      <c r="C137" s="8"/>
      <c r="D137" s="8"/>
      <c r="E137" s="9"/>
      <c r="F137" s="67"/>
      <c r="G137" s="9"/>
      <c r="H137" s="9"/>
      <c r="I137" s="6">
        <f t="shared" si="3"/>
        <v>0</v>
      </c>
      <c r="J137" s="8"/>
      <c r="K137" s="8"/>
      <c r="L137" s="8"/>
      <c r="M137" s="8"/>
      <c r="N137" s="8"/>
      <c r="O137" s="8"/>
      <c r="P137" s="12"/>
      <c r="Q137" s="8"/>
      <c r="R137" s="8"/>
      <c r="S137" s="8"/>
      <c r="T137" s="8"/>
    </row>
    <row r="138" spans="1:20">
      <c r="A138" s="5">
        <v>134</v>
      </c>
      <c r="B138" s="6"/>
      <c r="C138" s="8"/>
      <c r="D138" s="8"/>
      <c r="E138" s="9"/>
      <c r="F138" s="67"/>
      <c r="G138" s="9"/>
      <c r="H138" s="9"/>
      <c r="I138" s="6">
        <f t="shared" si="3"/>
        <v>0</v>
      </c>
      <c r="J138" s="8"/>
      <c r="K138" s="8"/>
      <c r="L138" s="8"/>
      <c r="M138" s="8"/>
      <c r="N138" s="8"/>
      <c r="O138" s="8"/>
      <c r="P138" s="12"/>
      <c r="Q138" s="8"/>
      <c r="R138" s="8"/>
      <c r="S138" s="8"/>
      <c r="T138" s="8"/>
    </row>
    <row r="139" spans="1:20">
      <c r="A139" s="5">
        <v>135</v>
      </c>
      <c r="B139" s="6"/>
      <c r="C139" s="8"/>
      <c r="D139" s="8"/>
      <c r="E139" s="9"/>
      <c r="F139" s="67"/>
      <c r="G139" s="9"/>
      <c r="H139" s="9"/>
      <c r="I139" s="6">
        <f t="shared" si="3"/>
        <v>0</v>
      </c>
      <c r="J139" s="8"/>
      <c r="K139" s="8"/>
      <c r="L139" s="8"/>
      <c r="M139" s="8"/>
      <c r="N139" s="8"/>
      <c r="O139" s="8"/>
      <c r="P139" s="12"/>
      <c r="Q139" s="8"/>
      <c r="R139" s="8"/>
      <c r="S139" s="8"/>
      <c r="T139" s="8"/>
    </row>
    <row r="140" spans="1:20">
      <c r="A140" s="5">
        <v>136</v>
      </c>
      <c r="B140" s="6"/>
      <c r="C140" s="8"/>
      <c r="D140" s="8"/>
      <c r="E140" s="9"/>
      <c r="F140" s="67"/>
      <c r="G140" s="9"/>
      <c r="H140" s="9"/>
      <c r="I140" s="6">
        <f t="shared" si="3"/>
        <v>0</v>
      </c>
      <c r="J140" s="8"/>
      <c r="K140" s="8"/>
      <c r="L140" s="8"/>
      <c r="M140" s="8"/>
      <c r="N140" s="8"/>
      <c r="O140" s="8"/>
      <c r="P140" s="12"/>
      <c r="Q140" s="8"/>
      <c r="R140" s="8"/>
      <c r="S140" s="8"/>
      <c r="T140" s="8"/>
    </row>
    <row r="141" spans="1:20">
      <c r="A141" s="5">
        <v>137</v>
      </c>
      <c r="B141" s="6"/>
      <c r="C141" s="8"/>
      <c r="D141" s="8"/>
      <c r="E141" s="9"/>
      <c r="F141" s="67"/>
      <c r="G141" s="9"/>
      <c r="H141" s="9"/>
      <c r="I141" s="6">
        <f t="shared" si="3"/>
        <v>0</v>
      </c>
      <c r="J141" s="8"/>
      <c r="K141" s="8"/>
      <c r="L141" s="8"/>
      <c r="M141" s="8"/>
      <c r="N141" s="8"/>
      <c r="O141" s="8"/>
      <c r="P141" s="12"/>
      <c r="Q141" s="8"/>
      <c r="R141" s="8"/>
      <c r="S141" s="8"/>
      <c r="T141" s="8"/>
    </row>
    <row r="142" spans="1:20">
      <c r="A142" s="5">
        <v>138</v>
      </c>
      <c r="B142" s="6"/>
      <c r="C142" s="8"/>
      <c r="D142" s="8"/>
      <c r="E142" s="9"/>
      <c r="F142" s="67"/>
      <c r="G142" s="9"/>
      <c r="H142" s="9"/>
      <c r="I142" s="6">
        <f t="shared" si="3"/>
        <v>0</v>
      </c>
      <c r="J142" s="8"/>
      <c r="K142" s="8"/>
      <c r="L142" s="8"/>
      <c r="M142" s="8"/>
      <c r="N142" s="8"/>
      <c r="O142" s="8"/>
      <c r="P142" s="12"/>
      <c r="Q142" s="8"/>
      <c r="R142" s="8"/>
      <c r="S142" s="8"/>
      <c r="T142" s="8"/>
    </row>
    <row r="143" spans="1:20">
      <c r="A143" s="5">
        <v>139</v>
      </c>
      <c r="B143" s="6"/>
      <c r="C143" s="8"/>
      <c r="D143" s="8"/>
      <c r="E143" s="9"/>
      <c r="F143" s="67"/>
      <c r="G143" s="9"/>
      <c r="H143" s="9"/>
      <c r="I143" s="6">
        <f t="shared" si="3"/>
        <v>0</v>
      </c>
      <c r="J143" s="8"/>
      <c r="K143" s="8"/>
      <c r="L143" s="8"/>
      <c r="M143" s="8"/>
      <c r="N143" s="8"/>
      <c r="O143" s="8"/>
      <c r="P143" s="12"/>
      <c r="Q143" s="8"/>
      <c r="R143" s="8"/>
      <c r="S143" s="8"/>
      <c r="T143" s="8"/>
    </row>
    <row r="144" spans="1:20">
      <c r="A144" s="5">
        <v>140</v>
      </c>
      <c r="B144" s="6"/>
      <c r="C144" s="8"/>
      <c r="D144" s="8"/>
      <c r="E144" s="9"/>
      <c r="F144" s="67"/>
      <c r="G144" s="9"/>
      <c r="H144" s="9"/>
      <c r="I144" s="6">
        <f t="shared" si="3"/>
        <v>0</v>
      </c>
      <c r="J144" s="8"/>
      <c r="K144" s="8"/>
      <c r="L144" s="8"/>
      <c r="M144" s="8"/>
      <c r="N144" s="8"/>
      <c r="O144" s="8"/>
      <c r="P144" s="12"/>
      <c r="Q144" s="8"/>
      <c r="R144" s="8"/>
      <c r="S144" s="8"/>
      <c r="T144" s="8"/>
    </row>
    <row r="145" spans="1:20">
      <c r="A145" s="5">
        <v>141</v>
      </c>
      <c r="B145" s="6"/>
      <c r="C145" s="8"/>
      <c r="D145" s="8"/>
      <c r="E145" s="9"/>
      <c r="F145" s="67"/>
      <c r="G145" s="9"/>
      <c r="H145" s="9"/>
      <c r="I145" s="6">
        <f t="shared" si="3"/>
        <v>0</v>
      </c>
      <c r="J145" s="8"/>
      <c r="K145" s="8"/>
      <c r="L145" s="8"/>
      <c r="M145" s="8"/>
      <c r="N145" s="8"/>
      <c r="O145" s="8"/>
      <c r="P145" s="12"/>
      <c r="Q145" s="8"/>
      <c r="R145" s="8"/>
      <c r="S145" s="8"/>
      <c r="T145" s="8"/>
    </row>
    <row r="146" spans="1:20">
      <c r="A146" s="5">
        <v>142</v>
      </c>
      <c r="B146" s="6"/>
      <c r="C146" s="8"/>
      <c r="D146" s="8"/>
      <c r="E146" s="9"/>
      <c r="F146" s="67"/>
      <c r="G146" s="9"/>
      <c r="H146" s="9"/>
      <c r="I146" s="6">
        <f t="shared" si="3"/>
        <v>0</v>
      </c>
      <c r="J146" s="8"/>
      <c r="K146" s="8"/>
      <c r="L146" s="8"/>
      <c r="M146" s="8"/>
      <c r="N146" s="8"/>
      <c r="O146" s="8"/>
      <c r="P146" s="12"/>
      <c r="Q146" s="8"/>
      <c r="R146" s="8"/>
      <c r="S146" s="8"/>
      <c r="T146" s="8"/>
    </row>
    <row r="147" spans="1:20">
      <c r="A147" s="5">
        <v>143</v>
      </c>
      <c r="B147" s="6"/>
      <c r="C147" s="8"/>
      <c r="D147" s="8"/>
      <c r="E147" s="9"/>
      <c r="F147" s="67"/>
      <c r="G147" s="9"/>
      <c r="H147" s="9"/>
      <c r="I147" s="6">
        <f t="shared" si="3"/>
        <v>0</v>
      </c>
      <c r="J147" s="8"/>
      <c r="K147" s="8"/>
      <c r="L147" s="8"/>
      <c r="M147" s="8"/>
      <c r="N147" s="8"/>
      <c r="O147" s="8"/>
      <c r="P147" s="12"/>
      <c r="Q147" s="8"/>
      <c r="R147" s="8"/>
      <c r="S147" s="8"/>
      <c r="T147" s="8"/>
    </row>
    <row r="148" spans="1:20">
      <c r="A148" s="5">
        <v>144</v>
      </c>
      <c r="B148" s="6"/>
      <c r="C148" s="8"/>
      <c r="D148" s="8"/>
      <c r="E148" s="9"/>
      <c r="F148" s="67"/>
      <c r="G148" s="9"/>
      <c r="H148" s="9"/>
      <c r="I148" s="6">
        <f t="shared" si="3"/>
        <v>0</v>
      </c>
      <c r="J148" s="8"/>
      <c r="K148" s="8"/>
      <c r="L148" s="8"/>
      <c r="M148" s="8"/>
      <c r="N148" s="8"/>
      <c r="O148" s="8"/>
      <c r="P148" s="12"/>
      <c r="Q148" s="8"/>
      <c r="R148" s="8"/>
      <c r="S148" s="8"/>
      <c r="T148" s="8"/>
    </row>
    <row r="149" spans="1:20">
      <c r="A149" s="5">
        <v>145</v>
      </c>
      <c r="B149" s="6"/>
      <c r="C149" s="8"/>
      <c r="D149" s="8"/>
      <c r="E149" s="9"/>
      <c r="F149" s="67"/>
      <c r="G149" s="9"/>
      <c r="H149" s="9"/>
      <c r="I149" s="6">
        <f t="shared" si="3"/>
        <v>0</v>
      </c>
      <c r="J149" s="8"/>
      <c r="K149" s="8"/>
      <c r="L149" s="8"/>
      <c r="M149" s="8"/>
      <c r="N149" s="8"/>
      <c r="O149" s="8"/>
      <c r="P149" s="12"/>
      <c r="Q149" s="8"/>
      <c r="R149" s="8"/>
      <c r="S149" s="8"/>
      <c r="T149" s="8"/>
    </row>
    <row r="150" spans="1:20">
      <c r="A150" s="5">
        <v>146</v>
      </c>
      <c r="B150" s="6"/>
      <c r="C150" s="8"/>
      <c r="D150" s="8"/>
      <c r="E150" s="9"/>
      <c r="F150" s="67"/>
      <c r="G150" s="9"/>
      <c r="H150" s="9"/>
      <c r="I150" s="6">
        <f t="shared" si="3"/>
        <v>0</v>
      </c>
      <c r="J150" s="8"/>
      <c r="K150" s="8"/>
      <c r="L150" s="8"/>
      <c r="M150" s="8"/>
      <c r="N150" s="8"/>
      <c r="O150" s="8"/>
      <c r="P150" s="12"/>
      <c r="Q150" s="8"/>
      <c r="R150" s="8"/>
      <c r="S150" s="8"/>
      <c r="T150" s="8"/>
    </row>
    <row r="151" spans="1:20">
      <c r="A151" s="5">
        <v>147</v>
      </c>
      <c r="B151" s="6"/>
      <c r="C151" s="8"/>
      <c r="D151" s="8"/>
      <c r="E151" s="9"/>
      <c r="F151" s="67"/>
      <c r="G151" s="9"/>
      <c r="H151" s="9"/>
      <c r="I151" s="6">
        <f t="shared" si="3"/>
        <v>0</v>
      </c>
      <c r="J151" s="8"/>
      <c r="K151" s="8"/>
      <c r="L151" s="8"/>
      <c r="M151" s="8"/>
      <c r="N151" s="8"/>
      <c r="O151" s="8"/>
      <c r="P151" s="12"/>
      <c r="Q151" s="8"/>
      <c r="R151" s="8"/>
      <c r="S151" s="8"/>
      <c r="T151" s="8"/>
    </row>
    <row r="152" spans="1:20">
      <c r="A152" s="5">
        <v>148</v>
      </c>
      <c r="B152" s="6"/>
      <c r="C152" s="8"/>
      <c r="D152" s="8"/>
      <c r="E152" s="9"/>
      <c r="F152" s="67"/>
      <c r="G152" s="9"/>
      <c r="H152" s="9"/>
      <c r="I152" s="6">
        <f t="shared" si="3"/>
        <v>0</v>
      </c>
      <c r="J152" s="8"/>
      <c r="K152" s="8"/>
      <c r="L152" s="8"/>
      <c r="M152" s="8"/>
      <c r="N152" s="8"/>
      <c r="O152" s="8"/>
      <c r="P152" s="12"/>
      <c r="Q152" s="8"/>
      <c r="R152" s="8"/>
      <c r="S152" s="8"/>
      <c r="T152" s="8"/>
    </row>
    <row r="153" spans="1:20">
      <c r="A153" s="5">
        <v>149</v>
      </c>
      <c r="B153" s="6"/>
      <c r="C153" s="8"/>
      <c r="D153" s="8"/>
      <c r="E153" s="9"/>
      <c r="F153" s="67"/>
      <c r="G153" s="9"/>
      <c r="H153" s="9"/>
      <c r="I153" s="6">
        <f t="shared" si="3"/>
        <v>0</v>
      </c>
      <c r="J153" s="8"/>
      <c r="K153" s="8"/>
      <c r="L153" s="8"/>
      <c r="M153" s="8"/>
      <c r="N153" s="8"/>
      <c r="O153" s="8"/>
      <c r="P153" s="12"/>
      <c r="Q153" s="8"/>
      <c r="R153" s="8"/>
      <c r="S153" s="8"/>
      <c r="T153" s="8"/>
    </row>
    <row r="154" spans="1:20">
      <c r="A154" s="5">
        <v>150</v>
      </c>
      <c r="B154" s="6"/>
      <c r="C154" s="8"/>
      <c r="D154" s="8"/>
      <c r="E154" s="9"/>
      <c r="F154" s="67"/>
      <c r="G154" s="9"/>
      <c r="H154" s="9"/>
      <c r="I154" s="6">
        <f t="shared" si="3"/>
        <v>0</v>
      </c>
      <c r="J154" s="8"/>
      <c r="K154" s="8"/>
      <c r="L154" s="8"/>
      <c r="M154" s="8"/>
      <c r="N154" s="8"/>
      <c r="O154" s="8"/>
      <c r="P154" s="12"/>
      <c r="Q154" s="8"/>
      <c r="R154" s="8"/>
      <c r="S154" s="8"/>
      <c r="T154" s="8"/>
    </row>
    <row r="155" spans="1:20">
      <c r="A155" s="5">
        <v>151</v>
      </c>
      <c r="B155" s="6"/>
      <c r="C155" s="8"/>
      <c r="D155" s="8"/>
      <c r="E155" s="9"/>
      <c r="F155" s="67"/>
      <c r="G155" s="9"/>
      <c r="H155" s="9"/>
      <c r="I155" s="6">
        <f t="shared" si="3"/>
        <v>0</v>
      </c>
      <c r="J155" s="8"/>
      <c r="K155" s="8"/>
      <c r="L155" s="8"/>
      <c r="M155" s="8"/>
      <c r="N155" s="8"/>
      <c r="O155" s="8"/>
      <c r="P155" s="12"/>
      <c r="Q155" s="8"/>
      <c r="R155" s="8"/>
      <c r="S155" s="8"/>
      <c r="T155" s="8"/>
    </row>
    <row r="156" spans="1:20">
      <c r="A156" s="5">
        <v>152</v>
      </c>
      <c r="B156" s="6"/>
      <c r="C156" s="8"/>
      <c r="D156" s="8"/>
      <c r="E156" s="9"/>
      <c r="F156" s="67"/>
      <c r="G156" s="9"/>
      <c r="H156" s="9"/>
      <c r="I156" s="6">
        <f t="shared" si="3"/>
        <v>0</v>
      </c>
      <c r="J156" s="8"/>
      <c r="K156" s="8"/>
      <c r="L156" s="8"/>
      <c r="M156" s="8"/>
      <c r="N156" s="8"/>
      <c r="O156" s="8"/>
      <c r="P156" s="12"/>
      <c r="Q156" s="8"/>
      <c r="R156" s="8"/>
      <c r="S156" s="8"/>
      <c r="T156" s="8"/>
    </row>
    <row r="157" spans="1:20">
      <c r="A157" s="5">
        <v>153</v>
      </c>
      <c r="B157" s="6"/>
      <c r="C157" s="8"/>
      <c r="D157" s="8"/>
      <c r="E157" s="9"/>
      <c r="F157" s="67"/>
      <c r="G157" s="9"/>
      <c r="H157" s="9"/>
      <c r="I157" s="6">
        <f t="shared" si="3"/>
        <v>0</v>
      </c>
      <c r="J157" s="8"/>
      <c r="K157" s="8"/>
      <c r="L157" s="8"/>
      <c r="M157" s="8"/>
      <c r="N157" s="8"/>
      <c r="O157" s="8"/>
      <c r="P157" s="12"/>
      <c r="Q157" s="8"/>
      <c r="R157" s="8"/>
      <c r="S157" s="8"/>
      <c r="T157" s="8"/>
    </row>
    <row r="158" spans="1:20">
      <c r="A158" s="5">
        <v>154</v>
      </c>
      <c r="B158" s="6"/>
      <c r="C158" s="8"/>
      <c r="D158" s="8"/>
      <c r="E158" s="9"/>
      <c r="F158" s="67"/>
      <c r="G158" s="9"/>
      <c r="H158" s="9"/>
      <c r="I158" s="6">
        <f t="shared" si="3"/>
        <v>0</v>
      </c>
      <c r="J158" s="8"/>
      <c r="K158" s="8"/>
      <c r="L158" s="8"/>
      <c r="M158" s="8"/>
      <c r="N158" s="8"/>
      <c r="O158" s="8"/>
      <c r="P158" s="12"/>
      <c r="Q158" s="8"/>
      <c r="R158" s="8"/>
      <c r="S158" s="8"/>
      <c r="T158" s="8"/>
    </row>
    <row r="159" spans="1:20">
      <c r="A159" s="5">
        <v>155</v>
      </c>
      <c r="B159" s="6"/>
      <c r="C159" s="8"/>
      <c r="D159" s="8"/>
      <c r="E159" s="9"/>
      <c r="F159" s="67"/>
      <c r="G159" s="9"/>
      <c r="H159" s="9"/>
      <c r="I159" s="6">
        <f t="shared" si="3"/>
        <v>0</v>
      </c>
      <c r="J159" s="8"/>
      <c r="K159" s="8"/>
      <c r="L159" s="8"/>
      <c r="M159" s="8"/>
      <c r="N159" s="8"/>
      <c r="O159" s="8"/>
      <c r="P159" s="12"/>
      <c r="Q159" s="8"/>
      <c r="R159" s="8"/>
      <c r="S159" s="8"/>
      <c r="T159" s="8"/>
    </row>
    <row r="160" spans="1:20">
      <c r="A160" s="5">
        <v>156</v>
      </c>
      <c r="B160" s="6"/>
      <c r="C160" s="8"/>
      <c r="D160" s="8"/>
      <c r="E160" s="9"/>
      <c r="F160" s="67"/>
      <c r="G160" s="9"/>
      <c r="H160" s="9"/>
      <c r="I160" s="6">
        <f t="shared" si="3"/>
        <v>0</v>
      </c>
      <c r="J160" s="8"/>
      <c r="K160" s="8"/>
      <c r="L160" s="8"/>
      <c r="M160" s="8"/>
      <c r="N160" s="8"/>
      <c r="O160" s="8"/>
      <c r="P160" s="12"/>
      <c r="Q160" s="8"/>
      <c r="R160" s="8"/>
      <c r="S160" s="8"/>
      <c r="T160" s="8"/>
    </row>
    <row r="161" spans="1:20">
      <c r="A161" s="5">
        <v>157</v>
      </c>
      <c r="B161" s="6"/>
      <c r="C161" s="8"/>
      <c r="D161" s="8"/>
      <c r="E161" s="9"/>
      <c r="F161" s="67"/>
      <c r="G161" s="9"/>
      <c r="H161" s="9"/>
      <c r="I161" s="6">
        <f t="shared" si="3"/>
        <v>0</v>
      </c>
      <c r="J161" s="8"/>
      <c r="K161" s="8"/>
      <c r="L161" s="8"/>
      <c r="M161" s="8"/>
      <c r="N161" s="8"/>
      <c r="O161" s="8"/>
      <c r="P161" s="12"/>
      <c r="Q161" s="8"/>
      <c r="R161" s="8"/>
      <c r="S161" s="8"/>
      <c r="T161" s="8"/>
    </row>
    <row r="162" spans="1:20">
      <c r="A162" s="5">
        <v>158</v>
      </c>
      <c r="B162" s="6"/>
      <c r="C162" s="8"/>
      <c r="D162" s="8"/>
      <c r="E162" s="9"/>
      <c r="F162" s="67"/>
      <c r="G162" s="9"/>
      <c r="H162" s="9"/>
      <c r="I162" s="6">
        <f t="shared" si="3"/>
        <v>0</v>
      </c>
      <c r="J162" s="8"/>
      <c r="K162" s="8"/>
      <c r="L162" s="8"/>
      <c r="M162" s="8"/>
      <c r="N162" s="8"/>
      <c r="O162" s="8"/>
      <c r="P162" s="12"/>
      <c r="Q162" s="8"/>
      <c r="R162" s="8"/>
      <c r="S162" s="8"/>
      <c r="T162" s="8"/>
    </row>
    <row r="163" spans="1:20">
      <c r="A163" s="5">
        <v>159</v>
      </c>
      <c r="B163" s="6"/>
      <c r="C163" s="8"/>
      <c r="D163" s="8"/>
      <c r="E163" s="9"/>
      <c r="F163" s="67"/>
      <c r="G163" s="9"/>
      <c r="H163" s="9"/>
      <c r="I163" s="6">
        <f t="shared" si="3"/>
        <v>0</v>
      </c>
      <c r="J163" s="8"/>
      <c r="K163" s="8"/>
      <c r="L163" s="8"/>
      <c r="M163" s="8"/>
      <c r="N163" s="8"/>
      <c r="O163" s="8"/>
      <c r="P163" s="12"/>
      <c r="Q163" s="8"/>
      <c r="R163" s="8"/>
      <c r="S163" s="8"/>
      <c r="T163" s="8"/>
    </row>
    <row r="164" spans="1:20">
      <c r="A164" s="5">
        <v>160</v>
      </c>
      <c r="B164" s="6"/>
      <c r="C164" s="8"/>
      <c r="D164" s="8"/>
      <c r="E164" s="9"/>
      <c r="F164" s="67"/>
      <c r="G164" s="9"/>
      <c r="H164" s="9"/>
      <c r="I164" s="6">
        <f t="shared" si="3"/>
        <v>0</v>
      </c>
      <c r="J164" s="8"/>
      <c r="K164" s="8"/>
      <c r="L164" s="8"/>
      <c r="M164" s="8"/>
      <c r="N164" s="8"/>
      <c r="O164" s="8"/>
      <c r="P164" s="12"/>
      <c r="Q164" s="8"/>
      <c r="R164" s="8"/>
      <c r="S164" s="8"/>
      <c r="T164" s="8"/>
    </row>
    <row r="165" spans="1:20">
      <c r="A165" s="19" t="s">
        <v>21</v>
      </c>
      <c r="B165" s="19"/>
      <c r="C165" s="19">
        <f>COUNTIFS(C5:C164,"*")</f>
        <v>99</v>
      </c>
      <c r="D165" s="19"/>
      <c r="E165" s="70"/>
      <c r="F165" s="64"/>
      <c r="G165" s="19">
        <f>SUM(G5:G164)</f>
        <v>2232</v>
      </c>
      <c r="H165" s="19">
        <f>SUM(H5:H164)</f>
        <v>2312</v>
      </c>
      <c r="I165" s="19">
        <f>SUM(I5:I164)</f>
        <v>4544</v>
      </c>
      <c r="J165" s="19"/>
      <c r="K165" s="19"/>
      <c r="L165" s="19"/>
      <c r="M165" s="19"/>
      <c r="N165" s="19"/>
      <c r="O165" s="19"/>
      <c r="P165" s="21"/>
      <c r="Q165" s="19"/>
      <c r="R165" s="19"/>
      <c r="S165" s="19"/>
      <c r="T165" s="22"/>
    </row>
    <row r="166" spans="1:20">
      <c r="A166" s="23" t="s">
        <v>22</v>
      </c>
      <c r="B166" s="24">
        <f>COUNTIF(B$5:B$164,"Team 1")</f>
        <v>52</v>
      </c>
      <c r="C166" s="23" t="s">
        <v>26</v>
      </c>
      <c r="D166" s="24">
        <f>COUNTIF(D4:D163,"Anganwadi")</f>
        <v>33</v>
      </c>
    </row>
    <row r="167" spans="1:20">
      <c r="A167" s="23" t="s">
        <v>25</v>
      </c>
      <c r="B167" s="24">
        <f>COUNTIF(B$6:B$164,"Team 2")</f>
        <v>47</v>
      </c>
      <c r="C167" s="23" t="s">
        <v>23</v>
      </c>
      <c r="D167" s="24">
        <f>COUNTIF(D5:D164,"School")</f>
        <v>66</v>
      </c>
    </row>
  </sheetData>
  <mergeCells count="20">
    <mergeCell ref="A1:S1"/>
    <mergeCell ref="A2:C2"/>
    <mergeCell ref="A3:A4"/>
    <mergeCell ref="B3:B4"/>
    <mergeCell ref="C3:C4"/>
    <mergeCell ref="D3:D4"/>
    <mergeCell ref="E3:E4"/>
    <mergeCell ref="F3:F4"/>
    <mergeCell ref="G3:I3"/>
    <mergeCell ref="J3:J4"/>
    <mergeCell ref="Q3:Q4"/>
    <mergeCell ref="R3:R4"/>
    <mergeCell ref="S3:S4"/>
    <mergeCell ref="T3:T4"/>
    <mergeCell ref="K3:K4"/>
    <mergeCell ref="L3:L4"/>
    <mergeCell ref="M3:M4"/>
    <mergeCell ref="N3:N4"/>
    <mergeCell ref="O3:O4"/>
    <mergeCell ref="P3:P4"/>
  </mergeCells>
  <dataValidations count="3">
    <dataValidation type="list" allowBlank="1" showInputMessage="1" showErrorMessage="1" sqref="B5:B164">
      <formula1>"Team 1, Team 2"</formula1>
    </dataValidation>
    <dataValidation type="list" allowBlank="1" showInputMessage="1" showErrorMessage="1" error="Please select type of institution from drop down list." sqref="D5:D164">
      <formula1>"Anganwadi,School"</formula1>
    </dataValidation>
    <dataValidation type="list" allowBlank="1" showInputMessage="1" showErrorMessage="1" sqref="D165">
      <formula1>"School,Anganwadi Centre"</formula1>
    </dataValidation>
  </dataValidations>
  <pageMargins left="0.27559055118110237" right="0.23622047244094491" top="0.31496062992125984" bottom="0.39370078740157483" header="0.23622047244094491" footer="0.31496062992125984"/>
  <pageSetup paperSize="9" scale="80" orientation="landscape" r:id="rId1"/>
</worksheet>
</file>

<file path=xl/worksheets/sheet4.xml><?xml version="1.0" encoding="utf-8"?>
<worksheet xmlns="http://schemas.openxmlformats.org/spreadsheetml/2006/main" xmlns:r="http://schemas.openxmlformats.org/officeDocument/2006/relationships">
  <sheetPr>
    <tabColor rgb="FFFF0000"/>
  </sheetPr>
  <dimension ref="A1:T167"/>
  <sheetViews>
    <sheetView topLeftCell="A20" workbookViewId="0">
      <selection activeCell="A20" sqref="A1:XFD1048576"/>
    </sheetView>
  </sheetViews>
  <sheetFormatPr defaultRowHeight="16.5"/>
  <cols>
    <col min="1" max="1" width="5.5703125" style="1" customWidth="1"/>
    <col min="2" max="2" width="8.28515625" style="1" customWidth="1"/>
    <col min="3" max="3" width="25.85546875" style="1" customWidth="1"/>
    <col min="4" max="4" width="10.85546875" style="1" customWidth="1"/>
    <col min="5" max="5" width="12.28515625" style="25" hidden="1" customWidth="1"/>
    <col min="6" max="6" width="9.5703125" style="1" customWidth="1"/>
    <col min="7" max="7" width="6.140625" style="25" customWidth="1"/>
    <col min="8" max="8" width="6.28515625" style="25" customWidth="1"/>
    <col min="9" max="9" width="6" style="1" customWidth="1"/>
    <col min="10" max="10" width="12.140625" style="1" customWidth="1"/>
    <col min="11" max="11" width="14.140625" style="1" customWidth="1"/>
    <col min="12" max="12" width="14.7109375" style="1" customWidth="1"/>
    <col min="13" max="13" width="13.42578125" style="1" customWidth="1"/>
    <col min="14" max="14" width="14.7109375" style="1" customWidth="1"/>
    <col min="15" max="15" width="13.7109375" style="1" customWidth="1"/>
    <col min="16" max="16" width="11.85546875" style="1" customWidth="1"/>
    <col min="17" max="17" width="11.5703125" style="1" bestFit="1" customWidth="1"/>
    <col min="18" max="18" width="17.5703125" style="1" hidden="1" customWidth="1"/>
    <col min="19" max="19" width="12.140625" style="1" customWidth="1"/>
    <col min="20" max="16384" width="9.140625" style="1"/>
  </cols>
  <sheetData>
    <row r="1" spans="1:20" ht="51" customHeight="1">
      <c r="A1" s="162" t="s">
        <v>100</v>
      </c>
      <c r="B1" s="162"/>
      <c r="C1" s="162"/>
      <c r="D1" s="163"/>
      <c r="E1" s="163"/>
      <c r="F1" s="163"/>
      <c r="G1" s="163"/>
      <c r="H1" s="163"/>
      <c r="I1" s="163"/>
      <c r="J1" s="163"/>
      <c r="K1" s="163"/>
      <c r="L1" s="163"/>
      <c r="M1" s="163"/>
      <c r="N1" s="163"/>
      <c r="O1" s="163"/>
      <c r="P1" s="163"/>
      <c r="Q1" s="163"/>
      <c r="R1" s="163"/>
      <c r="S1" s="163"/>
    </row>
    <row r="2" spans="1:20">
      <c r="A2" s="164" t="s">
        <v>0</v>
      </c>
      <c r="B2" s="165"/>
      <c r="C2" s="165"/>
      <c r="D2" s="2" t="s">
        <v>97</v>
      </c>
      <c r="E2" s="3"/>
      <c r="F2" s="3"/>
      <c r="G2" s="3"/>
      <c r="H2" s="3"/>
      <c r="I2" s="3"/>
      <c r="J2" s="3"/>
      <c r="K2" s="3"/>
      <c r="L2" s="3"/>
      <c r="M2" s="3"/>
      <c r="N2" s="3"/>
      <c r="O2" s="3"/>
      <c r="P2" s="3"/>
      <c r="Q2" s="3"/>
      <c r="R2" s="77"/>
      <c r="S2" s="3"/>
    </row>
    <row r="3" spans="1:20" ht="24" customHeight="1">
      <c r="A3" s="161" t="s">
        <v>1</v>
      </c>
      <c r="B3" s="159" t="s">
        <v>2</v>
      </c>
      <c r="C3" s="158" t="s">
        <v>3</v>
      </c>
      <c r="D3" s="158" t="s">
        <v>4</v>
      </c>
      <c r="E3" s="158" t="s">
        <v>5</v>
      </c>
      <c r="F3" s="167" t="s">
        <v>6</v>
      </c>
      <c r="G3" s="158" t="s">
        <v>7</v>
      </c>
      <c r="H3" s="158"/>
      <c r="I3" s="158"/>
      <c r="J3" s="158" t="s">
        <v>8</v>
      </c>
      <c r="K3" s="159" t="s">
        <v>9</v>
      </c>
      <c r="L3" s="159" t="s">
        <v>10</v>
      </c>
      <c r="M3" s="159" t="s">
        <v>11</v>
      </c>
      <c r="N3" s="159" t="s">
        <v>12</v>
      </c>
      <c r="O3" s="159" t="s">
        <v>13</v>
      </c>
      <c r="P3" s="161" t="s">
        <v>14</v>
      </c>
      <c r="Q3" s="158" t="s">
        <v>15</v>
      </c>
      <c r="R3" s="158" t="s">
        <v>16</v>
      </c>
      <c r="S3" s="158" t="s">
        <v>17</v>
      </c>
      <c r="T3" s="158" t="s">
        <v>18</v>
      </c>
    </row>
    <row r="4" spans="1:20" ht="50.25" customHeight="1">
      <c r="A4" s="161"/>
      <c r="B4" s="166"/>
      <c r="C4" s="158"/>
      <c r="D4" s="158"/>
      <c r="E4" s="158"/>
      <c r="F4" s="167"/>
      <c r="G4" s="4" t="s">
        <v>19</v>
      </c>
      <c r="H4" s="4" t="s">
        <v>20</v>
      </c>
      <c r="I4" s="4" t="s">
        <v>21</v>
      </c>
      <c r="J4" s="158"/>
      <c r="K4" s="160"/>
      <c r="L4" s="160"/>
      <c r="M4" s="160"/>
      <c r="N4" s="160"/>
      <c r="O4" s="160"/>
      <c r="P4" s="161"/>
      <c r="Q4" s="161"/>
      <c r="R4" s="158"/>
      <c r="S4" s="158"/>
      <c r="T4" s="158"/>
    </row>
    <row r="5" spans="1:20" ht="47.25">
      <c r="A5" s="5">
        <v>1</v>
      </c>
      <c r="B5" s="6" t="s">
        <v>22</v>
      </c>
      <c r="C5" s="82" t="s">
        <v>288</v>
      </c>
      <c r="D5" s="8" t="s">
        <v>23</v>
      </c>
      <c r="E5" s="27"/>
      <c r="F5" s="18" t="s">
        <v>640</v>
      </c>
      <c r="G5" s="10">
        <v>113</v>
      </c>
      <c r="H5" s="10">
        <v>122</v>
      </c>
      <c r="I5" s="6">
        <v>235</v>
      </c>
      <c r="J5" s="27">
        <v>9435320774</v>
      </c>
      <c r="K5" s="74" t="s">
        <v>417</v>
      </c>
      <c r="L5" s="75" t="s">
        <v>418</v>
      </c>
      <c r="M5" s="74">
        <v>9401726297</v>
      </c>
      <c r="N5" s="75" t="s">
        <v>420</v>
      </c>
      <c r="O5" s="74">
        <v>7399508340</v>
      </c>
      <c r="P5" s="12">
        <v>43619</v>
      </c>
      <c r="Q5" s="8" t="s">
        <v>95</v>
      </c>
      <c r="R5" s="8"/>
      <c r="S5" s="8"/>
      <c r="T5" s="8"/>
    </row>
    <row r="6" spans="1:20" ht="63">
      <c r="A6" s="5">
        <v>2</v>
      </c>
      <c r="B6" s="6" t="s">
        <v>25</v>
      </c>
      <c r="C6" s="81" t="s">
        <v>289</v>
      </c>
      <c r="D6" s="8" t="s">
        <v>26</v>
      </c>
      <c r="E6" s="9"/>
      <c r="F6" s="18"/>
      <c r="G6" s="10">
        <v>12</v>
      </c>
      <c r="H6" s="10">
        <v>22</v>
      </c>
      <c r="I6" s="6">
        <v>34</v>
      </c>
      <c r="J6" s="27" t="s">
        <v>551</v>
      </c>
      <c r="K6" s="74" t="s">
        <v>388</v>
      </c>
      <c r="L6" s="75" t="s">
        <v>389</v>
      </c>
      <c r="M6" s="74">
        <v>9435971533</v>
      </c>
      <c r="N6" s="75" t="s">
        <v>539</v>
      </c>
      <c r="O6" s="74">
        <v>8134906697</v>
      </c>
      <c r="P6" s="12">
        <v>43619</v>
      </c>
      <c r="Q6" s="8" t="s">
        <v>95</v>
      </c>
      <c r="R6" s="8"/>
      <c r="S6" s="8"/>
      <c r="T6" s="8"/>
    </row>
    <row r="7" spans="1:20" ht="63">
      <c r="A7" s="5">
        <v>3</v>
      </c>
      <c r="B7" s="6" t="s">
        <v>25</v>
      </c>
      <c r="C7" s="81" t="s">
        <v>290</v>
      </c>
      <c r="D7" s="8" t="s">
        <v>26</v>
      </c>
      <c r="E7" s="9"/>
      <c r="F7" s="18"/>
      <c r="G7" s="10">
        <v>27</v>
      </c>
      <c r="H7" s="10">
        <v>29</v>
      </c>
      <c r="I7" s="6">
        <v>56</v>
      </c>
      <c r="J7" s="27" t="s">
        <v>552</v>
      </c>
      <c r="K7" s="74" t="s">
        <v>388</v>
      </c>
      <c r="L7" s="75" t="s">
        <v>389</v>
      </c>
      <c r="M7" s="74">
        <v>9435971533</v>
      </c>
      <c r="N7" s="75" t="s">
        <v>538</v>
      </c>
      <c r="O7" s="74">
        <v>8472938380</v>
      </c>
      <c r="P7" s="12">
        <v>43619</v>
      </c>
      <c r="Q7" s="8" t="s">
        <v>95</v>
      </c>
      <c r="R7" s="8"/>
      <c r="S7" s="8"/>
      <c r="T7" s="8"/>
    </row>
    <row r="8" spans="1:20" ht="47.25">
      <c r="A8" s="5">
        <v>4</v>
      </c>
      <c r="B8" s="6" t="s">
        <v>22</v>
      </c>
      <c r="C8" s="82" t="s">
        <v>288</v>
      </c>
      <c r="D8" s="8" t="s">
        <v>23</v>
      </c>
      <c r="E8" s="27"/>
      <c r="F8" s="18" t="s">
        <v>640</v>
      </c>
      <c r="G8" s="10">
        <v>113</v>
      </c>
      <c r="H8" s="10">
        <v>122</v>
      </c>
      <c r="I8" s="6">
        <v>235</v>
      </c>
      <c r="J8" s="27">
        <v>9435320774</v>
      </c>
      <c r="K8" s="74" t="s">
        <v>417</v>
      </c>
      <c r="L8" s="75" t="s">
        <v>418</v>
      </c>
      <c r="M8" s="74">
        <v>9401726297</v>
      </c>
      <c r="N8" s="75" t="s">
        <v>420</v>
      </c>
      <c r="O8" s="74">
        <v>7399508340</v>
      </c>
      <c r="P8" s="12">
        <v>43620</v>
      </c>
      <c r="Q8" s="8" t="s">
        <v>90</v>
      </c>
      <c r="R8" s="8"/>
      <c r="S8" s="8"/>
      <c r="T8" s="8"/>
    </row>
    <row r="9" spans="1:20" ht="31.5">
      <c r="A9" s="5">
        <v>5</v>
      </c>
      <c r="B9" s="6" t="s">
        <v>25</v>
      </c>
      <c r="C9" s="81" t="s">
        <v>291</v>
      </c>
      <c r="D9" s="8" t="s">
        <v>26</v>
      </c>
      <c r="E9" s="9"/>
      <c r="F9" s="18"/>
      <c r="G9" s="10">
        <v>17</v>
      </c>
      <c r="H9" s="10">
        <v>20</v>
      </c>
      <c r="I9" s="6">
        <v>37</v>
      </c>
      <c r="J9" s="27" t="s">
        <v>553</v>
      </c>
      <c r="K9" s="74" t="s">
        <v>427</v>
      </c>
      <c r="L9" s="75" t="s">
        <v>428</v>
      </c>
      <c r="M9" s="74">
        <v>9401726301</v>
      </c>
      <c r="N9" s="75" t="s">
        <v>429</v>
      </c>
      <c r="O9" s="74">
        <v>9577937168</v>
      </c>
      <c r="P9" s="12">
        <v>43620</v>
      </c>
      <c r="Q9" s="8" t="s">
        <v>90</v>
      </c>
      <c r="R9" s="8"/>
      <c r="S9" s="8"/>
      <c r="T9" s="8"/>
    </row>
    <row r="10" spans="1:20" ht="31.5">
      <c r="A10" s="5">
        <v>6</v>
      </c>
      <c r="B10" s="6" t="s">
        <v>25</v>
      </c>
      <c r="C10" s="81" t="s">
        <v>292</v>
      </c>
      <c r="D10" s="8" t="s">
        <v>26</v>
      </c>
      <c r="E10" s="9"/>
      <c r="F10" s="18"/>
      <c r="G10" s="10">
        <v>28</v>
      </c>
      <c r="H10" s="10">
        <v>22</v>
      </c>
      <c r="I10" s="6">
        <v>50</v>
      </c>
      <c r="J10" s="27" t="s">
        <v>554</v>
      </c>
      <c r="K10" s="74" t="s">
        <v>427</v>
      </c>
      <c r="L10" s="75" t="s">
        <v>428</v>
      </c>
      <c r="M10" s="74">
        <v>9401726301</v>
      </c>
      <c r="N10" s="75" t="s">
        <v>429</v>
      </c>
      <c r="O10" s="74">
        <v>9577937168</v>
      </c>
      <c r="P10" s="12">
        <v>43620</v>
      </c>
      <c r="Q10" s="8" t="s">
        <v>90</v>
      </c>
      <c r="R10" s="8"/>
      <c r="S10" s="8"/>
      <c r="T10" s="8"/>
    </row>
    <row r="11" spans="1:20" ht="63">
      <c r="A11" s="5">
        <v>7</v>
      </c>
      <c r="B11" s="6" t="s">
        <v>22</v>
      </c>
      <c r="C11" s="79" t="s">
        <v>293</v>
      </c>
      <c r="D11" s="8" t="s">
        <v>23</v>
      </c>
      <c r="E11" s="27"/>
      <c r="F11" s="18" t="s">
        <v>641</v>
      </c>
      <c r="G11" s="10">
        <v>58</v>
      </c>
      <c r="H11" s="10">
        <v>64</v>
      </c>
      <c r="I11" s="6">
        <v>122</v>
      </c>
      <c r="J11" s="27">
        <v>0</v>
      </c>
      <c r="K11" s="74" t="s">
        <v>388</v>
      </c>
      <c r="L11" s="75" t="s">
        <v>389</v>
      </c>
      <c r="M11" s="74">
        <v>9435971533</v>
      </c>
      <c r="N11" s="75" t="s">
        <v>393</v>
      </c>
      <c r="O11" s="74">
        <v>8011398620</v>
      </c>
      <c r="P11" s="12">
        <v>43622</v>
      </c>
      <c r="Q11" s="8" t="s">
        <v>92</v>
      </c>
      <c r="R11" s="8"/>
      <c r="S11" s="8"/>
      <c r="T11" s="8"/>
    </row>
    <row r="12" spans="1:20" ht="63">
      <c r="A12" s="5">
        <v>8</v>
      </c>
      <c r="B12" s="6" t="s">
        <v>22</v>
      </c>
      <c r="C12" s="79" t="s">
        <v>294</v>
      </c>
      <c r="D12" s="8" t="s">
        <v>23</v>
      </c>
      <c r="E12" s="9"/>
      <c r="F12" s="18" t="s">
        <v>641</v>
      </c>
      <c r="G12" s="10">
        <v>11</v>
      </c>
      <c r="H12" s="10">
        <v>10</v>
      </c>
      <c r="I12" s="6">
        <v>21</v>
      </c>
      <c r="J12" s="27">
        <v>8811948125</v>
      </c>
      <c r="K12" s="74" t="s">
        <v>388</v>
      </c>
      <c r="L12" s="75" t="s">
        <v>389</v>
      </c>
      <c r="M12" s="74">
        <v>9435971533</v>
      </c>
      <c r="N12" s="75" t="s">
        <v>393</v>
      </c>
      <c r="O12" s="74">
        <v>8011398620</v>
      </c>
      <c r="P12" s="12">
        <v>43622</v>
      </c>
      <c r="Q12" s="8" t="s">
        <v>92</v>
      </c>
      <c r="R12" s="8"/>
      <c r="S12" s="8"/>
      <c r="T12" s="8"/>
    </row>
    <row r="13" spans="1:20" ht="47.25">
      <c r="A13" s="5">
        <v>9</v>
      </c>
      <c r="B13" s="6" t="s">
        <v>25</v>
      </c>
      <c r="C13" s="81" t="s">
        <v>295</v>
      </c>
      <c r="D13" s="8" t="s">
        <v>26</v>
      </c>
      <c r="E13" s="27"/>
      <c r="F13" s="18"/>
      <c r="G13" s="10">
        <v>12</v>
      </c>
      <c r="H13" s="10">
        <v>15</v>
      </c>
      <c r="I13" s="6">
        <v>27</v>
      </c>
      <c r="J13" s="27" t="s">
        <v>555</v>
      </c>
      <c r="K13" s="74" t="s">
        <v>456</v>
      </c>
      <c r="L13" s="75" t="s">
        <v>402</v>
      </c>
      <c r="M13" s="74">
        <v>7399369877</v>
      </c>
      <c r="N13" s="75" t="s">
        <v>454</v>
      </c>
      <c r="O13" s="74">
        <v>9435521958</v>
      </c>
      <c r="P13" s="12">
        <v>43622</v>
      </c>
      <c r="Q13" s="8" t="s">
        <v>92</v>
      </c>
      <c r="R13" s="8"/>
      <c r="S13" s="8"/>
      <c r="T13" s="8"/>
    </row>
    <row r="14" spans="1:20" ht="47.25">
      <c r="A14" s="5">
        <v>10</v>
      </c>
      <c r="B14" s="6" t="s">
        <v>25</v>
      </c>
      <c r="C14" s="81" t="s">
        <v>296</v>
      </c>
      <c r="D14" s="8" t="s">
        <v>26</v>
      </c>
      <c r="E14" s="9"/>
      <c r="F14" s="18"/>
      <c r="G14" s="10">
        <v>13</v>
      </c>
      <c r="H14" s="10">
        <v>12</v>
      </c>
      <c r="I14" s="6">
        <v>25</v>
      </c>
      <c r="J14" s="27" t="s">
        <v>556</v>
      </c>
      <c r="K14" s="74" t="s">
        <v>456</v>
      </c>
      <c r="L14" s="75" t="s">
        <v>402</v>
      </c>
      <c r="M14" s="74">
        <v>7399369877</v>
      </c>
      <c r="N14" s="75" t="s">
        <v>404</v>
      </c>
      <c r="O14" s="74">
        <v>9435534672</v>
      </c>
      <c r="P14" s="12">
        <v>43622</v>
      </c>
      <c r="Q14" s="8" t="s">
        <v>92</v>
      </c>
      <c r="R14" s="8"/>
      <c r="S14" s="8"/>
      <c r="T14" s="8"/>
    </row>
    <row r="15" spans="1:20" ht="47.25">
      <c r="A15" s="5">
        <v>11</v>
      </c>
      <c r="B15" s="6" t="s">
        <v>25</v>
      </c>
      <c r="C15" s="81" t="s">
        <v>297</v>
      </c>
      <c r="D15" s="8" t="s">
        <v>26</v>
      </c>
      <c r="E15" s="9"/>
      <c r="F15" s="18"/>
      <c r="G15" s="10">
        <v>22</v>
      </c>
      <c r="H15" s="10">
        <v>17</v>
      </c>
      <c r="I15" s="6">
        <v>39</v>
      </c>
      <c r="J15" s="27" t="s">
        <v>557</v>
      </c>
      <c r="K15" s="74" t="s">
        <v>456</v>
      </c>
      <c r="L15" s="75" t="s">
        <v>402</v>
      </c>
      <c r="M15" s="74">
        <v>7399369877</v>
      </c>
      <c r="N15" s="75" t="s">
        <v>454</v>
      </c>
      <c r="O15" s="74">
        <v>9435521958</v>
      </c>
      <c r="P15" s="12">
        <v>43622</v>
      </c>
      <c r="Q15" s="8" t="s">
        <v>92</v>
      </c>
      <c r="R15" s="8"/>
      <c r="S15" s="8"/>
      <c r="T15" s="8"/>
    </row>
    <row r="16" spans="1:20" ht="31.5">
      <c r="A16" s="5">
        <v>12</v>
      </c>
      <c r="B16" s="6" t="s">
        <v>22</v>
      </c>
      <c r="C16" s="79" t="s">
        <v>298</v>
      </c>
      <c r="D16" s="8" t="s">
        <v>23</v>
      </c>
      <c r="E16" s="9"/>
      <c r="F16" s="18" t="s">
        <v>640</v>
      </c>
      <c r="G16" s="10">
        <v>101</v>
      </c>
      <c r="H16" s="10">
        <v>105</v>
      </c>
      <c r="I16" s="6">
        <v>206</v>
      </c>
      <c r="J16" s="27">
        <v>9365932912</v>
      </c>
      <c r="K16" s="74" t="s">
        <v>461</v>
      </c>
      <c r="L16" s="75" t="s">
        <v>462</v>
      </c>
      <c r="M16" s="74">
        <v>9365220252</v>
      </c>
      <c r="N16" s="75" t="s">
        <v>558</v>
      </c>
      <c r="O16" s="74">
        <v>7896245128</v>
      </c>
      <c r="P16" s="12">
        <v>43623</v>
      </c>
      <c r="Q16" s="8" t="s">
        <v>93</v>
      </c>
      <c r="R16" s="8"/>
      <c r="S16" s="8"/>
      <c r="T16" s="8"/>
    </row>
    <row r="17" spans="1:20" ht="63">
      <c r="A17" s="5">
        <v>13</v>
      </c>
      <c r="B17" s="6" t="s">
        <v>25</v>
      </c>
      <c r="C17" s="98" t="s">
        <v>299</v>
      </c>
      <c r="D17" s="8" t="s">
        <v>23</v>
      </c>
      <c r="E17" s="9"/>
      <c r="F17" s="18" t="s">
        <v>643</v>
      </c>
      <c r="G17" s="10">
        <v>0</v>
      </c>
      <c r="H17" s="10">
        <v>144</v>
      </c>
      <c r="I17" s="6">
        <v>144</v>
      </c>
      <c r="J17" s="27">
        <v>7002778535</v>
      </c>
      <c r="K17" s="74" t="s">
        <v>388</v>
      </c>
      <c r="L17" s="75" t="s">
        <v>389</v>
      </c>
      <c r="M17" s="74">
        <v>9435675656</v>
      </c>
      <c r="N17" s="75" t="s">
        <v>521</v>
      </c>
      <c r="O17" s="74">
        <v>9435776623</v>
      </c>
      <c r="P17" s="12">
        <v>43623</v>
      </c>
      <c r="Q17" s="8" t="s">
        <v>93</v>
      </c>
      <c r="R17" s="8"/>
      <c r="S17" s="8"/>
      <c r="T17" s="8"/>
    </row>
    <row r="18" spans="1:20" ht="31.5">
      <c r="A18" s="5">
        <v>14</v>
      </c>
      <c r="B18" s="6" t="s">
        <v>22</v>
      </c>
      <c r="C18" s="79" t="s">
        <v>298</v>
      </c>
      <c r="D18" s="8" t="s">
        <v>23</v>
      </c>
      <c r="E18" s="27"/>
      <c r="F18" s="18" t="s">
        <v>640</v>
      </c>
      <c r="G18" s="10">
        <v>101</v>
      </c>
      <c r="H18" s="10">
        <v>105</v>
      </c>
      <c r="I18" s="6">
        <v>206</v>
      </c>
      <c r="J18" s="27">
        <v>9365932912</v>
      </c>
      <c r="K18" s="74" t="s">
        <v>461</v>
      </c>
      <c r="L18" s="75" t="s">
        <v>462</v>
      </c>
      <c r="M18" s="74">
        <v>9365220252</v>
      </c>
      <c r="N18" s="75" t="s">
        <v>558</v>
      </c>
      <c r="O18" s="74">
        <v>7896245128</v>
      </c>
      <c r="P18" s="12">
        <v>43626</v>
      </c>
      <c r="Q18" s="1" t="s">
        <v>95</v>
      </c>
      <c r="R18" s="8"/>
      <c r="S18" s="8"/>
      <c r="T18" s="8"/>
    </row>
    <row r="19" spans="1:20" ht="63">
      <c r="A19" s="5">
        <v>15</v>
      </c>
      <c r="B19" s="6" t="s">
        <v>25</v>
      </c>
      <c r="C19" s="79" t="s">
        <v>300</v>
      </c>
      <c r="D19" s="8" t="s">
        <v>23</v>
      </c>
      <c r="E19" s="27"/>
      <c r="F19" s="18" t="s">
        <v>640</v>
      </c>
      <c r="G19" s="10">
        <v>0</v>
      </c>
      <c r="H19" s="10">
        <v>61</v>
      </c>
      <c r="I19" s="6">
        <v>61</v>
      </c>
      <c r="J19" s="27">
        <v>0</v>
      </c>
      <c r="K19" s="74" t="s">
        <v>412</v>
      </c>
      <c r="L19" s="75" t="s">
        <v>413</v>
      </c>
      <c r="M19" s="74">
        <v>7399140144</v>
      </c>
      <c r="N19" s="75" t="s">
        <v>452</v>
      </c>
      <c r="O19" s="74">
        <v>8011708070</v>
      </c>
      <c r="P19" s="12">
        <v>43626</v>
      </c>
      <c r="Q19" s="1" t="s">
        <v>95</v>
      </c>
      <c r="R19" s="8"/>
      <c r="S19" s="8"/>
      <c r="T19" s="8"/>
    </row>
    <row r="20" spans="1:20" ht="31.5">
      <c r="A20" s="5">
        <v>16</v>
      </c>
      <c r="B20" s="6" t="s">
        <v>22</v>
      </c>
      <c r="C20" s="79" t="s">
        <v>301</v>
      </c>
      <c r="D20" s="8" t="s">
        <v>23</v>
      </c>
      <c r="E20" s="27"/>
      <c r="F20" s="18" t="s">
        <v>642</v>
      </c>
      <c r="G20" s="10">
        <v>40</v>
      </c>
      <c r="H20" s="10">
        <v>50</v>
      </c>
      <c r="I20" s="6">
        <v>90</v>
      </c>
      <c r="J20" s="27">
        <v>9401159238</v>
      </c>
      <c r="K20" s="74" t="s">
        <v>461</v>
      </c>
      <c r="L20" s="75" t="s">
        <v>462</v>
      </c>
      <c r="M20" s="74">
        <v>9365220252</v>
      </c>
      <c r="N20" s="75" t="s">
        <v>529</v>
      </c>
      <c r="O20" s="74">
        <v>9954862463</v>
      </c>
      <c r="P20" s="12">
        <v>43627</v>
      </c>
      <c r="Q20" s="8" t="s">
        <v>90</v>
      </c>
      <c r="R20" s="8"/>
      <c r="S20" s="8"/>
      <c r="T20" s="8"/>
    </row>
    <row r="21" spans="1:20" ht="47.25">
      <c r="A21" s="5">
        <v>17</v>
      </c>
      <c r="B21" s="6" t="s">
        <v>25</v>
      </c>
      <c r="C21" s="79" t="s">
        <v>302</v>
      </c>
      <c r="D21" s="8" t="s">
        <v>23</v>
      </c>
      <c r="E21" s="9"/>
      <c r="F21" s="18" t="s">
        <v>640</v>
      </c>
      <c r="G21" s="10">
        <v>97</v>
      </c>
      <c r="H21" s="10">
        <v>103</v>
      </c>
      <c r="I21" s="6">
        <v>200</v>
      </c>
      <c r="J21" s="27">
        <v>7086480481</v>
      </c>
      <c r="K21" s="74" t="s">
        <v>405</v>
      </c>
      <c r="L21" s="75" t="s">
        <v>406</v>
      </c>
      <c r="M21" s="74">
        <v>9401346672</v>
      </c>
      <c r="N21" s="75" t="s">
        <v>459</v>
      </c>
      <c r="O21" s="74">
        <v>8011315071</v>
      </c>
      <c r="P21" s="12">
        <v>43627</v>
      </c>
      <c r="Q21" s="8" t="s">
        <v>90</v>
      </c>
      <c r="R21" s="8"/>
      <c r="S21" s="8"/>
      <c r="T21" s="8"/>
    </row>
    <row r="22" spans="1:20" ht="63">
      <c r="A22" s="5">
        <v>18</v>
      </c>
      <c r="B22" s="6" t="s">
        <v>22</v>
      </c>
      <c r="C22" s="82" t="s">
        <v>303</v>
      </c>
      <c r="D22" s="8" t="s">
        <v>23</v>
      </c>
      <c r="E22" s="9"/>
      <c r="F22" s="18" t="s">
        <v>640</v>
      </c>
      <c r="G22" s="10">
        <v>0</v>
      </c>
      <c r="H22" s="10">
        <v>0</v>
      </c>
      <c r="I22" s="6">
        <v>0</v>
      </c>
      <c r="J22" s="27">
        <v>0</v>
      </c>
      <c r="K22" s="74" t="s">
        <v>412</v>
      </c>
      <c r="L22" s="75" t="s">
        <v>413</v>
      </c>
      <c r="M22" s="74">
        <v>7399140144</v>
      </c>
      <c r="N22" s="75" t="s">
        <v>416</v>
      </c>
      <c r="O22" s="74">
        <v>9678342438</v>
      </c>
      <c r="P22" s="12">
        <v>43628</v>
      </c>
      <c r="Q22" s="8" t="s">
        <v>91</v>
      </c>
      <c r="R22" s="8"/>
      <c r="S22" s="8"/>
      <c r="T22" s="8"/>
    </row>
    <row r="23" spans="1:20" ht="47.25">
      <c r="A23" s="5">
        <v>19</v>
      </c>
      <c r="B23" s="6" t="s">
        <v>25</v>
      </c>
      <c r="C23" s="79" t="s">
        <v>302</v>
      </c>
      <c r="D23" s="8" t="s">
        <v>23</v>
      </c>
      <c r="E23" s="9"/>
      <c r="F23" s="18" t="s">
        <v>640</v>
      </c>
      <c r="G23" s="10">
        <v>97</v>
      </c>
      <c r="H23" s="10">
        <v>103</v>
      </c>
      <c r="I23" s="6">
        <v>200</v>
      </c>
      <c r="J23" s="27">
        <v>7086480481</v>
      </c>
      <c r="K23" s="74" t="s">
        <v>405</v>
      </c>
      <c r="L23" s="75" t="s">
        <v>406</v>
      </c>
      <c r="M23" s="74">
        <v>9401346672</v>
      </c>
      <c r="N23" s="75" t="s">
        <v>459</v>
      </c>
      <c r="O23" s="74">
        <v>8011315071</v>
      </c>
      <c r="P23" s="12">
        <v>43628</v>
      </c>
      <c r="Q23" s="8" t="s">
        <v>91</v>
      </c>
      <c r="R23" s="8"/>
      <c r="S23" s="8"/>
      <c r="T23" s="8"/>
    </row>
    <row r="24" spans="1:20" ht="63">
      <c r="A24" s="5">
        <v>20</v>
      </c>
      <c r="B24" s="6" t="s">
        <v>22</v>
      </c>
      <c r="C24" s="79" t="s">
        <v>304</v>
      </c>
      <c r="D24" s="8" t="s">
        <v>23</v>
      </c>
      <c r="E24" s="9"/>
      <c r="F24" s="18" t="s">
        <v>641</v>
      </c>
      <c r="G24" s="10">
        <v>13</v>
      </c>
      <c r="H24" s="10">
        <v>17</v>
      </c>
      <c r="I24" s="6">
        <v>30</v>
      </c>
      <c r="J24" s="27">
        <v>8473845034</v>
      </c>
      <c r="K24" s="74" t="s">
        <v>412</v>
      </c>
      <c r="L24" s="75" t="s">
        <v>413</v>
      </c>
      <c r="M24" s="74">
        <v>7399140144</v>
      </c>
      <c r="N24" s="75" t="s">
        <v>416</v>
      </c>
      <c r="O24" s="74">
        <v>9678342438</v>
      </c>
      <c r="P24" s="12">
        <v>43629</v>
      </c>
      <c r="Q24" s="8" t="s">
        <v>92</v>
      </c>
      <c r="R24" s="8"/>
      <c r="S24" s="8"/>
      <c r="T24" s="8"/>
    </row>
    <row r="25" spans="1:20" ht="63">
      <c r="A25" s="5">
        <v>21</v>
      </c>
      <c r="B25" s="6" t="s">
        <v>22</v>
      </c>
      <c r="C25" s="81" t="s">
        <v>305</v>
      </c>
      <c r="D25" s="8" t="s">
        <v>26</v>
      </c>
      <c r="E25" s="9"/>
      <c r="F25" s="18"/>
      <c r="G25" s="10">
        <v>18</v>
      </c>
      <c r="H25" s="10">
        <v>19</v>
      </c>
      <c r="I25" s="6">
        <v>37</v>
      </c>
      <c r="J25" s="27" t="s">
        <v>559</v>
      </c>
      <c r="K25" s="74" t="s">
        <v>412</v>
      </c>
      <c r="L25" s="75" t="s">
        <v>413</v>
      </c>
      <c r="M25" s="74">
        <v>7399140144</v>
      </c>
      <c r="N25" s="75" t="s">
        <v>416</v>
      </c>
      <c r="O25" s="74">
        <v>9678342438</v>
      </c>
      <c r="P25" s="12">
        <v>43629</v>
      </c>
      <c r="Q25" s="8" t="s">
        <v>92</v>
      </c>
      <c r="R25" s="8"/>
      <c r="S25" s="8"/>
      <c r="T25" s="8"/>
    </row>
    <row r="26" spans="1:20" ht="47.25">
      <c r="A26" s="5">
        <v>22</v>
      </c>
      <c r="B26" s="6" t="s">
        <v>25</v>
      </c>
      <c r="C26" s="82" t="s">
        <v>306</v>
      </c>
      <c r="D26" s="8" t="s">
        <v>23</v>
      </c>
      <c r="E26" s="9"/>
      <c r="F26" s="18" t="s">
        <v>641</v>
      </c>
      <c r="G26" s="10">
        <v>5</v>
      </c>
      <c r="H26" s="10">
        <v>5</v>
      </c>
      <c r="I26" s="6">
        <v>10</v>
      </c>
      <c r="J26" s="27">
        <v>8011346620</v>
      </c>
      <c r="K26" s="74" t="s">
        <v>417</v>
      </c>
      <c r="L26" s="75" t="s">
        <v>418</v>
      </c>
      <c r="M26" s="74">
        <v>9401726297</v>
      </c>
      <c r="N26" s="75" t="s">
        <v>420</v>
      </c>
      <c r="O26" s="74">
        <v>7399508340</v>
      </c>
      <c r="P26" s="12">
        <v>43629</v>
      </c>
      <c r="Q26" s="8" t="s">
        <v>92</v>
      </c>
      <c r="R26" s="8"/>
      <c r="S26" s="8"/>
      <c r="T26" s="8"/>
    </row>
    <row r="27" spans="1:20" ht="47.25">
      <c r="A27" s="5">
        <v>23</v>
      </c>
      <c r="B27" s="6" t="s">
        <v>25</v>
      </c>
      <c r="C27" s="80" t="s">
        <v>307</v>
      </c>
      <c r="D27" s="8" t="s">
        <v>26</v>
      </c>
      <c r="E27" s="9"/>
      <c r="F27" s="18"/>
      <c r="G27" s="10">
        <v>16</v>
      </c>
      <c r="H27" s="10">
        <v>26</v>
      </c>
      <c r="I27" s="6">
        <v>42</v>
      </c>
      <c r="J27" s="27" t="s">
        <v>560</v>
      </c>
      <c r="K27" s="74" t="s">
        <v>417</v>
      </c>
      <c r="L27" s="75" t="s">
        <v>418</v>
      </c>
      <c r="M27" s="74">
        <v>9401726297</v>
      </c>
      <c r="N27" s="75" t="s">
        <v>419</v>
      </c>
      <c r="O27" s="74">
        <v>8474819544</v>
      </c>
      <c r="P27" s="12">
        <v>43629</v>
      </c>
      <c r="Q27" s="8" t="s">
        <v>92</v>
      </c>
      <c r="R27" s="8"/>
      <c r="S27" s="8"/>
      <c r="T27" s="8"/>
    </row>
    <row r="28" spans="1:20" ht="47.25">
      <c r="A28" s="5">
        <v>24</v>
      </c>
      <c r="B28" s="6" t="s">
        <v>25</v>
      </c>
      <c r="C28" s="80" t="s">
        <v>308</v>
      </c>
      <c r="D28" s="8" t="s">
        <v>26</v>
      </c>
      <c r="E28" s="9"/>
      <c r="F28" s="18"/>
      <c r="G28" s="10">
        <v>0</v>
      </c>
      <c r="H28" s="10">
        <v>0</v>
      </c>
      <c r="I28" s="6">
        <v>0</v>
      </c>
      <c r="J28" s="27" t="s">
        <v>561</v>
      </c>
      <c r="K28" s="74" t="s">
        <v>417</v>
      </c>
      <c r="L28" s="75" t="s">
        <v>418</v>
      </c>
      <c r="M28" s="74">
        <v>9401726297</v>
      </c>
      <c r="N28" s="75" t="s">
        <v>420</v>
      </c>
      <c r="O28" s="74">
        <v>7399508340</v>
      </c>
      <c r="P28" s="12">
        <v>43629</v>
      </c>
      <c r="Q28" s="8" t="s">
        <v>92</v>
      </c>
      <c r="R28" s="8"/>
      <c r="S28" s="8"/>
      <c r="T28" s="8"/>
    </row>
    <row r="29" spans="1:20" ht="31.5">
      <c r="A29" s="5">
        <v>25</v>
      </c>
      <c r="B29" s="6" t="s">
        <v>22</v>
      </c>
      <c r="C29" s="79" t="s">
        <v>309</v>
      </c>
      <c r="D29" s="8" t="s">
        <v>23</v>
      </c>
      <c r="E29" s="9"/>
      <c r="F29" s="18" t="s">
        <v>641</v>
      </c>
      <c r="G29" s="10">
        <v>0</v>
      </c>
      <c r="H29" s="10">
        <v>0</v>
      </c>
      <c r="I29" s="6">
        <v>0</v>
      </c>
      <c r="J29" s="27">
        <v>0</v>
      </c>
      <c r="K29" s="74" t="s">
        <v>395</v>
      </c>
      <c r="L29" s="75" t="s">
        <v>396</v>
      </c>
      <c r="M29" s="74">
        <v>9401726291</v>
      </c>
      <c r="N29" s="75" t="s">
        <v>397</v>
      </c>
      <c r="O29" s="74">
        <v>8474819537</v>
      </c>
      <c r="P29" s="12">
        <v>43630</v>
      </c>
      <c r="Q29" s="8" t="s">
        <v>93</v>
      </c>
      <c r="R29" s="8"/>
      <c r="S29" s="8"/>
      <c r="T29" s="8"/>
    </row>
    <row r="30" spans="1:20" ht="45.75">
      <c r="A30" s="5">
        <v>26</v>
      </c>
      <c r="B30" s="6" t="s">
        <v>22</v>
      </c>
      <c r="C30" s="87" t="s">
        <v>310</v>
      </c>
      <c r="D30" s="8" t="s">
        <v>26</v>
      </c>
      <c r="E30" s="9"/>
      <c r="F30" s="18"/>
      <c r="G30" s="10">
        <v>39</v>
      </c>
      <c r="H30" s="10">
        <v>35</v>
      </c>
      <c r="I30" s="6">
        <v>74</v>
      </c>
      <c r="J30" s="27" t="s">
        <v>562</v>
      </c>
      <c r="K30" s="74" t="s">
        <v>395</v>
      </c>
      <c r="L30" s="75" t="s">
        <v>396</v>
      </c>
      <c r="M30" s="74">
        <v>9401726291</v>
      </c>
      <c r="N30" s="75" t="s">
        <v>397</v>
      </c>
      <c r="O30" s="74">
        <v>8474819537</v>
      </c>
      <c r="P30" s="12">
        <v>43630</v>
      </c>
      <c r="Q30" s="8" t="s">
        <v>93</v>
      </c>
      <c r="R30" s="8"/>
      <c r="S30" s="8"/>
      <c r="T30" s="8"/>
    </row>
    <row r="31" spans="1:20" ht="63">
      <c r="A31" s="5">
        <v>27</v>
      </c>
      <c r="B31" s="6" t="s">
        <v>25</v>
      </c>
      <c r="C31" s="79" t="s">
        <v>311</v>
      </c>
      <c r="D31" s="8" t="s">
        <v>23</v>
      </c>
      <c r="E31" s="9"/>
      <c r="F31" s="18" t="s">
        <v>641</v>
      </c>
      <c r="G31" s="10">
        <v>0</v>
      </c>
      <c r="H31" s="10">
        <v>0</v>
      </c>
      <c r="I31" s="6">
        <v>0</v>
      </c>
      <c r="J31" s="27">
        <v>0</v>
      </c>
      <c r="K31" s="74" t="s">
        <v>412</v>
      </c>
      <c r="L31" s="75" t="s">
        <v>413</v>
      </c>
      <c r="M31" s="74">
        <v>7399140144</v>
      </c>
      <c r="N31" s="75" t="s">
        <v>452</v>
      </c>
      <c r="O31" s="74">
        <v>8011708070</v>
      </c>
      <c r="P31" s="12">
        <v>43630</v>
      </c>
      <c r="Q31" s="8" t="s">
        <v>93</v>
      </c>
      <c r="R31" s="8"/>
      <c r="S31" s="8"/>
      <c r="T31" s="8"/>
    </row>
    <row r="32" spans="1:20" ht="63">
      <c r="A32" s="5">
        <v>28</v>
      </c>
      <c r="B32" s="6" t="s">
        <v>25</v>
      </c>
      <c r="C32" s="81" t="s">
        <v>312</v>
      </c>
      <c r="D32" s="8" t="s">
        <v>26</v>
      </c>
      <c r="E32" s="9"/>
      <c r="F32" s="18"/>
      <c r="G32" s="10">
        <v>13</v>
      </c>
      <c r="H32" s="10">
        <v>19</v>
      </c>
      <c r="I32" s="6">
        <v>32</v>
      </c>
      <c r="J32" s="27" t="s">
        <v>563</v>
      </c>
      <c r="K32" s="74" t="s">
        <v>412</v>
      </c>
      <c r="L32" s="75" t="s">
        <v>413</v>
      </c>
      <c r="M32" s="74">
        <v>7399140144</v>
      </c>
      <c r="N32" s="75" t="s">
        <v>451</v>
      </c>
      <c r="O32" s="74">
        <v>7896245867</v>
      </c>
      <c r="P32" s="12">
        <v>43630</v>
      </c>
      <c r="Q32" s="8" t="s">
        <v>93</v>
      </c>
      <c r="R32" s="8"/>
      <c r="S32" s="8"/>
      <c r="T32" s="8"/>
    </row>
    <row r="33" spans="1:20" ht="63">
      <c r="A33" s="5">
        <v>29</v>
      </c>
      <c r="B33" s="6" t="s">
        <v>25</v>
      </c>
      <c r="C33" s="81" t="s">
        <v>313</v>
      </c>
      <c r="D33" s="8" t="s">
        <v>26</v>
      </c>
      <c r="E33" s="9"/>
      <c r="F33" s="18"/>
      <c r="G33" s="10">
        <v>14</v>
      </c>
      <c r="H33" s="10">
        <v>19</v>
      </c>
      <c r="I33" s="6">
        <v>33</v>
      </c>
      <c r="J33" s="27" t="s">
        <v>564</v>
      </c>
      <c r="K33" s="74" t="s">
        <v>412</v>
      </c>
      <c r="L33" s="75" t="s">
        <v>413</v>
      </c>
      <c r="M33" s="74">
        <v>7399140144</v>
      </c>
      <c r="N33" s="75" t="s">
        <v>451</v>
      </c>
      <c r="O33" s="74">
        <v>7896245867</v>
      </c>
      <c r="P33" s="12">
        <v>43630</v>
      </c>
      <c r="Q33" s="8" t="s">
        <v>93</v>
      </c>
      <c r="R33" s="8"/>
      <c r="S33" s="8"/>
      <c r="T33" s="8"/>
    </row>
    <row r="34" spans="1:20" ht="63">
      <c r="A34" s="5">
        <v>30</v>
      </c>
      <c r="B34" s="6" t="s">
        <v>22</v>
      </c>
      <c r="C34" s="79" t="s">
        <v>314</v>
      </c>
      <c r="D34" s="8" t="s">
        <v>23</v>
      </c>
      <c r="E34" s="9"/>
      <c r="F34" s="18" t="s">
        <v>641</v>
      </c>
      <c r="G34" s="10">
        <v>8</v>
      </c>
      <c r="H34" s="10">
        <v>10</v>
      </c>
      <c r="I34" s="6">
        <v>18</v>
      </c>
      <c r="J34" s="27">
        <v>7896416076</v>
      </c>
      <c r="K34" s="74" t="s">
        <v>388</v>
      </c>
      <c r="L34" s="75" t="s">
        <v>389</v>
      </c>
      <c r="M34" s="74">
        <v>9435971533</v>
      </c>
      <c r="N34" s="75" t="s">
        <v>539</v>
      </c>
      <c r="O34" s="74">
        <v>8134906697</v>
      </c>
      <c r="P34" s="12">
        <v>43631</v>
      </c>
      <c r="Q34" s="8" t="s">
        <v>94</v>
      </c>
      <c r="R34" s="8"/>
      <c r="S34" s="8"/>
      <c r="T34" s="8"/>
    </row>
    <row r="35" spans="1:20" ht="63">
      <c r="A35" s="5">
        <v>31</v>
      </c>
      <c r="B35" s="6" t="s">
        <v>22</v>
      </c>
      <c r="C35" s="81" t="s">
        <v>315</v>
      </c>
      <c r="D35" s="8" t="s">
        <v>26</v>
      </c>
      <c r="E35" s="9"/>
      <c r="F35" s="18"/>
      <c r="G35" s="10">
        <v>34</v>
      </c>
      <c r="H35" s="10">
        <v>18</v>
      </c>
      <c r="I35" s="6">
        <v>52</v>
      </c>
      <c r="J35" s="27" t="s">
        <v>565</v>
      </c>
      <c r="K35" s="74" t="s">
        <v>412</v>
      </c>
      <c r="L35" s="75" t="s">
        <v>413</v>
      </c>
      <c r="M35" s="74">
        <v>7399140144</v>
      </c>
      <c r="N35" s="75" t="s">
        <v>495</v>
      </c>
      <c r="O35" s="74">
        <v>9954431092</v>
      </c>
      <c r="P35" s="12">
        <v>43631</v>
      </c>
      <c r="Q35" s="8" t="s">
        <v>94</v>
      </c>
      <c r="R35" s="8"/>
      <c r="S35" s="8"/>
      <c r="T35" s="8"/>
    </row>
    <row r="36" spans="1:20" ht="47.25">
      <c r="A36" s="5">
        <v>32</v>
      </c>
      <c r="B36" s="6" t="s">
        <v>25</v>
      </c>
      <c r="C36" s="81" t="s">
        <v>317</v>
      </c>
      <c r="D36" s="8" t="s">
        <v>26</v>
      </c>
      <c r="E36" s="9"/>
      <c r="F36" s="18"/>
      <c r="G36" s="10">
        <v>23</v>
      </c>
      <c r="H36" s="10">
        <v>15</v>
      </c>
      <c r="I36" s="6">
        <v>38</v>
      </c>
      <c r="J36" s="27" t="s">
        <v>566</v>
      </c>
      <c r="K36" s="74" t="s">
        <v>456</v>
      </c>
      <c r="L36" s="75" t="s">
        <v>402</v>
      </c>
      <c r="M36" s="74">
        <v>7399369877</v>
      </c>
      <c r="N36" s="75" t="s">
        <v>409</v>
      </c>
      <c r="O36" s="74">
        <v>9508005012</v>
      </c>
      <c r="P36" s="12">
        <v>43631</v>
      </c>
      <c r="Q36" s="8" t="s">
        <v>94</v>
      </c>
      <c r="R36" s="8"/>
      <c r="S36" s="8"/>
      <c r="T36" s="8"/>
    </row>
    <row r="37" spans="1:20" ht="47.25">
      <c r="A37" s="5">
        <v>33</v>
      </c>
      <c r="B37" s="6" t="s">
        <v>25</v>
      </c>
      <c r="C37" s="85" t="s">
        <v>316</v>
      </c>
      <c r="D37" s="8" t="s">
        <v>26</v>
      </c>
      <c r="E37" s="27"/>
      <c r="F37" s="18"/>
      <c r="G37" s="10">
        <v>35</v>
      </c>
      <c r="H37" s="10">
        <v>32</v>
      </c>
      <c r="I37" s="6">
        <v>67</v>
      </c>
      <c r="J37" s="27" t="s">
        <v>567</v>
      </c>
      <c r="K37" s="74" t="s">
        <v>456</v>
      </c>
      <c r="L37" s="75" t="s">
        <v>402</v>
      </c>
      <c r="M37" s="74">
        <v>7399369877</v>
      </c>
      <c r="N37" s="75" t="s">
        <v>409</v>
      </c>
      <c r="O37" s="74">
        <v>9401309025</v>
      </c>
      <c r="P37" s="12">
        <v>43631</v>
      </c>
      <c r="Q37" s="8" t="s">
        <v>94</v>
      </c>
      <c r="R37" s="8"/>
      <c r="S37" s="8"/>
      <c r="T37" s="8"/>
    </row>
    <row r="38" spans="1:20" ht="63">
      <c r="A38" s="5">
        <v>34</v>
      </c>
      <c r="B38" s="6" t="s">
        <v>22</v>
      </c>
      <c r="C38" s="79" t="s">
        <v>318</v>
      </c>
      <c r="D38" s="8" t="s">
        <v>23</v>
      </c>
      <c r="E38" s="27"/>
      <c r="F38" s="18" t="s">
        <v>644</v>
      </c>
      <c r="G38" s="10">
        <v>0</v>
      </c>
      <c r="H38" s="10">
        <v>0</v>
      </c>
      <c r="I38" s="6">
        <v>0</v>
      </c>
      <c r="J38" s="27">
        <v>0</v>
      </c>
      <c r="K38" s="74" t="s">
        <v>388</v>
      </c>
      <c r="L38" s="75" t="s">
        <v>389</v>
      </c>
      <c r="M38" s="74">
        <v>9435971533</v>
      </c>
      <c r="N38" s="75" t="s">
        <v>516</v>
      </c>
      <c r="O38" s="74">
        <v>9707852123</v>
      </c>
      <c r="P38" s="12">
        <v>43633</v>
      </c>
      <c r="Q38" s="8" t="s">
        <v>95</v>
      </c>
      <c r="R38" s="8"/>
      <c r="S38" s="8"/>
      <c r="T38" s="8"/>
    </row>
    <row r="39" spans="1:20" ht="63">
      <c r="A39" s="5">
        <v>35</v>
      </c>
      <c r="B39" s="6" t="s">
        <v>25</v>
      </c>
      <c r="C39" s="79" t="s">
        <v>318</v>
      </c>
      <c r="D39" s="8" t="s">
        <v>23</v>
      </c>
      <c r="E39" s="27"/>
      <c r="F39" s="18" t="s">
        <v>644</v>
      </c>
      <c r="G39" s="10">
        <v>0</v>
      </c>
      <c r="H39" s="10">
        <v>0</v>
      </c>
      <c r="I39" s="6">
        <v>0</v>
      </c>
      <c r="J39" s="27">
        <v>0</v>
      </c>
      <c r="K39" s="74" t="s">
        <v>388</v>
      </c>
      <c r="L39" s="75" t="s">
        <v>389</v>
      </c>
      <c r="M39" s="74">
        <v>9435971533</v>
      </c>
      <c r="N39" s="75" t="s">
        <v>516</v>
      </c>
      <c r="O39" s="74">
        <v>9707852123</v>
      </c>
      <c r="P39" s="12">
        <v>43633</v>
      </c>
      <c r="Q39" s="8" t="s">
        <v>95</v>
      </c>
      <c r="R39" s="8"/>
      <c r="S39" s="8"/>
      <c r="T39" s="8"/>
    </row>
    <row r="40" spans="1:20" ht="63">
      <c r="A40" s="5">
        <v>36</v>
      </c>
      <c r="B40" s="6" t="s">
        <v>22</v>
      </c>
      <c r="C40" s="79" t="s">
        <v>318</v>
      </c>
      <c r="D40" s="8" t="s">
        <v>23</v>
      </c>
      <c r="E40" s="9"/>
      <c r="F40" s="18" t="s">
        <v>644</v>
      </c>
      <c r="G40" s="10">
        <v>0</v>
      </c>
      <c r="H40" s="10">
        <v>0</v>
      </c>
      <c r="I40" s="6">
        <v>0</v>
      </c>
      <c r="J40" s="27">
        <v>0</v>
      </c>
      <c r="K40" s="74" t="s">
        <v>388</v>
      </c>
      <c r="L40" s="75" t="s">
        <v>389</v>
      </c>
      <c r="M40" s="74">
        <v>9435971533</v>
      </c>
      <c r="N40" s="75" t="s">
        <v>516</v>
      </c>
      <c r="O40" s="74">
        <v>9707852123</v>
      </c>
      <c r="P40" s="12">
        <v>43634</v>
      </c>
      <c r="Q40" s="8" t="s">
        <v>90</v>
      </c>
      <c r="R40" s="8"/>
      <c r="S40" s="8"/>
      <c r="T40" s="8"/>
    </row>
    <row r="41" spans="1:20" ht="63">
      <c r="A41" s="5">
        <v>37</v>
      </c>
      <c r="B41" s="6" t="s">
        <v>25</v>
      </c>
      <c r="C41" s="79" t="s">
        <v>318</v>
      </c>
      <c r="D41" s="8" t="s">
        <v>23</v>
      </c>
      <c r="E41" s="9"/>
      <c r="F41" s="18" t="s">
        <v>644</v>
      </c>
      <c r="G41" s="10">
        <v>0</v>
      </c>
      <c r="H41" s="10">
        <v>0</v>
      </c>
      <c r="I41" s="6">
        <v>0</v>
      </c>
      <c r="J41" s="27">
        <v>0</v>
      </c>
      <c r="K41" s="74" t="s">
        <v>388</v>
      </c>
      <c r="L41" s="75" t="s">
        <v>389</v>
      </c>
      <c r="M41" s="74">
        <v>9435971533</v>
      </c>
      <c r="N41" s="75" t="s">
        <v>516</v>
      </c>
      <c r="O41" s="74">
        <v>9707852123</v>
      </c>
      <c r="P41" s="12">
        <v>43634</v>
      </c>
      <c r="Q41" s="8" t="s">
        <v>90</v>
      </c>
      <c r="R41" s="8"/>
      <c r="S41" s="8"/>
      <c r="T41" s="8"/>
    </row>
    <row r="42" spans="1:20" ht="63">
      <c r="A42" s="5">
        <v>38</v>
      </c>
      <c r="B42" s="6" t="s">
        <v>22</v>
      </c>
      <c r="C42" s="81" t="s">
        <v>319</v>
      </c>
      <c r="D42" s="8" t="s">
        <v>26</v>
      </c>
      <c r="E42" s="9"/>
      <c r="F42" s="18"/>
      <c r="G42" s="10">
        <v>35</v>
      </c>
      <c r="H42" s="10">
        <v>31</v>
      </c>
      <c r="I42" s="6">
        <v>66</v>
      </c>
      <c r="J42" s="27" t="s">
        <v>568</v>
      </c>
      <c r="K42" s="74" t="s">
        <v>412</v>
      </c>
      <c r="L42" s="75" t="s">
        <v>413</v>
      </c>
      <c r="M42" s="74">
        <v>7399140144</v>
      </c>
      <c r="N42" s="75" t="s">
        <v>451</v>
      </c>
      <c r="O42" s="74">
        <v>7896245867</v>
      </c>
      <c r="P42" s="12">
        <v>43635</v>
      </c>
      <c r="Q42" s="8" t="s">
        <v>91</v>
      </c>
      <c r="R42" s="8"/>
      <c r="S42" s="8"/>
      <c r="T42" s="8"/>
    </row>
    <row r="43" spans="1:20" ht="63">
      <c r="A43" s="5">
        <v>39</v>
      </c>
      <c r="B43" s="6" t="s">
        <v>22</v>
      </c>
      <c r="C43" s="81" t="s">
        <v>320</v>
      </c>
      <c r="D43" s="8" t="s">
        <v>26</v>
      </c>
      <c r="E43" s="27"/>
      <c r="F43" s="18"/>
      <c r="G43" s="10">
        <v>27</v>
      </c>
      <c r="H43" s="10">
        <v>25</v>
      </c>
      <c r="I43" s="6">
        <v>52</v>
      </c>
      <c r="J43" s="27" t="s">
        <v>569</v>
      </c>
      <c r="K43" s="74" t="s">
        <v>412</v>
      </c>
      <c r="L43" s="75" t="s">
        <v>413</v>
      </c>
      <c r="M43" s="74">
        <v>7399140144</v>
      </c>
      <c r="N43" s="75" t="s">
        <v>414</v>
      </c>
      <c r="O43" s="74">
        <v>7896246272</v>
      </c>
      <c r="P43" s="12">
        <v>43635</v>
      </c>
      <c r="Q43" s="8" t="s">
        <v>91</v>
      </c>
      <c r="R43" s="8"/>
      <c r="S43" s="8"/>
      <c r="T43" s="8"/>
    </row>
    <row r="44" spans="1:20" ht="63">
      <c r="A44" s="5">
        <v>40</v>
      </c>
      <c r="B44" s="6" t="s">
        <v>25</v>
      </c>
      <c r="C44" s="89" t="s">
        <v>321</v>
      </c>
      <c r="D44" s="8" t="s">
        <v>26</v>
      </c>
      <c r="E44" s="27"/>
      <c r="F44" s="18"/>
      <c r="G44" s="10">
        <v>32</v>
      </c>
      <c r="H44" s="10">
        <v>19</v>
      </c>
      <c r="I44" s="6">
        <v>51</v>
      </c>
      <c r="J44" s="27" t="s">
        <v>570</v>
      </c>
      <c r="K44" s="74" t="s">
        <v>412</v>
      </c>
      <c r="L44" s="75" t="s">
        <v>413</v>
      </c>
      <c r="M44" s="74">
        <v>7399140144</v>
      </c>
      <c r="N44" s="75" t="s">
        <v>451</v>
      </c>
      <c r="O44" s="74">
        <v>7896245867</v>
      </c>
      <c r="P44" s="12">
        <v>43635</v>
      </c>
      <c r="Q44" s="8" t="s">
        <v>91</v>
      </c>
      <c r="R44" s="8"/>
      <c r="S44" s="8"/>
      <c r="T44" s="8"/>
    </row>
    <row r="45" spans="1:20" ht="63">
      <c r="A45" s="5">
        <v>41</v>
      </c>
      <c r="B45" s="6" t="s">
        <v>25</v>
      </c>
      <c r="C45" s="81" t="s">
        <v>322</v>
      </c>
      <c r="D45" s="8" t="s">
        <v>26</v>
      </c>
      <c r="E45" s="27"/>
      <c r="F45" s="18"/>
      <c r="G45" s="10">
        <v>11</v>
      </c>
      <c r="H45" s="10">
        <v>7</v>
      </c>
      <c r="I45" s="6">
        <v>18</v>
      </c>
      <c r="J45" s="27" t="s">
        <v>571</v>
      </c>
      <c r="K45" s="74" t="s">
        <v>412</v>
      </c>
      <c r="L45" s="75" t="s">
        <v>413</v>
      </c>
      <c r="M45" s="74">
        <v>7399140144</v>
      </c>
      <c r="N45" s="75" t="s">
        <v>414</v>
      </c>
      <c r="O45" s="74">
        <v>7896246272</v>
      </c>
      <c r="P45" s="12">
        <v>43635</v>
      </c>
      <c r="Q45" s="8" t="s">
        <v>91</v>
      </c>
      <c r="R45" s="8"/>
      <c r="S45" s="8"/>
      <c r="T45" s="8"/>
    </row>
    <row r="46" spans="1:20" ht="47.25">
      <c r="A46" s="5">
        <v>42</v>
      </c>
      <c r="B46" s="6" t="s">
        <v>22</v>
      </c>
      <c r="C46" s="81" t="s">
        <v>323</v>
      </c>
      <c r="D46" s="8" t="s">
        <v>26</v>
      </c>
      <c r="E46" s="9"/>
      <c r="F46" s="18"/>
      <c r="G46" s="10">
        <v>42</v>
      </c>
      <c r="H46" s="10">
        <v>28</v>
      </c>
      <c r="I46" s="6">
        <v>70</v>
      </c>
      <c r="J46" s="27" t="s">
        <v>572</v>
      </c>
      <c r="K46" s="74" t="s">
        <v>401</v>
      </c>
      <c r="L46" s="75" t="s">
        <v>402</v>
      </c>
      <c r="M46" s="74">
        <v>7399369877</v>
      </c>
      <c r="N46" s="75" t="s">
        <v>404</v>
      </c>
      <c r="O46" s="74">
        <v>9435534672</v>
      </c>
      <c r="P46" s="12">
        <v>43636</v>
      </c>
      <c r="Q46" s="8" t="s">
        <v>92</v>
      </c>
      <c r="R46" s="8"/>
      <c r="S46" s="8"/>
      <c r="T46" s="8"/>
    </row>
    <row r="47" spans="1:20" ht="47.25">
      <c r="A47" s="5">
        <v>43</v>
      </c>
      <c r="B47" s="6" t="s">
        <v>22</v>
      </c>
      <c r="C47" s="81" t="s">
        <v>324</v>
      </c>
      <c r="D47" s="8" t="s">
        <v>26</v>
      </c>
      <c r="E47" s="9"/>
      <c r="F47" s="18"/>
      <c r="G47" s="10">
        <v>16</v>
      </c>
      <c r="H47" s="10">
        <v>21</v>
      </c>
      <c r="I47" s="6">
        <v>37</v>
      </c>
      <c r="J47" s="27" t="s">
        <v>573</v>
      </c>
      <c r="K47" s="74" t="s">
        <v>401</v>
      </c>
      <c r="L47" s="75" t="s">
        <v>402</v>
      </c>
      <c r="M47" s="74">
        <v>7399369877</v>
      </c>
      <c r="N47" s="75" t="s">
        <v>454</v>
      </c>
      <c r="O47" s="74">
        <v>9435521958</v>
      </c>
      <c r="P47" s="12">
        <v>43636</v>
      </c>
      <c r="Q47" s="8" t="s">
        <v>92</v>
      </c>
      <c r="R47" s="8"/>
      <c r="S47" s="8"/>
      <c r="T47" s="8"/>
    </row>
    <row r="48" spans="1:20" ht="31.5">
      <c r="A48" s="5">
        <v>44</v>
      </c>
      <c r="B48" s="6" t="s">
        <v>25</v>
      </c>
      <c r="C48" s="81" t="s">
        <v>325</v>
      </c>
      <c r="D48" s="8" t="s">
        <v>26</v>
      </c>
      <c r="E48" s="27"/>
      <c r="F48" s="18"/>
      <c r="G48" s="10">
        <v>15</v>
      </c>
      <c r="H48" s="10">
        <v>16</v>
      </c>
      <c r="I48" s="6">
        <v>31</v>
      </c>
      <c r="J48" s="27" t="s">
        <v>574</v>
      </c>
      <c r="K48" s="74" t="s">
        <v>496</v>
      </c>
      <c r="L48" s="75" t="s">
        <v>497</v>
      </c>
      <c r="M48" s="74">
        <v>9401726290</v>
      </c>
      <c r="N48" s="75" t="s">
        <v>498</v>
      </c>
      <c r="O48" s="74">
        <v>7896263715</v>
      </c>
      <c r="P48" s="12">
        <v>43636</v>
      </c>
      <c r="Q48" s="8" t="s">
        <v>92</v>
      </c>
      <c r="R48" s="8"/>
      <c r="S48" s="8"/>
      <c r="T48" s="8"/>
    </row>
    <row r="49" spans="1:20" ht="31.5">
      <c r="A49" s="5">
        <v>45</v>
      </c>
      <c r="B49" s="6" t="s">
        <v>25</v>
      </c>
      <c r="C49" s="80" t="s">
        <v>326</v>
      </c>
      <c r="D49" s="8" t="s">
        <v>26</v>
      </c>
      <c r="E49" s="27"/>
      <c r="F49" s="18"/>
      <c r="G49" s="10">
        <v>21</v>
      </c>
      <c r="H49" s="10">
        <v>20</v>
      </c>
      <c r="I49" s="6">
        <v>41</v>
      </c>
      <c r="J49" s="27" t="s">
        <v>575</v>
      </c>
      <c r="K49" s="74" t="s">
        <v>496</v>
      </c>
      <c r="L49" s="75" t="s">
        <v>497</v>
      </c>
      <c r="M49" s="74">
        <v>9401726290</v>
      </c>
      <c r="N49" s="75" t="s">
        <v>498</v>
      </c>
      <c r="O49" s="74">
        <v>7896263715</v>
      </c>
      <c r="P49" s="12">
        <v>43636</v>
      </c>
      <c r="Q49" s="8" t="s">
        <v>92</v>
      </c>
      <c r="R49" s="8"/>
      <c r="S49" s="8"/>
      <c r="T49" s="8"/>
    </row>
    <row r="50" spans="1:20" ht="63">
      <c r="A50" s="5">
        <v>46</v>
      </c>
      <c r="B50" s="6" t="s">
        <v>22</v>
      </c>
      <c r="C50" s="81" t="s">
        <v>327</v>
      </c>
      <c r="D50" s="8" t="s">
        <v>26</v>
      </c>
      <c r="E50" s="27"/>
      <c r="F50" s="18"/>
      <c r="G50" s="10">
        <v>15</v>
      </c>
      <c r="H50" s="10">
        <v>13</v>
      </c>
      <c r="I50" s="6">
        <v>28</v>
      </c>
      <c r="J50" s="27" t="s">
        <v>576</v>
      </c>
      <c r="K50" s="74" t="s">
        <v>412</v>
      </c>
      <c r="L50" s="75" t="s">
        <v>413</v>
      </c>
      <c r="M50" s="74">
        <v>7399140144</v>
      </c>
      <c r="N50" s="75" t="s">
        <v>414</v>
      </c>
      <c r="O50" s="74">
        <v>7896246272</v>
      </c>
      <c r="P50" s="12">
        <v>43637</v>
      </c>
      <c r="Q50" s="8" t="s">
        <v>93</v>
      </c>
      <c r="R50" s="8"/>
      <c r="S50" s="8"/>
      <c r="T50" s="8"/>
    </row>
    <row r="51" spans="1:20" ht="47.25">
      <c r="A51" s="5">
        <v>47</v>
      </c>
      <c r="B51" s="6" t="s">
        <v>25</v>
      </c>
      <c r="C51" s="81" t="s">
        <v>329</v>
      </c>
      <c r="D51" s="8" t="s">
        <v>26</v>
      </c>
      <c r="E51" s="27"/>
      <c r="F51" s="18"/>
      <c r="G51" s="10">
        <v>22</v>
      </c>
      <c r="H51" s="10">
        <v>19</v>
      </c>
      <c r="I51" s="6">
        <v>41</v>
      </c>
      <c r="J51" s="27" t="s">
        <v>577</v>
      </c>
      <c r="K51" s="74" t="s">
        <v>417</v>
      </c>
      <c r="L51" s="75" t="s">
        <v>418</v>
      </c>
      <c r="M51" s="74">
        <v>9401726297</v>
      </c>
      <c r="N51" s="75" t="s">
        <v>420</v>
      </c>
      <c r="O51" s="74">
        <v>7399508340</v>
      </c>
      <c r="P51" s="12">
        <v>43637</v>
      </c>
      <c r="Q51" s="8" t="s">
        <v>93</v>
      </c>
      <c r="R51" s="8"/>
      <c r="S51" s="8"/>
      <c r="T51" s="8"/>
    </row>
    <row r="52" spans="1:20" ht="63">
      <c r="A52" s="5">
        <v>48</v>
      </c>
      <c r="B52" s="6" t="s">
        <v>25</v>
      </c>
      <c r="C52" s="81" t="s">
        <v>328</v>
      </c>
      <c r="D52" s="8" t="s">
        <v>26</v>
      </c>
      <c r="E52" s="27"/>
      <c r="F52" s="18"/>
      <c r="G52" s="10">
        <v>19</v>
      </c>
      <c r="H52" s="10">
        <v>26</v>
      </c>
      <c r="I52" s="6">
        <v>45</v>
      </c>
      <c r="J52" s="27" t="s">
        <v>578</v>
      </c>
      <c r="K52" s="74" t="s">
        <v>388</v>
      </c>
      <c r="L52" s="75" t="s">
        <v>389</v>
      </c>
      <c r="M52" s="74">
        <v>9435971533</v>
      </c>
      <c r="N52" s="75" t="s">
        <v>433</v>
      </c>
      <c r="O52" s="74">
        <v>7896752817</v>
      </c>
      <c r="P52" s="12">
        <v>43637</v>
      </c>
      <c r="Q52" s="8" t="s">
        <v>93</v>
      </c>
      <c r="R52" s="8"/>
      <c r="S52" s="8"/>
      <c r="T52" s="8"/>
    </row>
    <row r="53" spans="1:20" ht="63">
      <c r="A53" s="5">
        <v>49</v>
      </c>
      <c r="B53" s="6" t="s">
        <v>22</v>
      </c>
      <c r="C53" s="87" t="s">
        <v>331</v>
      </c>
      <c r="D53" s="8" t="s">
        <v>26</v>
      </c>
      <c r="E53" s="27"/>
      <c r="F53" s="18"/>
      <c r="G53" s="10">
        <v>19</v>
      </c>
      <c r="H53" s="10">
        <v>22</v>
      </c>
      <c r="I53" s="6">
        <v>41</v>
      </c>
      <c r="J53" s="27" t="s">
        <v>579</v>
      </c>
      <c r="K53" s="74" t="s">
        <v>388</v>
      </c>
      <c r="L53" s="75" t="s">
        <v>389</v>
      </c>
      <c r="M53" s="74">
        <v>9435971533</v>
      </c>
      <c r="N53" s="75" t="s">
        <v>580</v>
      </c>
      <c r="O53" s="74">
        <v>9954892290</v>
      </c>
      <c r="P53" s="12">
        <v>43640</v>
      </c>
      <c r="Q53" s="8" t="s">
        <v>95</v>
      </c>
      <c r="R53" s="8"/>
      <c r="S53" s="8"/>
      <c r="T53" s="8"/>
    </row>
    <row r="54" spans="1:20" ht="63">
      <c r="A54" s="5">
        <v>50</v>
      </c>
      <c r="B54" s="6" t="s">
        <v>22</v>
      </c>
      <c r="C54" s="81" t="s">
        <v>330</v>
      </c>
      <c r="D54" s="8" t="s">
        <v>26</v>
      </c>
      <c r="E54" s="27"/>
      <c r="F54" s="18"/>
      <c r="G54" s="10">
        <v>22</v>
      </c>
      <c r="H54" s="10">
        <v>21</v>
      </c>
      <c r="I54" s="6">
        <v>43</v>
      </c>
      <c r="J54" s="27" t="s">
        <v>581</v>
      </c>
      <c r="K54" s="74" t="s">
        <v>388</v>
      </c>
      <c r="L54" s="75" t="s">
        <v>389</v>
      </c>
      <c r="M54" s="74">
        <v>9435971533</v>
      </c>
      <c r="N54" s="75" t="s">
        <v>582</v>
      </c>
      <c r="O54" s="74">
        <v>9435915539</v>
      </c>
      <c r="P54" s="12">
        <v>43640</v>
      </c>
      <c r="Q54" s="8" t="s">
        <v>95</v>
      </c>
      <c r="R54" s="8"/>
      <c r="S54" s="8"/>
      <c r="T54" s="8"/>
    </row>
    <row r="55" spans="1:20" ht="31.5">
      <c r="A55" s="5">
        <v>51</v>
      </c>
      <c r="B55" s="6" t="s">
        <v>25</v>
      </c>
      <c r="C55" s="87" t="s">
        <v>332</v>
      </c>
      <c r="D55" s="8" t="s">
        <v>26</v>
      </c>
      <c r="E55" s="27"/>
      <c r="F55" s="18"/>
      <c r="G55" s="10">
        <v>39</v>
      </c>
      <c r="H55" s="10">
        <v>36</v>
      </c>
      <c r="I55" s="6">
        <v>75</v>
      </c>
      <c r="J55" s="27" t="s">
        <v>583</v>
      </c>
      <c r="K55" s="74" t="s">
        <v>478</v>
      </c>
      <c r="L55" s="75" t="s">
        <v>476</v>
      </c>
      <c r="M55" s="74">
        <v>9957483783</v>
      </c>
      <c r="N55" s="75" t="s">
        <v>479</v>
      </c>
      <c r="O55" s="74">
        <v>9577952723</v>
      </c>
      <c r="P55" s="12">
        <v>43640</v>
      </c>
      <c r="Q55" s="8" t="s">
        <v>95</v>
      </c>
      <c r="R55" s="8"/>
      <c r="S55" s="8"/>
      <c r="T55" s="8"/>
    </row>
    <row r="56" spans="1:20" ht="63">
      <c r="A56" s="5">
        <v>52</v>
      </c>
      <c r="B56" s="6" t="s">
        <v>22</v>
      </c>
      <c r="C56" s="87" t="s">
        <v>334</v>
      </c>
      <c r="D56" s="8" t="s">
        <v>26</v>
      </c>
      <c r="E56" s="27"/>
      <c r="F56" s="18"/>
      <c r="G56" s="10">
        <v>11</v>
      </c>
      <c r="H56" s="10">
        <v>8</v>
      </c>
      <c r="I56" s="6">
        <v>19</v>
      </c>
      <c r="J56" s="27" t="s">
        <v>584</v>
      </c>
      <c r="K56" s="74" t="s">
        <v>388</v>
      </c>
      <c r="L56" s="75" t="s">
        <v>389</v>
      </c>
      <c r="M56" s="74">
        <v>9435675656</v>
      </c>
      <c r="N56" s="75" t="s">
        <v>585</v>
      </c>
      <c r="O56" s="74">
        <v>9401493834</v>
      </c>
      <c r="P56" s="12">
        <v>43641</v>
      </c>
      <c r="Q56" s="8" t="s">
        <v>90</v>
      </c>
      <c r="R56" s="8"/>
      <c r="S56" s="8"/>
      <c r="T56" s="8"/>
    </row>
    <row r="57" spans="1:20" ht="63">
      <c r="A57" s="5">
        <v>53</v>
      </c>
      <c r="B57" s="6" t="s">
        <v>22</v>
      </c>
      <c r="C57" s="84" t="s">
        <v>333</v>
      </c>
      <c r="D57" s="8" t="s">
        <v>26</v>
      </c>
      <c r="E57" s="27"/>
      <c r="F57" s="18"/>
      <c r="G57" s="10">
        <v>25</v>
      </c>
      <c r="H57" s="10">
        <v>20</v>
      </c>
      <c r="I57" s="6">
        <v>45</v>
      </c>
      <c r="J57" s="27" t="s">
        <v>586</v>
      </c>
      <c r="K57" s="74" t="s">
        <v>388</v>
      </c>
      <c r="L57" s="75" t="s">
        <v>389</v>
      </c>
      <c r="M57" s="74">
        <v>9435675656</v>
      </c>
      <c r="N57" s="75" t="s">
        <v>585</v>
      </c>
      <c r="O57" s="74">
        <v>9401493834</v>
      </c>
      <c r="P57" s="12">
        <v>43641</v>
      </c>
      <c r="Q57" s="8" t="s">
        <v>90</v>
      </c>
      <c r="R57" s="8"/>
      <c r="S57" s="8"/>
      <c r="T57" s="8"/>
    </row>
    <row r="58" spans="1:20" ht="63">
      <c r="A58" s="5">
        <v>54</v>
      </c>
      <c r="B58" s="6" t="s">
        <v>25</v>
      </c>
      <c r="C58" s="87" t="s">
        <v>336</v>
      </c>
      <c r="D58" s="8" t="s">
        <v>26</v>
      </c>
      <c r="E58" s="27"/>
      <c r="F58" s="18"/>
      <c r="G58" s="10">
        <v>23</v>
      </c>
      <c r="H58" s="10">
        <v>22</v>
      </c>
      <c r="I58" s="6">
        <v>45</v>
      </c>
      <c r="J58" s="27" t="s">
        <v>587</v>
      </c>
      <c r="K58" s="74" t="s">
        <v>388</v>
      </c>
      <c r="L58" s="75" t="s">
        <v>389</v>
      </c>
      <c r="M58" s="74">
        <v>9435675656</v>
      </c>
      <c r="N58" s="75" t="s">
        <v>521</v>
      </c>
      <c r="O58" s="74">
        <v>9435776623</v>
      </c>
      <c r="P58" s="12">
        <v>43641</v>
      </c>
      <c r="Q58" s="8" t="s">
        <v>90</v>
      </c>
      <c r="R58" s="8"/>
      <c r="S58" s="8"/>
      <c r="T58" s="8"/>
    </row>
    <row r="59" spans="1:20" ht="63">
      <c r="A59" s="5">
        <v>55</v>
      </c>
      <c r="B59" s="6" t="s">
        <v>25</v>
      </c>
      <c r="C59" s="84" t="s">
        <v>335</v>
      </c>
      <c r="D59" s="8" t="s">
        <v>26</v>
      </c>
      <c r="E59" s="27"/>
      <c r="F59" s="18"/>
      <c r="G59" s="10">
        <v>25</v>
      </c>
      <c r="H59" s="10">
        <v>29</v>
      </c>
      <c r="I59" s="6">
        <v>54</v>
      </c>
      <c r="J59" s="27" t="s">
        <v>588</v>
      </c>
      <c r="K59" s="74" t="s">
        <v>388</v>
      </c>
      <c r="L59" s="75" t="s">
        <v>389</v>
      </c>
      <c r="M59" s="74">
        <v>9435675656</v>
      </c>
      <c r="N59" s="75" t="s">
        <v>585</v>
      </c>
      <c r="O59" s="74">
        <v>9401493834</v>
      </c>
      <c r="P59" s="12">
        <v>43641</v>
      </c>
      <c r="Q59" s="8" t="s">
        <v>90</v>
      </c>
      <c r="R59" s="8"/>
      <c r="S59" s="8"/>
      <c r="T59" s="8"/>
    </row>
    <row r="60" spans="1:20" ht="63">
      <c r="A60" s="5">
        <v>56</v>
      </c>
      <c r="B60" s="6" t="s">
        <v>22</v>
      </c>
      <c r="C60" s="81" t="s">
        <v>337</v>
      </c>
      <c r="D60" s="8" t="s">
        <v>26</v>
      </c>
      <c r="E60" s="27"/>
      <c r="F60" s="18"/>
      <c r="G60" s="10">
        <v>17</v>
      </c>
      <c r="H60" s="10">
        <v>28</v>
      </c>
      <c r="I60" s="6">
        <v>45</v>
      </c>
      <c r="J60" s="27" t="s">
        <v>589</v>
      </c>
      <c r="K60" s="74" t="s">
        <v>388</v>
      </c>
      <c r="L60" s="75" t="s">
        <v>389</v>
      </c>
      <c r="M60" s="74">
        <v>9435971533</v>
      </c>
      <c r="N60" s="75" t="s">
        <v>538</v>
      </c>
      <c r="O60" s="74">
        <v>8472938380</v>
      </c>
      <c r="P60" s="12">
        <v>43642</v>
      </c>
      <c r="Q60" s="1" t="s">
        <v>91</v>
      </c>
      <c r="R60" s="8"/>
      <c r="S60" s="8"/>
      <c r="T60" s="8"/>
    </row>
    <row r="61" spans="1:20" ht="63">
      <c r="A61" s="5">
        <v>57</v>
      </c>
      <c r="B61" s="6" t="s">
        <v>22</v>
      </c>
      <c r="C61" s="87" t="s">
        <v>338</v>
      </c>
      <c r="D61" s="8" t="s">
        <v>26</v>
      </c>
      <c r="E61" s="27"/>
      <c r="F61" s="18"/>
      <c r="G61" s="10">
        <v>14</v>
      </c>
      <c r="H61" s="10">
        <v>13</v>
      </c>
      <c r="I61" s="6">
        <v>27</v>
      </c>
      <c r="J61" s="27" t="s">
        <v>590</v>
      </c>
      <c r="K61" s="74" t="s">
        <v>388</v>
      </c>
      <c r="L61" s="75" t="s">
        <v>389</v>
      </c>
      <c r="M61" s="74">
        <v>9435971533</v>
      </c>
      <c r="N61" s="75" t="s">
        <v>580</v>
      </c>
      <c r="O61" s="74">
        <v>9954892290</v>
      </c>
      <c r="P61" s="12">
        <v>43642</v>
      </c>
      <c r="Q61" s="1" t="s">
        <v>91</v>
      </c>
      <c r="R61" s="8"/>
      <c r="S61" s="8"/>
      <c r="T61" s="8"/>
    </row>
    <row r="62" spans="1:20" ht="47.25">
      <c r="A62" s="5">
        <v>58</v>
      </c>
      <c r="B62" s="6" t="s">
        <v>25</v>
      </c>
      <c r="C62" s="87" t="s">
        <v>340</v>
      </c>
      <c r="D62" s="8" t="s">
        <v>26</v>
      </c>
      <c r="E62" s="27"/>
      <c r="F62" s="18"/>
      <c r="G62" s="10">
        <v>27</v>
      </c>
      <c r="H62" s="10">
        <v>20</v>
      </c>
      <c r="I62" s="6">
        <v>47</v>
      </c>
      <c r="J62" s="27" t="s">
        <v>591</v>
      </c>
      <c r="K62" s="74" t="s">
        <v>439</v>
      </c>
      <c r="L62" s="75" t="s">
        <v>440</v>
      </c>
      <c r="M62" s="74">
        <v>8011467082</v>
      </c>
      <c r="N62" s="75" t="s">
        <v>441</v>
      </c>
      <c r="O62" s="74">
        <v>9678560512</v>
      </c>
      <c r="P62" s="12">
        <v>43642</v>
      </c>
      <c r="Q62" s="1" t="s">
        <v>91</v>
      </c>
      <c r="R62" s="8"/>
      <c r="S62" s="8"/>
      <c r="T62" s="8"/>
    </row>
    <row r="63" spans="1:20" ht="47.25">
      <c r="A63" s="5">
        <v>59</v>
      </c>
      <c r="B63" s="6" t="s">
        <v>25</v>
      </c>
      <c r="C63" s="87" t="s">
        <v>339</v>
      </c>
      <c r="D63" s="8" t="s">
        <v>26</v>
      </c>
      <c r="E63" s="27"/>
      <c r="F63" s="18"/>
      <c r="G63" s="10">
        <v>14</v>
      </c>
      <c r="H63" s="10">
        <v>14</v>
      </c>
      <c r="I63" s="6">
        <v>28</v>
      </c>
      <c r="J63" s="27" t="s">
        <v>592</v>
      </c>
      <c r="K63" s="74" t="s">
        <v>439</v>
      </c>
      <c r="L63" s="75" t="s">
        <v>440</v>
      </c>
      <c r="M63" s="74">
        <v>8011467082</v>
      </c>
      <c r="N63" s="75" t="s">
        <v>460</v>
      </c>
      <c r="O63" s="74">
        <v>8761876891</v>
      </c>
      <c r="P63" s="12">
        <v>43642</v>
      </c>
      <c r="Q63" s="1" t="s">
        <v>91</v>
      </c>
      <c r="R63" s="8"/>
      <c r="S63" s="8"/>
      <c r="T63" s="8"/>
    </row>
    <row r="64" spans="1:20" ht="47.25">
      <c r="A64" s="5">
        <v>60</v>
      </c>
      <c r="B64" s="6" t="s">
        <v>22</v>
      </c>
      <c r="C64" s="81" t="s">
        <v>341</v>
      </c>
      <c r="D64" s="8" t="s">
        <v>26</v>
      </c>
      <c r="E64" s="27"/>
      <c r="F64" s="18"/>
      <c r="G64" s="10">
        <v>25</v>
      </c>
      <c r="H64" s="10">
        <v>19</v>
      </c>
      <c r="I64" s="6">
        <v>44</v>
      </c>
      <c r="J64" s="27" t="s">
        <v>593</v>
      </c>
      <c r="K64" s="74" t="s">
        <v>439</v>
      </c>
      <c r="L64" s="75" t="s">
        <v>440</v>
      </c>
      <c r="M64" s="74">
        <v>8011467082</v>
      </c>
      <c r="N64" s="75" t="s">
        <v>442</v>
      </c>
      <c r="O64" s="74">
        <v>8471866864</v>
      </c>
      <c r="P64" s="12">
        <v>43643</v>
      </c>
      <c r="Q64" s="1" t="s">
        <v>92</v>
      </c>
      <c r="R64" s="8"/>
      <c r="S64" s="8"/>
      <c r="T64" s="8"/>
    </row>
    <row r="65" spans="1:20" ht="47.25">
      <c r="A65" s="5">
        <v>61</v>
      </c>
      <c r="B65" s="6" t="s">
        <v>22</v>
      </c>
      <c r="C65" s="81" t="s">
        <v>342</v>
      </c>
      <c r="D65" s="8" t="s">
        <v>26</v>
      </c>
      <c r="E65" s="27"/>
      <c r="F65" s="18"/>
      <c r="G65" s="10">
        <v>25</v>
      </c>
      <c r="H65" s="10">
        <v>29</v>
      </c>
      <c r="I65" s="6">
        <v>54</v>
      </c>
      <c r="J65" s="27" t="s">
        <v>594</v>
      </c>
      <c r="K65" s="74" t="s">
        <v>439</v>
      </c>
      <c r="L65" s="75" t="s">
        <v>440</v>
      </c>
      <c r="M65" s="74">
        <v>8011467082</v>
      </c>
      <c r="N65" s="75" t="s">
        <v>441</v>
      </c>
      <c r="O65" s="74">
        <v>9678560512</v>
      </c>
      <c r="P65" s="12">
        <v>43643</v>
      </c>
      <c r="Q65" s="1" t="s">
        <v>92</v>
      </c>
      <c r="R65" s="8"/>
      <c r="S65" s="8"/>
      <c r="T65" s="8"/>
    </row>
    <row r="66" spans="1:20" ht="31.5">
      <c r="A66" s="5">
        <v>62</v>
      </c>
      <c r="B66" s="6" t="s">
        <v>25</v>
      </c>
      <c r="C66" s="84" t="s">
        <v>344</v>
      </c>
      <c r="D66" s="8" t="s">
        <v>26</v>
      </c>
      <c r="E66" s="27"/>
      <c r="F66" s="18"/>
      <c r="G66" s="10">
        <v>10</v>
      </c>
      <c r="H66" s="10">
        <v>16</v>
      </c>
      <c r="I66" s="6">
        <v>26</v>
      </c>
      <c r="J66" s="27" t="s">
        <v>595</v>
      </c>
      <c r="K66" s="74" t="s">
        <v>395</v>
      </c>
      <c r="L66" s="75" t="s">
        <v>396</v>
      </c>
      <c r="M66" s="74">
        <v>9401726291</v>
      </c>
      <c r="N66" s="75" t="s">
        <v>513</v>
      </c>
      <c r="O66" s="74">
        <v>7896731906</v>
      </c>
      <c r="P66" s="12">
        <v>43643</v>
      </c>
      <c r="Q66" s="1" t="s">
        <v>92</v>
      </c>
      <c r="R66" s="8"/>
      <c r="S66" s="8"/>
      <c r="T66" s="8"/>
    </row>
    <row r="67" spans="1:20" ht="31.5">
      <c r="A67" s="5">
        <v>63</v>
      </c>
      <c r="B67" s="6" t="s">
        <v>25</v>
      </c>
      <c r="C67" s="81" t="s">
        <v>343</v>
      </c>
      <c r="D67" s="8" t="s">
        <v>26</v>
      </c>
      <c r="E67" s="27"/>
      <c r="F67" s="18"/>
      <c r="G67" s="10">
        <v>39</v>
      </c>
      <c r="H67" s="10">
        <v>43</v>
      </c>
      <c r="I67" s="6">
        <v>82</v>
      </c>
      <c r="J67" s="27" t="s">
        <v>596</v>
      </c>
      <c r="K67" s="74" t="s">
        <v>395</v>
      </c>
      <c r="L67" s="75" t="s">
        <v>399</v>
      </c>
      <c r="M67" s="74">
        <v>9401726291</v>
      </c>
      <c r="N67" s="75" t="s">
        <v>400</v>
      </c>
      <c r="O67" s="74">
        <v>9957390710</v>
      </c>
      <c r="P67" s="12">
        <v>43643</v>
      </c>
      <c r="Q67" s="1" t="s">
        <v>92</v>
      </c>
      <c r="R67" s="8"/>
      <c r="S67" s="8"/>
      <c r="T67" s="8"/>
    </row>
    <row r="68" spans="1:20" ht="30">
      <c r="A68" s="5">
        <v>64</v>
      </c>
      <c r="B68" s="6" t="s">
        <v>22</v>
      </c>
      <c r="C68" s="81" t="s">
        <v>347</v>
      </c>
      <c r="D68" s="8" t="s">
        <v>26</v>
      </c>
      <c r="E68" s="27"/>
      <c r="F68" s="18"/>
      <c r="G68" s="10">
        <v>18</v>
      </c>
      <c r="H68" s="10">
        <v>16</v>
      </c>
      <c r="I68" s="6">
        <v>34</v>
      </c>
      <c r="J68" s="27" t="s">
        <v>597</v>
      </c>
      <c r="K68" s="74" t="s">
        <v>480</v>
      </c>
      <c r="L68" s="75" t="s">
        <v>481</v>
      </c>
      <c r="M68" s="74">
        <v>7399139963</v>
      </c>
      <c r="N68" s="75" t="s">
        <v>482</v>
      </c>
      <c r="O68" s="74">
        <v>7896164730</v>
      </c>
      <c r="P68" s="12">
        <v>43644</v>
      </c>
      <c r="Q68" s="1" t="s">
        <v>93</v>
      </c>
      <c r="R68" s="8"/>
      <c r="S68" s="8"/>
      <c r="T68" s="8"/>
    </row>
    <row r="69" spans="1:20" ht="31.5">
      <c r="A69" s="5">
        <v>65</v>
      </c>
      <c r="B69" s="6" t="s">
        <v>22</v>
      </c>
      <c r="C69" s="81" t="s">
        <v>346</v>
      </c>
      <c r="D69" s="8" t="s">
        <v>26</v>
      </c>
      <c r="E69" s="27"/>
      <c r="F69" s="18"/>
      <c r="G69" s="10">
        <v>23</v>
      </c>
      <c r="H69" s="10">
        <v>18</v>
      </c>
      <c r="I69" s="6">
        <v>41</v>
      </c>
      <c r="J69" s="27" t="s">
        <v>598</v>
      </c>
      <c r="K69" s="74" t="s">
        <v>480</v>
      </c>
      <c r="L69" s="75" t="s">
        <v>481</v>
      </c>
      <c r="M69" s="74">
        <v>7399139963</v>
      </c>
      <c r="N69" s="75" t="s">
        <v>485</v>
      </c>
      <c r="O69" s="74">
        <v>9401916706</v>
      </c>
      <c r="P69" s="12">
        <v>43644</v>
      </c>
      <c r="Q69" s="1" t="s">
        <v>93</v>
      </c>
      <c r="R69" s="8"/>
      <c r="S69" s="8"/>
      <c r="T69" s="8"/>
    </row>
    <row r="70" spans="1:20" ht="31.5">
      <c r="A70" s="5">
        <v>66</v>
      </c>
      <c r="B70" s="6" t="s">
        <v>22</v>
      </c>
      <c r="C70" s="81" t="s">
        <v>345</v>
      </c>
      <c r="D70" s="8" t="s">
        <v>26</v>
      </c>
      <c r="E70" s="27"/>
      <c r="F70" s="18"/>
      <c r="G70" s="10">
        <v>16</v>
      </c>
      <c r="H70" s="10">
        <v>15</v>
      </c>
      <c r="I70" s="6">
        <v>31</v>
      </c>
      <c r="J70" s="27" t="s">
        <v>599</v>
      </c>
      <c r="K70" s="74" t="s">
        <v>480</v>
      </c>
      <c r="L70" s="75" t="s">
        <v>481</v>
      </c>
      <c r="M70" s="74">
        <v>7399139963</v>
      </c>
      <c r="N70" s="75" t="s">
        <v>486</v>
      </c>
      <c r="O70" s="74">
        <v>9401239585</v>
      </c>
      <c r="P70" s="12">
        <v>43644</v>
      </c>
      <c r="Q70" s="1" t="s">
        <v>93</v>
      </c>
      <c r="R70" s="8"/>
      <c r="S70" s="8"/>
      <c r="T70" s="8"/>
    </row>
    <row r="71" spans="1:20" ht="63">
      <c r="A71" s="5">
        <v>67</v>
      </c>
      <c r="B71" s="6" t="s">
        <v>25</v>
      </c>
      <c r="C71" s="81" t="s">
        <v>349</v>
      </c>
      <c r="D71" s="8" t="s">
        <v>26</v>
      </c>
      <c r="E71" s="27"/>
      <c r="F71" s="18"/>
      <c r="G71" s="10">
        <v>30</v>
      </c>
      <c r="H71" s="10">
        <v>20</v>
      </c>
      <c r="I71" s="6">
        <v>50</v>
      </c>
      <c r="J71" s="27" t="s">
        <v>600</v>
      </c>
      <c r="K71" s="74" t="s">
        <v>392</v>
      </c>
      <c r="L71" s="75" t="s">
        <v>389</v>
      </c>
      <c r="M71" s="74">
        <v>9435971533</v>
      </c>
      <c r="N71" s="75" t="s">
        <v>390</v>
      </c>
      <c r="O71" s="74">
        <v>8011400689</v>
      </c>
      <c r="P71" s="12">
        <v>43644</v>
      </c>
      <c r="Q71" s="1" t="s">
        <v>93</v>
      </c>
      <c r="R71" s="8"/>
      <c r="S71" s="8"/>
      <c r="T71" s="8"/>
    </row>
    <row r="72" spans="1:20" ht="63">
      <c r="A72" s="5">
        <v>68</v>
      </c>
      <c r="B72" s="6" t="s">
        <v>25</v>
      </c>
      <c r="C72" s="81" t="s">
        <v>348</v>
      </c>
      <c r="D72" s="8" t="s">
        <v>26</v>
      </c>
      <c r="E72" s="27"/>
      <c r="F72" s="18"/>
      <c r="G72" s="10">
        <v>34</v>
      </c>
      <c r="H72" s="10">
        <v>26</v>
      </c>
      <c r="I72" s="6">
        <v>60</v>
      </c>
      <c r="J72" s="27" t="s">
        <v>601</v>
      </c>
      <c r="K72" s="74" t="s">
        <v>392</v>
      </c>
      <c r="L72" s="75" t="s">
        <v>389</v>
      </c>
      <c r="M72" s="74">
        <v>9435971533</v>
      </c>
      <c r="N72" s="75" t="s">
        <v>390</v>
      </c>
      <c r="O72" s="74">
        <v>8011400689</v>
      </c>
      <c r="P72" s="12">
        <v>43644</v>
      </c>
      <c r="Q72" s="1" t="s">
        <v>93</v>
      </c>
      <c r="R72" s="8"/>
      <c r="S72" s="8"/>
      <c r="T72" s="8"/>
    </row>
    <row r="73" spans="1:20" ht="63">
      <c r="A73" s="5">
        <v>69</v>
      </c>
      <c r="B73" s="6" t="s">
        <v>22</v>
      </c>
      <c r="C73" s="85" t="s">
        <v>350</v>
      </c>
      <c r="D73" s="8" t="s">
        <v>26</v>
      </c>
      <c r="E73" s="27"/>
      <c r="F73" s="18"/>
      <c r="G73" s="10">
        <v>25</v>
      </c>
      <c r="H73" s="10">
        <v>37</v>
      </c>
      <c r="I73" s="6">
        <v>62</v>
      </c>
      <c r="J73" s="27" t="s">
        <v>602</v>
      </c>
      <c r="K73" s="74" t="s">
        <v>388</v>
      </c>
      <c r="L73" s="75" t="s">
        <v>389</v>
      </c>
      <c r="M73" s="74">
        <v>9435971533</v>
      </c>
      <c r="N73" s="75" t="s">
        <v>582</v>
      </c>
      <c r="O73" s="74">
        <v>9435915539</v>
      </c>
      <c r="P73" s="12">
        <v>43645</v>
      </c>
      <c r="Q73" s="8" t="s">
        <v>94</v>
      </c>
      <c r="R73" s="8"/>
      <c r="S73" s="8"/>
      <c r="T73" s="8"/>
    </row>
    <row r="74" spans="1:20" ht="47.25">
      <c r="A74" s="5">
        <v>70</v>
      </c>
      <c r="B74" s="6" t="s">
        <v>25</v>
      </c>
      <c r="C74" s="81" t="s">
        <v>351</v>
      </c>
      <c r="D74" s="8" t="s">
        <v>26</v>
      </c>
      <c r="E74" s="27"/>
      <c r="F74" s="18"/>
      <c r="G74" s="10">
        <v>26</v>
      </c>
      <c r="H74" s="10">
        <v>34</v>
      </c>
      <c r="I74" s="6">
        <v>60</v>
      </c>
      <c r="J74" s="27" t="s">
        <v>603</v>
      </c>
      <c r="K74" s="74" t="s">
        <v>405</v>
      </c>
      <c r="L74" s="75" t="s">
        <v>406</v>
      </c>
      <c r="M74" s="74">
        <v>9401346672</v>
      </c>
      <c r="N74" s="75" t="s">
        <v>459</v>
      </c>
      <c r="O74" s="74">
        <v>8011315071</v>
      </c>
      <c r="P74" s="12">
        <v>43645</v>
      </c>
      <c r="Q74" s="8" t="s">
        <v>94</v>
      </c>
      <c r="R74" s="8"/>
      <c r="S74" s="8"/>
      <c r="T74" s="8"/>
    </row>
    <row r="75" spans="1:20">
      <c r="A75" s="5">
        <v>71</v>
      </c>
      <c r="B75" s="6"/>
      <c r="C75" s="7"/>
      <c r="D75" s="8"/>
      <c r="E75" s="27"/>
      <c r="F75" s="8"/>
      <c r="G75" s="10"/>
      <c r="H75" s="10"/>
      <c r="I75" s="6"/>
      <c r="J75" s="11"/>
      <c r="K75" s="74"/>
      <c r="L75" s="74"/>
      <c r="M75" s="74"/>
      <c r="N75" s="75"/>
      <c r="O75" s="74"/>
      <c r="P75" s="12"/>
      <c r="Q75" s="8"/>
      <c r="R75" s="8"/>
      <c r="S75" s="8"/>
      <c r="T75" s="8"/>
    </row>
    <row r="76" spans="1:20">
      <c r="A76" s="5">
        <v>72</v>
      </c>
      <c r="B76" s="6"/>
      <c r="C76" s="7"/>
      <c r="D76" s="8"/>
      <c r="E76" s="27"/>
      <c r="F76" s="8"/>
      <c r="G76" s="10"/>
      <c r="H76" s="10"/>
      <c r="I76" s="6"/>
      <c r="J76" s="28"/>
      <c r="K76" s="74"/>
      <c r="L76" s="74"/>
      <c r="M76" s="74"/>
      <c r="N76" s="74"/>
      <c r="O76" s="74"/>
      <c r="P76" s="12"/>
      <c r="Q76" s="8"/>
      <c r="R76" s="8"/>
      <c r="S76" s="8"/>
      <c r="T76" s="8"/>
    </row>
    <row r="77" spans="1:20">
      <c r="A77" s="5">
        <v>73</v>
      </c>
      <c r="B77" s="6"/>
      <c r="C77" s="7"/>
      <c r="D77" s="8"/>
      <c r="E77" s="9"/>
      <c r="F77" s="8"/>
      <c r="G77" s="10"/>
      <c r="H77" s="10"/>
      <c r="I77" s="6"/>
      <c r="J77" s="11"/>
      <c r="K77" s="74"/>
      <c r="L77" s="74"/>
      <c r="M77" s="74"/>
      <c r="N77" s="74"/>
      <c r="O77" s="74"/>
      <c r="P77" s="12"/>
      <c r="Q77" s="8"/>
      <c r="R77" s="8"/>
      <c r="S77" s="8"/>
      <c r="T77" s="8"/>
    </row>
    <row r="78" spans="1:20">
      <c r="A78" s="5">
        <v>74</v>
      </c>
      <c r="B78" s="6"/>
      <c r="C78" s="7"/>
      <c r="D78" s="8"/>
      <c r="E78" s="27"/>
      <c r="F78" s="8"/>
      <c r="G78" s="10"/>
      <c r="H78" s="10"/>
      <c r="I78" s="6"/>
      <c r="J78" s="11"/>
      <c r="K78" s="74"/>
      <c r="L78" s="74"/>
      <c r="M78" s="74"/>
      <c r="N78" s="74"/>
      <c r="O78" s="74"/>
      <c r="P78" s="12"/>
      <c r="Q78" s="8"/>
      <c r="R78" s="8"/>
      <c r="S78" s="8"/>
      <c r="T78" s="8"/>
    </row>
    <row r="79" spans="1:20">
      <c r="A79" s="5">
        <v>75</v>
      </c>
      <c r="B79" s="6"/>
      <c r="C79" s="7"/>
      <c r="D79" s="8"/>
      <c r="E79" s="27"/>
      <c r="F79" s="8"/>
      <c r="G79" s="10"/>
      <c r="H79" s="10"/>
      <c r="I79" s="6"/>
      <c r="J79" s="11"/>
      <c r="K79" s="74"/>
      <c r="L79" s="74"/>
      <c r="M79" s="74"/>
      <c r="N79" s="75"/>
      <c r="O79" s="74"/>
      <c r="R79" s="8"/>
      <c r="S79" s="8"/>
      <c r="T79" s="8"/>
    </row>
    <row r="80" spans="1:20">
      <c r="A80" s="5">
        <v>76</v>
      </c>
      <c r="B80" s="6"/>
      <c r="C80" s="7"/>
      <c r="D80" s="15"/>
      <c r="E80" s="27"/>
      <c r="F80" s="8"/>
      <c r="G80" s="10"/>
      <c r="H80" s="10"/>
      <c r="I80" s="6"/>
      <c r="J80" s="11"/>
      <c r="K80" s="74"/>
      <c r="L80" s="74"/>
      <c r="M80" s="74"/>
      <c r="N80" s="75"/>
      <c r="O80" s="74"/>
      <c r="P80" s="12"/>
      <c r="Q80" s="8"/>
      <c r="R80" s="8"/>
      <c r="S80" s="8"/>
      <c r="T80" s="8"/>
    </row>
    <row r="81" spans="1:20">
      <c r="A81" s="5">
        <v>77</v>
      </c>
      <c r="B81" s="6"/>
      <c r="C81" s="7"/>
      <c r="D81" s="15"/>
      <c r="E81" s="27"/>
      <c r="F81" s="8"/>
      <c r="G81" s="10"/>
      <c r="H81" s="10"/>
      <c r="I81" s="6"/>
      <c r="J81" s="11"/>
      <c r="K81" s="74"/>
      <c r="L81" s="74"/>
      <c r="M81" s="74"/>
      <c r="N81" s="74"/>
      <c r="O81" s="74"/>
      <c r="P81" s="12"/>
      <c r="Q81" s="8"/>
      <c r="R81" s="8"/>
      <c r="S81" s="8"/>
      <c r="T81" s="8"/>
    </row>
    <row r="82" spans="1:20">
      <c r="A82" s="5">
        <v>78</v>
      </c>
      <c r="B82" s="6"/>
      <c r="C82" s="7"/>
      <c r="D82" s="15"/>
      <c r="E82" s="27"/>
      <c r="F82" s="8"/>
      <c r="G82" s="10"/>
      <c r="H82" s="10"/>
      <c r="I82" s="6"/>
      <c r="J82" s="11"/>
      <c r="K82" s="74"/>
      <c r="L82" s="74"/>
      <c r="M82" s="74"/>
      <c r="N82" s="75"/>
      <c r="O82" s="74"/>
      <c r="P82" s="12"/>
      <c r="Q82" s="8"/>
      <c r="R82" s="8"/>
      <c r="S82" s="8"/>
      <c r="T82" s="8"/>
    </row>
    <row r="83" spans="1:20">
      <c r="A83" s="5">
        <v>79</v>
      </c>
      <c r="B83" s="6"/>
      <c r="C83" s="7"/>
      <c r="D83" s="28"/>
      <c r="E83" s="27"/>
      <c r="F83" s="8"/>
      <c r="G83" s="10"/>
      <c r="H83" s="10"/>
      <c r="I83" s="6"/>
      <c r="J83" s="11"/>
      <c r="K83" s="74"/>
      <c r="L83" s="74"/>
      <c r="M83" s="74"/>
      <c r="N83" s="75"/>
      <c r="O83" s="74"/>
      <c r="P83" s="12"/>
      <c r="Q83" s="8"/>
      <c r="R83" s="8"/>
      <c r="S83" s="8"/>
      <c r="T83" s="8"/>
    </row>
    <row r="84" spans="1:20">
      <c r="A84" s="5">
        <v>80</v>
      </c>
      <c r="B84" s="6"/>
      <c r="C84" s="7"/>
      <c r="D84" s="8"/>
      <c r="E84" s="27"/>
      <c r="F84" s="8"/>
      <c r="G84" s="10"/>
      <c r="H84" s="10"/>
      <c r="I84" s="6"/>
      <c r="J84" s="11"/>
      <c r="K84" s="74"/>
      <c r="L84" s="74"/>
      <c r="M84" s="74"/>
      <c r="N84" s="75"/>
      <c r="O84" s="74"/>
      <c r="P84" s="12"/>
      <c r="Q84" s="8"/>
      <c r="R84" s="8"/>
      <c r="S84" s="8"/>
      <c r="T84" s="8"/>
    </row>
    <row r="85" spans="1:20">
      <c r="A85" s="5">
        <v>81</v>
      </c>
      <c r="B85" s="6"/>
      <c r="C85" s="7"/>
      <c r="D85" s="8"/>
      <c r="E85" s="27"/>
      <c r="F85" s="8"/>
      <c r="G85" s="10"/>
      <c r="H85" s="10"/>
      <c r="I85" s="6"/>
      <c r="J85" s="11"/>
      <c r="K85" s="74"/>
      <c r="L85" s="74"/>
      <c r="M85" s="74"/>
      <c r="N85" s="75"/>
      <c r="O85" s="74"/>
      <c r="R85" s="8"/>
      <c r="S85" s="8"/>
      <c r="T85" s="8"/>
    </row>
    <row r="86" spans="1:20">
      <c r="A86" s="5">
        <v>82</v>
      </c>
      <c r="B86" s="6"/>
      <c r="C86" s="7"/>
      <c r="D86" s="8"/>
      <c r="E86" s="9"/>
      <c r="F86" s="8"/>
      <c r="G86" s="10"/>
      <c r="H86" s="10"/>
      <c r="I86" s="6"/>
      <c r="J86" s="11"/>
      <c r="K86" s="74"/>
      <c r="L86" s="74"/>
      <c r="M86" s="74"/>
      <c r="N86" s="74"/>
      <c r="O86" s="74"/>
      <c r="P86" s="12"/>
      <c r="Q86" s="8"/>
      <c r="R86" s="8"/>
      <c r="S86" s="8"/>
      <c r="T86" s="8"/>
    </row>
    <row r="87" spans="1:20">
      <c r="A87" s="5">
        <v>83</v>
      </c>
      <c r="B87" s="6"/>
      <c r="C87" s="13"/>
      <c r="D87" s="8"/>
      <c r="E87" s="9"/>
      <c r="F87" s="8"/>
      <c r="G87" s="14"/>
      <c r="H87" s="14"/>
      <c r="I87" s="6">
        <f t="shared" ref="I87:I134" si="0">SUM(G87:H87)</f>
        <v>0</v>
      </c>
      <c r="J87" s="14"/>
      <c r="K87" s="8"/>
      <c r="L87" s="8"/>
      <c r="M87" s="8"/>
      <c r="N87" s="8"/>
      <c r="O87" s="8"/>
      <c r="P87" s="12"/>
      <c r="R87" s="8"/>
      <c r="S87" s="8"/>
      <c r="T87" s="8"/>
    </row>
    <row r="88" spans="1:20">
      <c r="A88" s="5">
        <v>84</v>
      </c>
      <c r="B88" s="6"/>
      <c r="C88" s="13"/>
      <c r="D88" s="8"/>
      <c r="E88" s="9"/>
      <c r="F88" s="8"/>
      <c r="G88" s="14"/>
      <c r="H88" s="14"/>
      <c r="I88" s="6">
        <f t="shared" si="0"/>
        <v>0</v>
      </c>
      <c r="J88" s="14"/>
      <c r="K88" s="8"/>
      <c r="L88" s="8"/>
      <c r="M88" s="8"/>
      <c r="N88" s="8"/>
      <c r="O88" s="8"/>
      <c r="P88" s="12"/>
      <c r="R88" s="8"/>
      <c r="S88" s="8"/>
      <c r="T88" s="8"/>
    </row>
    <row r="89" spans="1:20">
      <c r="A89" s="5">
        <v>85</v>
      </c>
      <c r="B89" s="6"/>
      <c r="C89" s="8"/>
      <c r="D89" s="8"/>
      <c r="E89" s="9"/>
      <c r="F89" s="8"/>
      <c r="G89" s="9"/>
      <c r="H89" s="9"/>
      <c r="I89" s="6">
        <f t="shared" si="0"/>
        <v>0</v>
      </c>
      <c r="J89" s="8"/>
      <c r="K89" s="8"/>
      <c r="L89" s="8"/>
      <c r="M89" s="8"/>
      <c r="N89" s="8"/>
      <c r="O89" s="8"/>
      <c r="P89" s="12"/>
      <c r="R89" s="8"/>
      <c r="S89" s="8"/>
      <c r="T89" s="8"/>
    </row>
    <row r="90" spans="1:20">
      <c r="A90" s="5">
        <v>86</v>
      </c>
      <c r="B90" s="6"/>
      <c r="C90" s="8"/>
      <c r="D90" s="8"/>
      <c r="E90" s="9"/>
      <c r="F90" s="8"/>
      <c r="G90" s="9"/>
      <c r="H90" s="9"/>
      <c r="I90" s="6">
        <f t="shared" si="0"/>
        <v>0</v>
      </c>
      <c r="J90" s="8"/>
      <c r="K90" s="8"/>
      <c r="L90" s="8"/>
      <c r="M90" s="8"/>
      <c r="N90" s="8"/>
      <c r="O90" s="8"/>
      <c r="R90" s="8"/>
      <c r="S90" s="8"/>
      <c r="T90" s="8"/>
    </row>
    <row r="91" spans="1:20">
      <c r="A91" s="5">
        <v>87</v>
      </c>
      <c r="B91" s="6"/>
      <c r="C91" s="8"/>
      <c r="D91" s="8"/>
      <c r="E91" s="9"/>
      <c r="F91" s="8"/>
      <c r="G91" s="9"/>
      <c r="H91" s="9"/>
      <c r="I91" s="6">
        <f t="shared" si="0"/>
        <v>0</v>
      </c>
      <c r="J91" s="8"/>
      <c r="K91" s="8"/>
      <c r="L91" s="8"/>
      <c r="M91" s="8"/>
      <c r="N91" s="8"/>
      <c r="O91" s="8"/>
      <c r="P91" s="12"/>
      <c r="R91" s="8"/>
      <c r="S91" s="8"/>
      <c r="T91" s="8"/>
    </row>
    <row r="92" spans="1:20">
      <c r="A92" s="5">
        <v>88</v>
      </c>
      <c r="B92" s="6"/>
      <c r="C92" s="8"/>
      <c r="D92" s="8"/>
      <c r="E92" s="9"/>
      <c r="F92" s="8"/>
      <c r="G92" s="9"/>
      <c r="H92" s="9"/>
      <c r="I92" s="6">
        <f t="shared" si="0"/>
        <v>0</v>
      </c>
      <c r="J92" s="8"/>
      <c r="K92" s="8"/>
      <c r="L92" s="8"/>
      <c r="M92" s="8"/>
      <c r="N92" s="8"/>
      <c r="O92" s="8"/>
      <c r="P92" s="12"/>
      <c r="R92" s="8"/>
      <c r="S92" s="8"/>
      <c r="T92" s="8"/>
    </row>
    <row r="93" spans="1:20">
      <c r="A93" s="5">
        <v>89</v>
      </c>
      <c r="B93" s="6"/>
      <c r="C93" s="8"/>
      <c r="D93" s="8"/>
      <c r="E93" s="9"/>
      <c r="F93" s="8"/>
      <c r="G93" s="9"/>
      <c r="H93" s="9"/>
      <c r="I93" s="6">
        <f t="shared" si="0"/>
        <v>0</v>
      </c>
      <c r="J93" s="8"/>
      <c r="K93" s="8"/>
      <c r="L93" s="8"/>
      <c r="M93" s="8"/>
      <c r="N93" s="8"/>
      <c r="O93" s="8"/>
      <c r="P93" s="12"/>
      <c r="R93" s="8"/>
      <c r="S93" s="8"/>
      <c r="T93" s="8"/>
    </row>
    <row r="94" spans="1:20">
      <c r="A94" s="5">
        <v>90</v>
      </c>
      <c r="B94" s="6"/>
      <c r="C94" s="8"/>
      <c r="D94" s="8"/>
      <c r="E94" s="9"/>
      <c r="F94" s="8"/>
      <c r="G94" s="9"/>
      <c r="H94" s="9"/>
      <c r="I94" s="6">
        <f t="shared" si="0"/>
        <v>0</v>
      </c>
      <c r="J94" s="8"/>
      <c r="K94" s="8"/>
      <c r="L94" s="8"/>
      <c r="M94" s="8"/>
      <c r="N94" s="8"/>
      <c r="O94" s="8"/>
      <c r="P94" s="12"/>
      <c r="R94" s="8"/>
      <c r="S94" s="8"/>
      <c r="T94" s="8"/>
    </row>
    <row r="95" spans="1:20">
      <c r="A95" s="5">
        <v>91</v>
      </c>
      <c r="B95" s="6"/>
      <c r="C95" s="8"/>
      <c r="D95" s="8"/>
      <c r="E95" s="9"/>
      <c r="F95" s="8"/>
      <c r="G95" s="9"/>
      <c r="H95" s="9"/>
      <c r="I95" s="6">
        <f t="shared" si="0"/>
        <v>0</v>
      </c>
      <c r="J95" s="8"/>
      <c r="K95" s="8"/>
      <c r="L95" s="8"/>
      <c r="M95" s="8"/>
      <c r="N95" s="8"/>
      <c r="O95" s="8"/>
      <c r="R95" s="8"/>
      <c r="S95" s="8"/>
      <c r="T95" s="8"/>
    </row>
    <row r="96" spans="1:20">
      <c r="A96" s="5">
        <v>92</v>
      </c>
      <c r="B96" s="6"/>
      <c r="C96" s="8"/>
      <c r="D96" s="8"/>
      <c r="E96" s="9"/>
      <c r="F96" s="8"/>
      <c r="G96" s="9"/>
      <c r="H96" s="9"/>
      <c r="I96" s="6">
        <f t="shared" si="0"/>
        <v>0</v>
      </c>
      <c r="J96" s="8"/>
      <c r="K96" s="8"/>
      <c r="L96" s="8"/>
      <c r="M96" s="8"/>
      <c r="N96" s="8"/>
      <c r="O96" s="8"/>
      <c r="P96" s="12"/>
      <c r="R96" s="8"/>
      <c r="S96" s="8"/>
      <c r="T96" s="8"/>
    </row>
    <row r="97" spans="1:20">
      <c r="A97" s="5">
        <v>93</v>
      </c>
      <c r="B97" s="6"/>
      <c r="C97" s="8"/>
      <c r="D97" s="8"/>
      <c r="E97" s="9"/>
      <c r="F97" s="8"/>
      <c r="G97" s="9"/>
      <c r="H97" s="9"/>
      <c r="I97" s="6">
        <f t="shared" si="0"/>
        <v>0</v>
      </c>
      <c r="J97" s="8"/>
      <c r="K97" s="8"/>
      <c r="L97" s="8"/>
      <c r="M97" s="8"/>
      <c r="N97" s="8"/>
      <c r="O97" s="8"/>
      <c r="P97" s="12"/>
      <c r="R97" s="8"/>
      <c r="S97" s="8"/>
      <c r="T97" s="8"/>
    </row>
    <row r="98" spans="1:20">
      <c r="A98" s="5">
        <v>94</v>
      </c>
      <c r="B98" s="6"/>
      <c r="C98" s="8"/>
      <c r="D98" s="8"/>
      <c r="E98" s="9"/>
      <c r="F98" s="8"/>
      <c r="G98" s="9"/>
      <c r="H98" s="9"/>
      <c r="I98" s="6">
        <f t="shared" si="0"/>
        <v>0</v>
      </c>
      <c r="J98" s="8"/>
      <c r="K98" s="8"/>
      <c r="L98" s="8"/>
      <c r="M98" s="8"/>
      <c r="N98" s="8"/>
      <c r="O98" s="8"/>
      <c r="P98" s="12"/>
      <c r="R98" s="8"/>
      <c r="S98" s="8"/>
      <c r="T98" s="8"/>
    </row>
    <row r="99" spans="1:20">
      <c r="A99" s="5">
        <v>95</v>
      </c>
      <c r="B99" s="6"/>
      <c r="C99" s="8"/>
      <c r="D99" s="8"/>
      <c r="E99" s="9"/>
      <c r="F99" s="8"/>
      <c r="G99" s="9"/>
      <c r="H99" s="9"/>
      <c r="I99" s="6">
        <f t="shared" si="0"/>
        <v>0</v>
      </c>
      <c r="J99" s="8"/>
      <c r="K99" s="8"/>
      <c r="L99" s="8"/>
      <c r="M99" s="8"/>
      <c r="N99" s="8"/>
      <c r="O99" s="8"/>
      <c r="P99" s="12"/>
      <c r="R99" s="8"/>
      <c r="S99" s="8"/>
      <c r="T99" s="8"/>
    </row>
    <row r="100" spans="1:20">
      <c r="A100" s="5">
        <v>96</v>
      </c>
      <c r="B100" s="6"/>
      <c r="C100" s="8"/>
      <c r="D100" s="8"/>
      <c r="E100" s="9"/>
      <c r="F100" s="8"/>
      <c r="G100" s="9"/>
      <c r="H100" s="9"/>
      <c r="I100" s="6">
        <f t="shared" si="0"/>
        <v>0</v>
      </c>
      <c r="J100" s="8"/>
      <c r="K100" s="8"/>
      <c r="L100" s="8"/>
      <c r="M100" s="8"/>
      <c r="N100" s="8"/>
      <c r="O100" s="8"/>
      <c r="R100" s="8"/>
      <c r="S100" s="8"/>
      <c r="T100" s="8"/>
    </row>
    <row r="101" spans="1:20">
      <c r="A101" s="5">
        <v>97</v>
      </c>
      <c r="B101" s="6"/>
      <c r="C101" s="8"/>
      <c r="D101" s="8"/>
      <c r="E101" s="9"/>
      <c r="F101" s="8"/>
      <c r="G101" s="9"/>
      <c r="H101" s="9"/>
      <c r="I101" s="6">
        <f t="shared" si="0"/>
        <v>0</v>
      </c>
      <c r="J101" s="8"/>
      <c r="K101" s="8"/>
      <c r="L101" s="8"/>
      <c r="M101" s="8"/>
      <c r="N101" s="8"/>
      <c r="O101" s="8"/>
      <c r="P101" s="12"/>
      <c r="R101" s="8"/>
      <c r="S101" s="8"/>
      <c r="T101" s="8"/>
    </row>
    <row r="102" spans="1:20">
      <c r="A102" s="5">
        <v>98</v>
      </c>
      <c r="B102" s="6"/>
      <c r="C102" s="8"/>
      <c r="D102" s="8"/>
      <c r="E102" s="9"/>
      <c r="F102" s="8"/>
      <c r="G102" s="9"/>
      <c r="H102" s="9"/>
      <c r="I102" s="6">
        <f t="shared" si="0"/>
        <v>0</v>
      </c>
      <c r="J102" s="8"/>
      <c r="K102" s="8"/>
      <c r="L102" s="8"/>
      <c r="M102" s="8"/>
      <c r="N102" s="8"/>
      <c r="O102" s="8"/>
      <c r="P102" s="12"/>
      <c r="Q102" s="8"/>
      <c r="R102" s="8"/>
      <c r="S102" s="8"/>
      <c r="T102" s="8"/>
    </row>
    <row r="103" spans="1:20">
      <c r="A103" s="5">
        <v>99</v>
      </c>
      <c r="B103" s="6"/>
      <c r="C103" s="8"/>
      <c r="D103" s="8"/>
      <c r="E103" s="9"/>
      <c r="F103" s="8"/>
      <c r="G103" s="9"/>
      <c r="H103" s="9"/>
      <c r="I103" s="6">
        <f t="shared" si="0"/>
        <v>0</v>
      </c>
      <c r="J103" s="8"/>
      <c r="K103" s="8"/>
      <c r="L103" s="8"/>
      <c r="M103" s="8"/>
      <c r="N103" s="8"/>
      <c r="O103" s="8"/>
      <c r="P103" s="12"/>
      <c r="Q103" s="8"/>
      <c r="R103" s="8"/>
      <c r="S103" s="8"/>
      <c r="T103" s="8"/>
    </row>
    <row r="104" spans="1:20">
      <c r="A104" s="5">
        <v>100</v>
      </c>
      <c r="B104" s="6"/>
      <c r="C104" s="8"/>
      <c r="D104" s="8"/>
      <c r="E104" s="9"/>
      <c r="F104" s="8"/>
      <c r="G104" s="9"/>
      <c r="H104" s="9"/>
      <c r="I104" s="6">
        <f t="shared" si="0"/>
        <v>0</v>
      </c>
      <c r="J104" s="8"/>
      <c r="K104" s="8"/>
      <c r="L104" s="8"/>
      <c r="M104" s="8"/>
      <c r="N104" s="8"/>
      <c r="O104" s="8"/>
      <c r="R104" s="8"/>
      <c r="S104" s="8"/>
      <c r="T104" s="8"/>
    </row>
    <row r="105" spans="1:20">
      <c r="A105" s="5">
        <v>101</v>
      </c>
      <c r="B105" s="6"/>
      <c r="C105" s="8"/>
      <c r="D105" s="8"/>
      <c r="E105" s="9"/>
      <c r="F105" s="8"/>
      <c r="G105" s="9"/>
      <c r="H105" s="9"/>
      <c r="I105" s="6">
        <f t="shared" si="0"/>
        <v>0</v>
      </c>
      <c r="J105" s="8"/>
      <c r="K105" s="8"/>
      <c r="L105" s="8"/>
      <c r="M105" s="8"/>
      <c r="N105" s="8"/>
      <c r="O105" s="8"/>
      <c r="P105" s="12"/>
      <c r="Q105" s="8"/>
      <c r="R105" s="8"/>
      <c r="S105" s="8"/>
      <c r="T105" s="8"/>
    </row>
    <row r="106" spans="1:20">
      <c r="A106" s="5">
        <v>102</v>
      </c>
      <c r="B106" s="6"/>
      <c r="C106" s="8"/>
      <c r="D106" s="8"/>
      <c r="E106" s="9"/>
      <c r="F106" s="8"/>
      <c r="G106" s="9"/>
      <c r="H106" s="9"/>
      <c r="I106" s="6">
        <f t="shared" si="0"/>
        <v>0</v>
      </c>
      <c r="J106" s="8"/>
      <c r="K106" s="8"/>
      <c r="L106" s="8"/>
      <c r="M106" s="8"/>
      <c r="N106" s="8"/>
      <c r="O106" s="8"/>
      <c r="P106" s="12"/>
      <c r="Q106" s="8"/>
      <c r="R106" s="8"/>
      <c r="S106" s="8"/>
      <c r="T106" s="8"/>
    </row>
    <row r="107" spans="1:20">
      <c r="A107" s="5">
        <v>103</v>
      </c>
      <c r="B107" s="6"/>
      <c r="C107" s="8"/>
      <c r="D107" s="8"/>
      <c r="E107" s="9"/>
      <c r="F107" s="8"/>
      <c r="G107" s="9"/>
      <c r="H107" s="9"/>
      <c r="I107" s="6">
        <f t="shared" si="0"/>
        <v>0</v>
      </c>
      <c r="J107" s="8"/>
      <c r="K107" s="8"/>
      <c r="L107" s="8"/>
      <c r="M107" s="8"/>
      <c r="N107" s="8"/>
      <c r="O107" s="8"/>
      <c r="P107" s="12"/>
      <c r="Q107" s="8"/>
      <c r="R107" s="8"/>
      <c r="S107" s="8"/>
      <c r="T107" s="8"/>
    </row>
    <row r="108" spans="1:20">
      <c r="A108" s="5">
        <v>104</v>
      </c>
      <c r="B108" s="6"/>
      <c r="C108" s="8"/>
      <c r="D108" s="8"/>
      <c r="E108" s="9"/>
      <c r="F108" s="8"/>
      <c r="G108" s="9"/>
      <c r="H108" s="9"/>
      <c r="I108" s="6">
        <f t="shared" si="0"/>
        <v>0</v>
      </c>
      <c r="J108" s="8"/>
      <c r="K108" s="8"/>
      <c r="L108" s="8"/>
      <c r="M108" s="8"/>
      <c r="N108" s="8"/>
      <c r="O108" s="8"/>
      <c r="P108" s="12"/>
      <c r="Q108" s="8"/>
      <c r="R108" s="8"/>
      <c r="S108" s="8"/>
      <c r="T108" s="8"/>
    </row>
    <row r="109" spans="1:20">
      <c r="A109" s="5">
        <v>105</v>
      </c>
      <c r="B109" s="6"/>
      <c r="C109" s="8"/>
      <c r="D109" s="8"/>
      <c r="E109" s="9"/>
      <c r="F109" s="8"/>
      <c r="G109" s="9"/>
      <c r="H109" s="9"/>
      <c r="I109" s="6">
        <f t="shared" si="0"/>
        <v>0</v>
      </c>
      <c r="J109" s="8"/>
      <c r="K109" s="8"/>
      <c r="L109" s="8"/>
      <c r="M109" s="8"/>
      <c r="N109" s="8"/>
      <c r="O109" s="8"/>
      <c r="P109" s="12"/>
      <c r="Q109" s="8"/>
      <c r="R109" s="8"/>
      <c r="S109" s="8"/>
      <c r="T109" s="8"/>
    </row>
    <row r="110" spans="1:20">
      <c r="A110" s="5">
        <v>106</v>
      </c>
      <c r="B110" s="6"/>
      <c r="C110" s="8"/>
      <c r="D110" s="8"/>
      <c r="E110" s="9"/>
      <c r="F110" s="8"/>
      <c r="G110" s="9"/>
      <c r="H110" s="9"/>
      <c r="I110" s="6">
        <f t="shared" si="0"/>
        <v>0</v>
      </c>
      <c r="J110" s="8"/>
      <c r="K110" s="8"/>
      <c r="L110" s="8"/>
      <c r="M110" s="8"/>
      <c r="N110" s="8"/>
      <c r="O110" s="8"/>
      <c r="P110" s="12"/>
      <c r="Q110" s="8"/>
      <c r="R110" s="8"/>
      <c r="S110" s="8"/>
      <c r="T110" s="8"/>
    </row>
    <row r="111" spans="1:20">
      <c r="A111" s="5">
        <v>107</v>
      </c>
      <c r="B111" s="6"/>
      <c r="C111" s="8"/>
      <c r="D111" s="8"/>
      <c r="E111" s="9"/>
      <c r="F111" s="8"/>
      <c r="G111" s="9"/>
      <c r="H111" s="9"/>
      <c r="I111" s="6">
        <f t="shared" si="0"/>
        <v>0</v>
      </c>
      <c r="J111" s="8"/>
      <c r="K111" s="8"/>
      <c r="L111" s="8"/>
      <c r="M111" s="8"/>
      <c r="N111" s="8"/>
      <c r="O111" s="8"/>
      <c r="P111" s="12"/>
      <c r="Q111" s="8"/>
      <c r="R111" s="8"/>
      <c r="S111" s="8"/>
      <c r="T111" s="8"/>
    </row>
    <row r="112" spans="1:20">
      <c r="A112" s="5">
        <v>108</v>
      </c>
      <c r="B112" s="6"/>
      <c r="C112" s="8"/>
      <c r="D112" s="8"/>
      <c r="E112" s="9"/>
      <c r="F112" s="8"/>
      <c r="G112" s="9"/>
      <c r="H112" s="9"/>
      <c r="I112" s="6">
        <f t="shared" si="0"/>
        <v>0</v>
      </c>
      <c r="J112" s="8"/>
      <c r="K112" s="8"/>
      <c r="L112" s="8"/>
      <c r="M112" s="8"/>
      <c r="N112" s="8"/>
      <c r="O112" s="8"/>
      <c r="P112" s="12"/>
      <c r="Q112" s="8"/>
      <c r="R112" s="8"/>
      <c r="S112" s="8"/>
      <c r="T112" s="8"/>
    </row>
    <row r="113" spans="1:20">
      <c r="A113" s="5">
        <v>109</v>
      </c>
      <c r="B113" s="6"/>
      <c r="C113" s="8"/>
      <c r="D113" s="8"/>
      <c r="E113" s="9"/>
      <c r="F113" s="8"/>
      <c r="G113" s="9"/>
      <c r="H113" s="9"/>
      <c r="I113" s="6">
        <f t="shared" si="0"/>
        <v>0</v>
      </c>
      <c r="J113" s="8"/>
      <c r="K113" s="8"/>
      <c r="L113" s="8"/>
      <c r="M113" s="8"/>
      <c r="N113" s="8"/>
      <c r="O113" s="8"/>
      <c r="P113" s="12"/>
      <c r="Q113" s="8"/>
      <c r="R113" s="8"/>
      <c r="S113" s="8"/>
      <c r="T113" s="8"/>
    </row>
    <row r="114" spans="1:20">
      <c r="A114" s="5">
        <v>110</v>
      </c>
      <c r="B114" s="6"/>
      <c r="C114" s="8"/>
      <c r="D114" s="8"/>
      <c r="E114" s="9"/>
      <c r="F114" s="8"/>
      <c r="G114" s="9"/>
      <c r="H114" s="9"/>
      <c r="I114" s="6">
        <f t="shared" si="0"/>
        <v>0</v>
      </c>
      <c r="J114" s="8"/>
      <c r="K114" s="8"/>
      <c r="L114" s="8"/>
      <c r="M114" s="8"/>
      <c r="N114" s="8"/>
      <c r="O114" s="8"/>
      <c r="P114" s="12"/>
      <c r="Q114" s="8"/>
      <c r="R114" s="8"/>
      <c r="S114" s="8"/>
      <c r="T114" s="8"/>
    </row>
    <row r="115" spans="1:20">
      <c r="A115" s="5">
        <v>111</v>
      </c>
      <c r="B115" s="6"/>
      <c r="C115" s="8"/>
      <c r="D115" s="8"/>
      <c r="E115" s="9"/>
      <c r="F115" s="8"/>
      <c r="G115" s="9"/>
      <c r="H115" s="9"/>
      <c r="I115" s="6">
        <f t="shared" si="0"/>
        <v>0</v>
      </c>
      <c r="J115" s="8"/>
      <c r="K115" s="8"/>
      <c r="L115" s="8"/>
      <c r="M115" s="8"/>
      <c r="N115" s="8"/>
      <c r="O115" s="8"/>
      <c r="P115" s="12"/>
      <c r="Q115" s="8"/>
      <c r="R115" s="8"/>
      <c r="S115" s="8"/>
      <c r="T115" s="8"/>
    </row>
    <row r="116" spans="1:20">
      <c r="A116" s="5">
        <v>112</v>
      </c>
      <c r="B116" s="6"/>
      <c r="C116" s="8"/>
      <c r="D116" s="8"/>
      <c r="E116" s="9"/>
      <c r="F116" s="8"/>
      <c r="G116" s="9"/>
      <c r="H116" s="9"/>
      <c r="I116" s="6">
        <f t="shared" si="0"/>
        <v>0</v>
      </c>
      <c r="J116" s="8"/>
      <c r="K116" s="8"/>
      <c r="L116" s="8"/>
      <c r="M116" s="8"/>
      <c r="N116" s="8"/>
      <c r="O116" s="8"/>
      <c r="P116" s="12"/>
      <c r="Q116" s="8"/>
      <c r="R116" s="8"/>
      <c r="S116" s="8"/>
      <c r="T116" s="8"/>
    </row>
    <row r="117" spans="1:20">
      <c r="A117" s="5">
        <v>113</v>
      </c>
      <c r="B117" s="6"/>
      <c r="C117" s="8"/>
      <c r="D117" s="8"/>
      <c r="E117" s="9"/>
      <c r="F117" s="8"/>
      <c r="G117" s="9"/>
      <c r="H117" s="9"/>
      <c r="I117" s="6">
        <f t="shared" si="0"/>
        <v>0</v>
      </c>
      <c r="J117" s="8"/>
      <c r="K117" s="8"/>
      <c r="L117" s="8"/>
      <c r="M117" s="8"/>
      <c r="N117" s="8"/>
      <c r="O117" s="8"/>
      <c r="P117" s="12"/>
      <c r="Q117" s="8"/>
      <c r="R117" s="8"/>
      <c r="S117" s="8"/>
      <c r="T117" s="8"/>
    </row>
    <row r="118" spans="1:20">
      <c r="A118" s="5">
        <v>114</v>
      </c>
      <c r="B118" s="6"/>
      <c r="C118" s="8"/>
      <c r="D118" s="8"/>
      <c r="E118" s="9"/>
      <c r="F118" s="8"/>
      <c r="G118" s="9"/>
      <c r="H118" s="9"/>
      <c r="I118" s="6">
        <f t="shared" si="0"/>
        <v>0</v>
      </c>
      <c r="J118" s="8"/>
      <c r="K118" s="8"/>
      <c r="L118" s="8"/>
      <c r="M118" s="8"/>
      <c r="N118" s="8"/>
      <c r="O118" s="8"/>
      <c r="P118" s="12"/>
      <c r="Q118" s="8"/>
      <c r="R118" s="8"/>
      <c r="S118" s="8"/>
      <c r="T118" s="8"/>
    </row>
    <row r="119" spans="1:20">
      <c r="A119" s="5">
        <v>115</v>
      </c>
      <c r="B119" s="6"/>
      <c r="C119" s="8"/>
      <c r="D119" s="8"/>
      <c r="E119" s="9"/>
      <c r="F119" s="8"/>
      <c r="G119" s="9"/>
      <c r="H119" s="9"/>
      <c r="I119" s="6">
        <f t="shared" si="0"/>
        <v>0</v>
      </c>
      <c r="J119" s="8"/>
      <c r="K119" s="8"/>
      <c r="L119" s="8"/>
      <c r="M119" s="8"/>
      <c r="N119" s="8"/>
      <c r="O119" s="8"/>
      <c r="P119" s="12"/>
      <c r="Q119" s="8"/>
      <c r="R119" s="8"/>
      <c r="S119" s="8"/>
      <c r="T119" s="8"/>
    </row>
    <row r="120" spans="1:20">
      <c r="A120" s="5">
        <v>116</v>
      </c>
      <c r="B120" s="6"/>
      <c r="C120" s="8"/>
      <c r="D120" s="8"/>
      <c r="E120" s="9"/>
      <c r="F120" s="8"/>
      <c r="G120" s="9"/>
      <c r="H120" s="9"/>
      <c r="I120" s="6">
        <f t="shared" si="0"/>
        <v>0</v>
      </c>
      <c r="J120" s="8"/>
      <c r="K120" s="8"/>
      <c r="L120" s="8"/>
      <c r="M120" s="8"/>
      <c r="N120" s="8"/>
      <c r="O120" s="8"/>
      <c r="P120" s="12"/>
      <c r="Q120" s="8"/>
      <c r="R120" s="8"/>
      <c r="S120" s="8"/>
      <c r="T120" s="8"/>
    </row>
    <row r="121" spans="1:20">
      <c r="A121" s="5">
        <v>117</v>
      </c>
      <c r="B121" s="6"/>
      <c r="C121" s="8"/>
      <c r="D121" s="8"/>
      <c r="E121" s="9"/>
      <c r="F121" s="8"/>
      <c r="G121" s="9"/>
      <c r="H121" s="9"/>
      <c r="I121" s="6">
        <f t="shared" si="0"/>
        <v>0</v>
      </c>
      <c r="J121" s="8"/>
      <c r="K121" s="8"/>
      <c r="L121" s="8"/>
      <c r="M121" s="8"/>
      <c r="N121" s="8"/>
      <c r="O121" s="8"/>
      <c r="P121" s="12"/>
      <c r="Q121" s="8"/>
      <c r="R121" s="8"/>
      <c r="S121" s="8"/>
      <c r="T121" s="8"/>
    </row>
    <row r="122" spans="1:20">
      <c r="A122" s="5">
        <v>118</v>
      </c>
      <c r="B122" s="6"/>
      <c r="C122" s="8"/>
      <c r="D122" s="8"/>
      <c r="E122" s="9"/>
      <c r="F122" s="8"/>
      <c r="G122" s="9"/>
      <c r="H122" s="9"/>
      <c r="I122" s="6">
        <f t="shared" si="0"/>
        <v>0</v>
      </c>
      <c r="J122" s="8"/>
      <c r="K122" s="8"/>
      <c r="L122" s="8"/>
      <c r="M122" s="8"/>
      <c r="N122" s="8"/>
      <c r="O122" s="8"/>
      <c r="P122" s="12"/>
      <c r="Q122" s="8"/>
      <c r="R122" s="8"/>
      <c r="S122" s="8"/>
      <c r="T122" s="8"/>
    </row>
    <row r="123" spans="1:20">
      <c r="A123" s="5">
        <v>119</v>
      </c>
      <c r="B123" s="6"/>
      <c r="C123" s="8"/>
      <c r="D123" s="8"/>
      <c r="E123" s="9"/>
      <c r="F123" s="8"/>
      <c r="G123" s="9"/>
      <c r="H123" s="9"/>
      <c r="I123" s="6">
        <f t="shared" si="0"/>
        <v>0</v>
      </c>
      <c r="J123" s="8"/>
      <c r="K123" s="8"/>
      <c r="L123" s="8"/>
      <c r="M123" s="8"/>
      <c r="N123" s="8"/>
      <c r="O123" s="8"/>
      <c r="P123" s="12"/>
      <c r="Q123" s="8"/>
      <c r="R123" s="8"/>
      <c r="S123" s="8"/>
      <c r="T123" s="8"/>
    </row>
    <row r="124" spans="1:20">
      <c r="A124" s="5">
        <v>120</v>
      </c>
      <c r="B124" s="6"/>
      <c r="C124" s="8"/>
      <c r="D124" s="8"/>
      <c r="E124" s="9"/>
      <c r="F124" s="8"/>
      <c r="G124" s="9"/>
      <c r="H124" s="9"/>
      <c r="I124" s="6">
        <f t="shared" si="0"/>
        <v>0</v>
      </c>
      <c r="J124" s="8"/>
      <c r="K124" s="8"/>
      <c r="L124" s="8"/>
      <c r="M124" s="8"/>
      <c r="N124" s="8"/>
      <c r="O124" s="8"/>
      <c r="P124" s="12"/>
      <c r="Q124" s="8"/>
      <c r="R124" s="8"/>
      <c r="S124" s="8"/>
      <c r="T124" s="8"/>
    </row>
    <row r="125" spans="1:20">
      <c r="A125" s="5">
        <v>121</v>
      </c>
      <c r="B125" s="6"/>
      <c r="C125" s="8"/>
      <c r="D125" s="8"/>
      <c r="E125" s="9"/>
      <c r="F125" s="8"/>
      <c r="G125" s="9"/>
      <c r="H125" s="9"/>
      <c r="I125" s="6">
        <f t="shared" si="0"/>
        <v>0</v>
      </c>
      <c r="J125" s="8"/>
      <c r="K125" s="8"/>
      <c r="L125" s="8"/>
      <c r="M125" s="8"/>
      <c r="N125" s="8"/>
      <c r="O125" s="8"/>
      <c r="P125" s="12"/>
      <c r="Q125" s="8"/>
      <c r="R125" s="8"/>
      <c r="S125" s="8"/>
      <c r="T125" s="8"/>
    </row>
    <row r="126" spans="1:20">
      <c r="A126" s="5">
        <v>122</v>
      </c>
      <c r="B126" s="6"/>
      <c r="C126" s="8"/>
      <c r="D126" s="8"/>
      <c r="E126" s="9"/>
      <c r="F126" s="8"/>
      <c r="G126" s="9"/>
      <c r="H126" s="9"/>
      <c r="I126" s="6">
        <f t="shared" si="0"/>
        <v>0</v>
      </c>
      <c r="J126" s="8"/>
      <c r="K126" s="8"/>
      <c r="L126" s="8"/>
      <c r="M126" s="8"/>
      <c r="N126" s="8"/>
      <c r="O126" s="8"/>
      <c r="P126" s="12"/>
      <c r="Q126" s="8"/>
      <c r="R126" s="8"/>
      <c r="S126" s="8"/>
      <c r="T126" s="8"/>
    </row>
    <row r="127" spans="1:20">
      <c r="A127" s="5">
        <v>123</v>
      </c>
      <c r="B127" s="6"/>
      <c r="C127" s="8"/>
      <c r="D127" s="8"/>
      <c r="E127" s="9"/>
      <c r="F127" s="8"/>
      <c r="G127" s="9"/>
      <c r="H127" s="9"/>
      <c r="I127" s="6">
        <f t="shared" si="0"/>
        <v>0</v>
      </c>
      <c r="J127" s="8"/>
      <c r="K127" s="8"/>
      <c r="L127" s="8"/>
      <c r="M127" s="8"/>
      <c r="N127" s="8"/>
      <c r="O127" s="8"/>
      <c r="P127" s="12"/>
      <c r="Q127" s="8"/>
      <c r="R127" s="8"/>
      <c r="S127" s="8"/>
      <c r="T127" s="8"/>
    </row>
    <row r="128" spans="1:20">
      <c r="A128" s="5">
        <v>124</v>
      </c>
      <c r="B128" s="6"/>
      <c r="C128" s="8"/>
      <c r="D128" s="8"/>
      <c r="E128" s="9"/>
      <c r="F128" s="8"/>
      <c r="G128" s="9"/>
      <c r="H128" s="9"/>
      <c r="I128" s="6">
        <f t="shared" si="0"/>
        <v>0</v>
      </c>
      <c r="J128" s="8"/>
      <c r="K128" s="8"/>
      <c r="L128" s="8"/>
      <c r="M128" s="8"/>
      <c r="N128" s="8"/>
      <c r="O128" s="8"/>
      <c r="P128" s="12"/>
      <c r="Q128" s="8"/>
      <c r="R128" s="8"/>
      <c r="S128" s="8"/>
      <c r="T128" s="8"/>
    </row>
    <row r="129" spans="1:20">
      <c r="A129" s="5">
        <v>125</v>
      </c>
      <c r="B129" s="6"/>
      <c r="C129" s="8"/>
      <c r="D129" s="8"/>
      <c r="E129" s="9"/>
      <c r="F129" s="8"/>
      <c r="G129" s="9"/>
      <c r="H129" s="9"/>
      <c r="I129" s="6">
        <f t="shared" si="0"/>
        <v>0</v>
      </c>
      <c r="J129" s="8"/>
      <c r="K129" s="8"/>
      <c r="L129" s="8"/>
      <c r="M129" s="8"/>
      <c r="N129" s="8"/>
      <c r="O129" s="8"/>
      <c r="P129" s="12"/>
      <c r="Q129" s="8"/>
      <c r="R129" s="8"/>
      <c r="S129" s="8"/>
      <c r="T129" s="8"/>
    </row>
    <row r="130" spans="1:20">
      <c r="A130" s="5">
        <v>126</v>
      </c>
      <c r="B130" s="6"/>
      <c r="C130" s="8"/>
      <c r="D130" s="8"/>
      <c r="E130" s="9"/>
      <c r="F130" s="8"/>
      <c r="G130" s="9"/>
      <c r="H130" s="9"/>
      <c r="I130" s="6">
        <f t="shared" si="0"/>
        <v>0</v>
      </c>
      <c r="J130" s="8"/>
      <c r="K130" s="8"/>
      <c r="L130" s="8"/>
      <c r="M130" s="8"/>
      <c r="N130" s="8"/>
      <c r="O130" s="8"/>
      <c r="P130" s="12"/>
      <c r="Q130" s="8"/>
      <c r="R130" s="8"/>
      <c r="S130" s="8"/>
      <c r="T130" s="8"/>
    </row>
    <row r="131" spans="1:20">
      <c r="A131" s="5">
        <v>127</v>
      </c>
      <c r="B131" s="6"/>
      <c r="C131" s="8"/>
      <c r="D131" s="8"/>
      <c r="E131" s="9"/>
      <c r="F131" s="8"/>
      <c r="G131" s="9"/>
      <c r="H131" s="9"/>
      <c r="I131" s="6">
        <f t="shared" si="0"/>
        <v>0</v>
      </c>
      <c r="J131" s="8"/>
      <c r="K131" s="8"/>
      <c r="L131" s="8"/>
      <c r="M131" s="8"/>
      <c r="N131" s="8"/>
      <c r="O131" s="8"/>
      <c r="P131" s="12"/>
      <c r="Q131" s="8"/>
      <c r="R131" s="8"/>
      <c r="S131" s="8"/>
      <c r="T131" s="8"/>
    </row>
    <row r="132" spans="1:20">
      <c r="A132" s="5">
        <v>128</v>
      </c>
      <c r="B132" s="6"/>
      <c r="C132" s="8"/>
      <c r="D132" s="8"/>
      <c r="E132" s="9"/>
      <c r="F132" s="8"/>
      <c r="G132" s="9"/>
      <c r="H132" s="9"/>
      <c r="I132" s="6">
        <f t="shared" si="0"/>
        <v>0</v>
      </c>
      <c r="J132" s="8"/>
      <c r="K132" s="8"/>
      <c r="L132" s="8"/>
      <c r="M132" s="8"/>
      <c r="N132" s="8"/>
      <c r="O132" s="8"/>
      <c r="P132" s="12"/>
      <c r="Q132" s="8"/>
      <c r="R132" s="8"/>
      <c r="S132" s="8"/>
      <c r="T132" s="8"/>
    </row>
    <row r="133" spans="1:20">
      <c r="A133" s="5">
        <v>129</v>
      </c>
      <c r="B133" s="6"/>
      <c r="C133" s="8"/>
      <c r="D133" s="8"/>
      <c r="E133" s="9"/>
      <c r="F133" s="8"/>
      <c r="G133" s="9"/>
      <c r="H133" s="9"/>
      <c r="I133" s="6">
        <f t="shared" si="0"/>
        <v>0</v>
      </c>
      <c r="J133" s="8"/>
      <c r="K133" s="8"/>
      <c r="L133" s="8"/>
      <c r="M133" s="8"/>
      <c r="N133" s="8"/>
      <c r="O133" s="8"/>
      <c r="P133" s="12"/>
      <c r="Q133" s="8"/>
      <c r="R133" s="8"/>
      <c r="S133" s="8"/>
      <c r="T133" s="8"/>
    </row>
    <row r="134" spans="1:20">
      <c r="A134" s="5">
        <v>130</v>
      </c>
      <c r="B134" s="6"/>
      <c r="C134" s="8"/>
      <c r="D134" s="8"/>
      <c r="E134" s="9"/>
      <c r="F134" s="8"/>
      <c r="G134" s="9"/>
      <c r="H134" s="9"/>
      <c r="I134" s="6">
        <f t="shared" si="0"/>
        <v>0</v>
      </c>
      <c r="J134" s="8"/>
      <c r="K134" s="8"/>
      <c r="L134" s="8"/>
      <c r="M134" s="8"/>
      <c r="N134" s="8"/>
      <c r="O134" s="8"/>
      <c r="P134" s="12"/>
      <c r="Q134" s="8"/>
      <c r="R134" s="8"/>
      <c r="S134" s="8"/>
      <c r="T134" s="8"/>
    </row>
    <row r="135" spans="1:20">
      <c r="A135" s="5">
        <v>131</v>
      </c>
      <c r="B135" s="6"/>
      <c r="C135" s="8"/>
      <c r="D135" s="8"/>
      <c r="E135" s="9"/>
      <c r="F135" s="8"/>
      <c r="G135" s="9"/>
      <c r="H135" s="9"/>
      <c r="I135" s="6">
        <f t="shared" ref="I135:I164" si="1">SUM(G135:H135)</f>
        <v>0</v>
      </c>
      <c r="J135" s="8"/>
      <c r="K135" s="8"/>
      <c r="L135" s="8"/>
      <c r="M135" s="8"/>
      <c r="N135" s="8"/>
      <c r="O135" s="8"/>
      <c r="P135" s="12"/>
      <c r="Q135" s="8"/>
      <c r="R135" s="8"/>
      <c r="S135" s="8"/>
      <c r="T135" s="8"/>
    </row>
    <row r="136" spans="1:20">
      <c r="A136" s="5">
        <v>132</v>
      </c>
      <c r="B136" s="6"/>
      <c r="C136" s="8"/>
      <c r="D136" s="8"/>
      <c r="E136" s="9"/>
      <c r="F136" s="8"/>
      <c r="G136" s="9"/>
      <c r="H136" s="9"/>
      <c r="I136" s="6">
        <f t="shared" si="1"/>
        <v>0</v>
      </c>
      <c r="J136" s="8"/>
      <c r="K136" s="8"/>
      <c r="L136" s="8"/>
      <c r="M136" s="8"/>
      <c r="N136" s="8"/>
      <c r="O136" s="8"/>
      <c r="P136" s="12"/>
      <c r="Q136" s="8"/>
      <c r="R136" s="8"/>
      <c r="S136" s="8"/>
      <c r="T136" s="8"/>
    </row>
    <row r="137" spans="1:20">
      <c r="A137" s="5">
        <v>133</v>
      </c>
      <c r="B137" s="6"/>
      <c r="C137" s="8"/>
      <c r="D137" s="8"/>
      <c r="E137" s="9"/>
      <c r="F137" s="8"/>
      <c r="G137" s="9"/>
      <c r="H137" s="9"/>
      <c r="I137" s="6">
        <f t="shared" si="1"/>
        <v>0</v>
      </c>
      <c r="J137" s="8"/>
      <c r="K137" s="8"/>
      <c r="L137" s="8"/>
      <c r="M137" s="8"/>
      <c r="N137" s="8"/>
      <c r="O137" s="8"/>
      <c r="P137" s="12"/>
      <c r="Q137" s="8"/>
      <c r="R137" s="8"/>
      <c r="S137" s="8"/>
      <c r="T137" s="8"/>
    </row>
    <row r="138" spans="1:20">
      <c r="A138" s="5">
        <v>134</v>
      </c>
      <c r="B138" s="6"/>
      <c r="C138" s="8"/>
      <c r="D138" s="8"/>
      <c r="E138" s="9"/>
      <c r="F138" s="8"/>
      <c r="G138" s="9"/>
      <c r="H138" s="9"/>
      <c r="I138" s="6">
        <f t="shared" si="1"/>
        <v>0</v>
      </c>
      <c r="J138" s="8"/>
      <c r="K138" s="8"/>
      <c r="L138" s="8"/>
      <c r="M138" s="8"/>
      <c r="N138" s="8"/>
      <c r="O138" s="8"/>
      <c r="P138" s="12"/>
      <c r="Q138" s="8"/>
      <c r="R138" s="8"/>
      <c r="S138" s="8"/>
      <c r="T138" s="8"/>
    </row>
    <row r="139" spans="1:20">
      <c r="A139" s="5">
        <v>135</v>
      </c>
      <c r="B139" s="6"/>
      <c r="C139" s="8"/>
      <c r="D139" s="8"/>
      <c r="E139" s="9"/>
      <c r="F139" s="8"/>
      <c r="G139" s="9"/>
      <c r="H139" s="9"/>
      <c r="I139" s="6">
        <f t="shared" si="1"/>
        <v>0</v>
      </c>
      <c r="J139" s="8"/>
      <c r="K139" s="8"/>
      <c r="L139" s="8"/>
      <c r="M139" s="8"/>
      <c r="N139" s="8"/>
      <c r="O139" s="8"/>
      <c r="P139" s="12"/>
      <c r="Q139" s="8"/>
      <c r="R139" s="8"/>
      <c r="S139" s="8"/>
      <c r="T139" s="8"/>
    </row>
    <row r="140" spans="1:20">
      <c r="A140" s="5">
        <v>136</v>
      </c>
      <c r="B140" s="6"/>
      <c r="C140" s="8"/>
      <c r="D140" s="8"/>
      <c r="E140" s="9"/>
      <c r="F140" s="8"/>
      <c r="G140" s="9"/>
      <c r="H140" s="9"/>
      <c r="I140" s="6">
        <f t="shared" si="1"/>
        <v>0</v>
      </c>
      <c r="J140" s="8"/>
      <c r="K140" s="8"/>
      <c r="L140" s="8"/>
      <c r="M140" s="8"/>
      <c r="N140" s="8"/>
      <c r="O140" s="8"/>
      <c r="P140" s="12"/>
      <c r="Q140" s="8"/>
      <c r="R140" s="8"/>
      <c r="S140" s="8"/>
      <c r="T140" s="8"/>
    </row>
    <row r="141" spans="1:20">
      <c r="A141" s="5">
        <v>137</v>
      </c>
      <c r="B141" s="6"/>
      <c r="C141" s="8"/>
      <c r="D141" s="8"/>
      <c r="E141" s="9"/>
      <c r="F141" s="8"/>
      <c r="G141" s="9"/>
      <c r="H141" s="9"/>
      <c r="I141" s="6">
        <f t="shared" si="1"/>
        <v>0</v>
      </c>
      <c r="J141" s="8"/>
      <c r="K141" s="8"/>
      <c r="L141" s="8"/>
      <c r="M141" s="8"/>
      <c r="N141" s="8"/>
      <c r="O141" s="8"/>
      <c r="P141" s="12"/>
      <c r="Q141" s="8"/>
      <c r="R141" s="8"/>
      <c r="S141" s="8"/>
      <c r="T141" s="8"/>
    </row>
    <row r="142" spans="1:20">
      <c r="A142" s="5">
        <v>138</v>
      </c>
      <c r="B142" s="6"/>
      <c r="C142" s="8"/>
      <c r="D142" s="8"/>
      <c r="E142" s="9"/>
      <c r="F142" s="8"/>
      <c r="G142" s="9"/>
      <c r="H142" s="9"/>
      <c r="I142" s="6">
        <f t="shared" si="1"/>
        <v>0</v>
      </c>
      <c r="J142" s="8"/>
      <c r="K142" s="8"/>
      <c r="L142" s="8"/>
      <c r="M142" s="8"/>
      <c r="N142" s="8"/>
      <c r="O142" s="8"/>
      <c r="P142" s="12"/>
      <c r="Q142" s="8"/>
      <c r="R142" s="8"/>
      <c r="S142" s="8"/>
      <c r="T142" s="8"/>
    </row>
    <row r="143" spans="1:20">
      <c r="A143" s="5">
        <v>139</v>
      </c>
      <c r="B143" s="6"/>
      <c r="C143" s="8"/>
      <c r="D143" s="8"/>
      <c r="E143" s="9"/>
      <c r="F143" s="8"/>
      <c r="G143" s="9"/>
      <c r="H143" s="9"/>
      <c r="I143" s="6">
        <f t="shared" si="1"/>
        <v>0</v>
      </c>
      <c r="J143" s="8"/>
      <c r="K143" s="8"/>
      <c r="L143" s="8"/>
      <c r="M143" s="8"/>
      <c r="N143" s="8"/>
      <c r="O143" s="8"/>
      <c r="P143" s="12"/>
      <c r="Q143" s="8"/>
      <c r="R143" s="8"/>
      <c r="S143" s="8"/>
      <c r="T143" s="8"/>
    </row>
    <row r="144" spans="1:20">
      <c r="A144" s="5">
        <v>140</v>
      </c>
      <c r="B144" s="6"/>
      <c r="C144" s="8"/>
      <c r="D144" s="8"/>
      <c r="E144" s="9"/>
      <c r="F144" s="8"/>
      <c r="G144" s="9"/>
      <c r="H144" s="9"/>
      <c r="I144" s="6">
        <f t="shared" si="1"/>
        <v>0</v>
      </c>
      <c r="J144" s="8"/>
      <c r="K144" s="8"/>
      <c r="L144" s="8"/>
      <c r="M144" s="8"/>
      <c r="N144" s="8"/>
      <c r="O144" s="8"/>
      <c r="P144" s="12"/>
      <c r="Q144" s="8"/>
      <c r="R144" s="8"/>
      <c r="S144" s="8"/>
      <c r="T144" s="8"/>
    </row>
    <row r="145" spans="1:20">
      <c r="A145" s="5">
        <v>141</v>
      </c>
      <c r="B145" s="6"/>
      <c r="C145" s="8"/>
      <c r="D145" s="8"/>
      <c r="E145" s="9"/>
      <c r="F145" s="8"/>
      <c r="G145" s="9"/>
      <c r="H145" s="9"/>
      <c r="I145" s="6">
        <f t="shared" si="1"/>
        <v>0</v>
      </c>
      <c r="J145" s="8"/>
      <c r="K145" s="8"/>
      <c r="L145" s="8"/>
      <c r="M145" s="8"/>
      <c r="N145" s="8"/>
      <c r="O145" s="8"/>
      <c r="P145" s="12"/>
      <c r="Q145" s="8"/>
      <c r="R145" s="8"/>
      <c r="S145" s="8"/>
      <c r="T145" s="8"/>
    </row>
    <row r="146" spans="1:20">
      <c r="A146" s="5">
        <v>142</v>
      </c>
      <c r="B146" s="6"/>
      <c r="C146" s="8"/>
      <c r="D146" s="8"/>
      <c r="E146" s="9"/>
      <c r="F146" s="8"/>
      <c r="G146" s="9"/>
      <c r="H146" s="9"/>
      <c r="I146" s="6">
        <f t="shared" si="1"/>
        <v>0</v>
      </c>
      <c r="J146" s="8"/>
      <c r="K146" s="8"/>
      <c r="L146" s="8"/>
      <c r="M146" s="8"/>
      <c r="N146" s="8"/>
      <c r="O146" s="8"/>
      <c r="P146" s="12"/>
      <c r="Q146" s="8"/>
      <c r="R146" s="8"/>
      <c r="S146" s="8"/>
      <c r="T146" s="8"/>
    </row>
    <row r="147" spans="1:20">
      <c r="A147" s="5">
        <v>143</v>
      </c>
      <c r="B147" s="6"/>
      <c r="C147" s="8"/>
      <c r="D147" s="8"/>
      <c r="E147" s="9"/>
      <c r="F147" s="8"/>
      <c r="G147" s="9"/>
      <c r="H147" s="9"/>
      <c r="I147" s="6">
        <f t="shared" si="1"/>
        <v>0</v>
      </c>
      <c r="J147" s="8"/>
      <c r="K147" s="8"/>
      <c r="L147" s="8"/>
      <c r="M147" s="8"/>
      <c r="N147" s="8"/>
      <c r="O147" s="8"/>
      <c r="P147" s="12"/>
      <c r="Q147" s="8"/>
      <c r="R147" s="8"/>
      <c r="S147" s="8"/>
      <c r="T147" s="8"/>
    </row>
    <row r="148" spans="1:20">
      <c r="A148" s="5">
        <v>144</v>
      </c>
      <c r="B148" s="6"/>
      <c r="C148" s="8"/>
      <c r="D148" s="8"/>
      <c r="E148" s="9"/>
      <c r="F148" s="8"/>
      <c r="G148" s="9"/>
      <c r="H148" s="9"/>
      <c r="I148" s="6">
        <f t="shared" si="1"/>
        <v>0</v>
      </c>
      <c r="J148" s="8"/>
      <c r="K148" s="8"/>
      <c r="L148" s="8"/>
      <c r="M148" s="8"/>
      <c r="N148" s="8"/>
      <c r="O148" s="8"/>
      <c r="P148" s="12"/>
      <c r="Q148" s="8"/>
      <c r="R148" s="8"/>
      <c r="S148" s="8"/>
      <c r="T148" s="8"/>
    </row>
    <row r="149" spans="1:20">
      <c r="A149" s="5">
        <v>145</v>
      </c>
      <c r="B149" s="6"/>
      <c r="C149" s="8"/>
      <c r="D149" s="8"/>
      <c r="E149" s="9"/>
      <c r="F149" s="8"/>
      <c r="G149" s="9"/>
      <c r="H149" s="9"/>
      <c r="I149" s="6">
        <f t="shared" si="1"/>
        <v>0</v>
      </c>
      <c r="J149" s="8"/>
      <c r="K149" s="8"/>
      <c r="L149" s="8"/>
      <c r="M149" s="8"/>
      <c r="N149" s="8"/>
      <c r="O149" s="8"/>
      <c r="P149" s="12"/>
      <c r="Q149" s="8"/>
      <c r="R149" s="8"/>
      <c r="S149" s="8"/>
      <c r="T149" s="8"/>
    </row>
    <row r="150" spans="1:20">
      <c r="A150" s="5">
        <v>146</v>
      </c>
      <c r="B150" s="6"/>
      <c r="C150" s="8"/>
      <c r="D150" s="8"/>
      <c r="E150" s="9"/>
      <c r="F150" s="8"/>
      <c r="G150" s="9"/>
      <c r="H150" s="9"/>
      <c r="I150" s="6">
        <f t="shared" si="1"/>
        <v>0</v>
      </c>
      <c r="J150" s="8"/>
      <c r="K150" s="8"/>
      <c r="L150" s="8"/>
      <c r="M150" s="8"/>
      <c r="N150" s="8"/>
      <c r="O150" s="8"/>
      <c r="P150" s="12"/>
      <c r="Q150" s="8"/>
      <c r="R150" s="8"/>
      <c r="S150" s="8"/>
      <c r="T150" s="8"/>
    </row>
    <row r="151" spans="1:20">
      <c r="A151" s="5">
        <v>147</v>
      </c>
      <c r="B151" s="6"/>
      <c r="C151" s="8"/>
      <c r="D151" s="8"/>
      <c r="E151" s="9"/>
      <c r="F151" s="8"/>
      <c r="G151" s="9"/>
      <c r="H151" s="9"/>
      <c r="I151" s="6">
        <f t="shared" si="1"/>
        <v>0</v>
      </c>
      <c r="J151" s="8"/>
      <c r="K151" s="8"/>
      <c r="L151" s="8"/>
      <c r="M151" s="8"/>
      <c r="N151" s="8"/>
      <c r="O151" s="8"/>
      <c r="P151" s="12"/>
      <c r="Q151" s="8"/>
      <c r="R151" s="8"/>
      <c r="S151" s="8"/>
      <c r="T151" s="8"/>
    </row>
    <row r="152" spans="1:20">
      <c r="A152" s="5">
        <v>148</v>
      </c>
      <c r="B152" s="6"/>
      <c r="C152" s="8"/>
      <c r="D152" s="8"/>
      <c r="E152" s="9"/>
      <c r="F152" s="8"/>
      <c r="G152" s="9"/>
      <c r="H152" s="9"/>
      <c r="I152" s="6">
        <f t="shared" si="1"/>
        <v>0</v>
      </c>
      <c r="J152" s="8"/>
      <c r="K152" s="8"/>
      <c r="L152" s="8"/>
      <c r="M152" s="8"/>
      <c r="N152" s="8"/>
      <c r="O152" s="8"/>
      <c r="P152" s="12"/>
      <c r="Q152" s="8"/>
      <c r="R152" s="8"/>
      <c r="S152" s="8"/>
      <c r="T152" s="8"/>
    </row>
    <row r="153" spans="1:20">
      <c r="A153" s="5">
        <v>149</v>
      </c>
      <c r="B153" s="6"/>
      <c r="C153" s="8"/>
      <c r="D153" s="8"/>
      <c r="E153" s="9"/>
      <c r="F153" s="8"/>
      <c r="G153" s="9"/>
      <c r="H153" s="9"/>
      <c r="I153" s="6">
        <f t="shared" si="1"/>
        <v>0</v>
      </c>
      <c r="J153" s="8"/>
      <c r="K153" s="8"/>
      <c r="L153" s="8"/>
      <c r="M153" s="8"/>
      <c r="N153" s="8"/>
      <c r="O153" s="8"/>
      <c r="P153" s="12"/>
      <c r="Q153" s="8"/>
      <c r="R153" s="8"/>
      <c r="S153" s="8"/>
      <c r="T153" s="8"/>
    </row>
    <row r="154" spans="1:20">
      <c r="A154" s="5">
        <v>150</v>
      </c>
      <c r="B154" s="6"/>
      <c r="C154" s="8"/>
      <c r="D154" s="8"/>
      <c r="E154" s="9"/>
      <c r="F154" s="8"/>
      <c r="G154" s="9"/>
      <c r="H154" s="9"/>
      <c r="I154" s="6">
        <f t="shared" si="1"/>
        <v>0</v>
      </c>
      <c r="J154" s="8"/>
      <c r="K154" s="8"/>
      <c r="L154" s="8"/>
      <c r="M154" s="8"/>
      <c r="N154" s="8"/>
      <c r="O154" s="8"/>
      <c r="P154" s="12"/>
      <c r="Q154" s="8"/>
      <c r="R154" s="8"/>
      <c r="S154" s="8"/>
      <c r="T154" s="8"/>
    </row>
    <row r="155" spans="1:20">
      <c r="A155" s="5">
        <v>151</v>
      </c>
      <c r="B155" s="6"/>
      <c r="C155" s="8"/>
      <c r="D155" s="8"/>
      <c r="E155" s="9"/>
      <c r="F155" s="8"/>
      <c r="G155" s="9"/>
      <c r="H155" s="9"/>
      <c r="I155" s="6">
        <f t="shared" si="1"/>
        <v>0</v>
      </c>
      <c r="J155" s="8"/>
      <c r="K155" s="8"/>
      <c r="L155" s="8"/>
      <c r="M155" s="8"/>
      <c r="N155" s="8"/>
      <c r="O155" s="8"/>
      <c r="P155" s="12"/>
      <c r="Q155" s="8"/>
      <c r="R155" s="8"/>
      <c r="S155" s="8"/>
      <c r="T155" s="8"/>
    </row>
    <row r="156" spans="1:20">
      <c r="A156" s="5">
        <v>152</v>
      </c>
      <c r="B156" s="6"/>
      <c r="C156" s="8"/>
      <c r="D156" s="8"/>
      <c r="E156" s="9"/>
      <c r="F156" s="8"/>
      <c r="G156" s="9"/>
      <c r="H156" s="9"/>
      <c r="I156" s="6">
        <f t="shared" si="1"/>
        <v>0</v>
      </c>
      <c r="J156" s="8"/>
      <c r="K156" s="8"/>
      <c r="L156" s="8"/>
      <c r="M156" s="8"/>
      <c r="N156" s="8"/>
      <c r="O156" s="8"/>
      <c r="P156" s="12"/>
      <c r="Q156" s="8"/>
      <c r="R156" s="8"/>
      <c r="S156" s="8"/>
      <c r="T156" s="8"/>
    </row>
    <row r="157" spans="1:20">
      <c r="A157" s="5">
        <v>153</v>
      </c>
      <c r="B157" s="6"/>
      <c r="C157" s="8"/>
      <c r="D157" s="8"/>
      <c r="E157" s="9"/>
      <c r="F157" s="8"/>
      <c r="G157" s="9"/>
      <c r="H157" s="9"/>
      <c r="I157" s="6">
        <f t="shared" si="1"/>
        <v>0</v>
      </c>
      <c r="J157" s="8"/>
      <c r="K157" s="8"/>
      <c r="L157" s="8"/>
      <c r="M157" s="8"/>
      <c r="N157" s="8"/>
      <c r="O157" s="8"/>
      <c r="P157" s="12"/>
      <c r="Q157" s="8"/>
      <c r="R157" s="8"/>
      <c r="S157" s="8"/>
      <c r="T157" s="8"/>
    </row>
    <row r="158" spans="1:20">
      <c r="A158" s="5">
        <v>154</v>
      </c>
      <c r="B158" s="6"/>
      <c r="C158" s="8"/>
      <c r="D158" s="8"/>
      <c r="E158" s="9"/>
      <c r="F158" s="8"/>
      <c r="G158" s="9"/>
      <c r="H158" s="9"/>
      <c r="I158" s="6">
        <f t="shared" si="1"/>
        <v>0</v>
      </c>
      <c r="J158" s="8"/>
      <c r="K158" s="8"/>
      <c r="L158" s="8"/>
      <c r="M158" s="8"/>
      <c r="N158" s="8"/>
      <c r="O158" s="8"/>
      <c r="P158" s="12"/>
      <c r="Q158" s="8"/>
      <c r="R158" s="8"/>
      <c r="S158" s="8"/>
      <c r="T158" s="8"/>
    </row>
    <row r="159" spans="1:20">
      <c r="A159" s="5">
        <v>155</v>
      </c>
      <c r="B159" s="6"/>
      <c r="C159" s="8"/>
      <c r="D159" s="8"/>
      <c r="E159" s="9"/>
      <c r="F159" s="8"/>
      <c r="G159" s="9"/>
      <c r="H159" s="9"/>
      <c r="I159" s="6">
        <f t="shared" si="1"/>
        <v>0</v>
      </c>
      <c r="J159" s="8"/>
      <c r="K159" s="8"/>
      <c r="L159" s="8"/>
      <c r="M159" s="8"/>
      <c r="N159" s="8"/>
      <c r="O159" s="8"/>
      <c r="P159" s="12"/>
      <c r="Q159" s="8"/>
      <c r="R159" s="8"/>
      <c r="S159" s="8"/>
      <c r="T159" s="8"/>
    </row>
    <row r="160" spans="1:20">
      <c r="A160" s="5">
        <v>156</v>
      </c>
      <c r="B160" s="6"/>
      <c r="C160" s="8"/>
      <c r="D160" s="8"/>
      <c r="E160" s="9"/>
      <c r="F160" s="8"/>
      <c r="G160" s="9"/>
      <c r="H160" s="9"/>
      <c r="I160" s="6">
        <f t="shared" si="1"/>
        <v>0</v>
      </c>
      <c r="J160" s="8"/>
      <c r="K160" s="8"/>
      <c r="L160" s="8"/>
      <c r="M160" s="8"/>
      <c r="N160" s="8"/>
      <c r="O160" s="8"/>
      <c r="P160" s="12"/>
      <c r="Q160" s="8"/>
      <c r="R160" s="8"/>
      <c r="S160" s="8"/>
      <c r="T160" s="8"/>
    </row>
    <row r="161" spans="1:20">
      <c r="A161" s="5">
        <v>157</v>
      </c>
      <c r="B161" s="6"/>
      <c r="C161" s="8"/>
      <c r="D161" s="8"/>
      <c r="E161" s="9"/>
      <c r="F161" s="8"/>
      <c r="G161" s="9"/>
      <c r="H161" s="9"/>
      <c r="I161" s="6">
        <f t="shared" si="1"/>
        <v>0</v>
      </c>
      <c r="J161" s="8"/>
      <c r="K161" s="8"/>
      <c r="L161" s="8"/>
      <c r="M161" s="8"/>
      <c r="N161" s="8"/>
      <c r="O161" s="8"/>
      <c r="P161" s="12"/>
      <c r="Q161" s="8"/>
      <c r="R161" s="8"/>
      <c r="S161" s="8"/>
      <c r="T161" s="8"/>
    </row>
    <row r="162" spans="1:20">
      <c r="A162" s="5">
        <v>158</v>
      </c>
      <c r="B162" s="6"/>
      <c r="C162" s="8"/>
      <c r="D162" s="8"/>
      <c r="E162" s="9"/>
      <c r="F162" s="8"/>
      <c r="G162" s="9"/>
      <c r="H162" s="9"/>
      <c r="I162" s="6">
        <f t="shared" si="1"/>
        <v>0</v>
      </c>
      <c r="J162" s="8"/>
      <c r="K162" s="8"/>
      <c r="L162" s="8"/>
      <c r="M162" s="8"/>
      <c r="N162" s="8"/>
      <c r="O162" s="8"/>
      <c r="P162" s="12"/>
      <c r="Q162" s="8"/>
      <c r="R162" s="8"/>
      <c r="S162" s="8"/>
      <c r="T162" s="8"/>
    </row>
    <row r="163" spans="1:20">
      <c r="A163" s="5">
        <v>159</v>
      </c>
      <c r="B163" s="6"/>
      <c r="C163" s="8"/>
      <c r="D163" s="8"/>
      <c r="E163" s="9"/>
      <c r="F163" s="8"/>
      <c r="G163" s="9"/>
      <c r="H163" s="9"/>
      <c r="I163" s="6">
        <f t="shared" si="1"/>
        <v>0</v>
      </c>
      <c r="J163" s="8"/>
      <c r="K163" s="8"/>
      <c r="L163" s="8"/>
      <c r="M163" s="8"/>
      <c r="N163" s="8"/>
      <c r="O163" s="8"/>
      <c r="P163" s="12"/>
      <c r="Q163" s="8"/>
      <c r="R163" s="8"/>
      <c r="S163" s="8"/>
      <c r="T163" s="8"/>
    </row>
    <row r="164" spans="1:20">
      <c r="A164" s="5">
        <v>160</v>
      </c>
      <c r="B164" s="6"/>
      <c r="C164" s="8"/>
      <c r="D164" s="8"/>
      <c r="E164" s="9"/>
      <c r="F164" s="8"/>
      <c r="G164" s="9"/>
      <c r="H164" s="9"/>
      <c r="I164" s="6">
        <f t="shared" si="1"/>
        <v>0</v>
      </c>
      <c r="J164" s="8"/>
      <c r="K164" s="8"/>
      <c r="L164" s="8"/>
      <c r="M164" s="8"/>
      <c r="N164" s="8"/>
      <c r="O164" s="8"/>
      <c r="P164" s="12"/>
      <c r="Q164" s="8"/>
      <c r="R164" s="8"/>
      <c r="S164" s="8"/>
      <c r="T164" s="8"/>
    </row>
    <row r="165" spans="1:20">
      <c r="A165" s="19" t="s">
        <v>21</v>
      </c>
      <c r="B165" s="19"/>
      <c r="C165" s="19">
        <f>COUNTIFS(C5:C164,"*")</f>
        <v>70</v>
      </c>
      <c r="D165" s="19"/>
      <c r="E165" s="20"/>
      <c r="F165" s="19"/>
      <c r="G165" s="19">
        <f>SUM(G5:G164)</f>
        <v>1842</v>
      </c>
      <c r="H165" s="19">
        <f>SUM(H5:H164)</f>
        <v>2072</v>
      </c>
      <c r="I165" s="19">
        <f>SUM(I5:I164)</f>
        <v>3914</v>
      </c>
      <c r="J165" s="19"/>
      <c r="K165" s="19"/>
      <c r="L165" s="19"/>
      <c r="M165" s="19"/>
      <c r="N165" s="19"/>
      <c r="O165" s="19"/>
      <c r="P165" s="21"/>
      <c r="Q165" s="19"/>
      <c r="R165" s="76"/>
      <c r="S165" s="19"/>
      <c r="T165" s="22"/>
    </row>
    <row r="166" spans="1:20">
      <c r="A166" s="23" t="s">
        <v>22</v>
      </c>
      <c r="B166" s="24">
        <f>COUNTIF(B$5:B$164,"Team 1")</f>
        <v>33</v>
      </c>
      <c r="C166" s="23" t="s">
        <v>26</v>
      </c>
      <c r="D166" s="24">
        <f>COUNTIF(D5:D164,"Anganwadi")</f>
        <v>49</v>
      </c>
    </row>
    <row r="167" spans="1:20">
      <c r="A167" s="23" t="s">
        <v>25</v>
      </c>
      <c r="B167" s="24">
        <f>COUNTIF(B$6:B$164,"Team 2")</f>
        <v>37</v>
      </c>
      <c r="C167" s="23" t="s">
        <v>23</v>
      </c>
      <c r="D167" s="24">
        <f>COUNTIF(D5:D164,"School")</f>
        <v>21</v>
      </c>
    </row>
  </sheetData>
  <mergeCells count="20">
    <mergeCell ref="T3:T4"/>
    <mergeCell ref="K3:K4"/>
    <mergeCell ref="L3:L4"/>
    <mergeCell ref="M3:M4"/>
    <mergeCell ref="N3:N4"/>
    <mergeCell ref="O3:O4"/>
    <mergeCell ref="P3:P4"/>
    <mergeCell ref="A1:S1"/>
    <mergeCell ref="A2:C2"/>
    <mergeCell ref="A3:A4"/>
    <mergeCell ref="B3:B4"/>
    <mergeCell ref="C3:C4"/>
    <mergeCell ref="D3:D4"/>
    <mergeCell ref="E3:E4"/>
    <mergeCell ref="F3:F4"/>
    <mergeCell ref="G3:I3"/>
    <mergeCell ref="J3:J4"/>
    <mergeCell ref="Q3:Q4"/>
    <mergeCell ref="S3:S4"/>
    <mergeCell ref="R3:R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64">
      <formula1>"Anganwadi,School"</formula1>
    </dataValidation>
    <dataValidation type="list" allowBlank="1" showInputMessage="1" showErrorMessage="1" sqref="B5:B164">
      <formula1>"Team 1, Team 2"</formula1>
    </dataValidation>
  </dataValidations>
  <pageMargins left="0.49" right="0.41" top="0.31" bottom="0.41" header="0.23" footer="0.31496062992125984"/>
  <pageSetup paperSize="5" scale="80" orientation="landscape" r:id="rId1"/>
</worksheet>
</file>

<file path=xl/worksheets/sheet5.xml><?xml version="1.0" encoding="utf-8"?>
<worksheet xmlns="http://schemas.openxmlformats.org/spreadsheetml/2006/main" xmlns:r="http://schemas.openxmlformats.org/officeDocument/2006/relationships">
  <sheetPr>
    <tabColor rgb="FFFF0000"/>
  </sheetPr>
  <dimension ref="A1:T167"/>
  <sheetViews>
    <sheetView workbookViewId="0">
      <selection sqref="A1:S1"/>
    </sheetView>
  </sheetViews>
  <sheetFormatPr defaultRowHeight="16.5"/>
  <cols>
    <col min="1" max="1" width="5.28515625" style="1" customWidth="1"/>
    <col min="2" max="2" width="8.7109375" style="1" customWidth="1"/>
    <col min="3" max="3" width="25.85546875" style="1" customWidth="1"/>
    <col min="4" max="4" width="10.85546875" style="1" customWidth="1"/>
    <col min="5" max="5" width="9" style="25" hidden="1" customWidth="1"/>
    <col min="6" max="6" width="8.42578125" style="1" hidden="1" customWidth="1"/>
    <col min="7" max="7" width="6.140625" style="25" customWidth="1"/>
    <col min="8" max="8" width="6.28515625" style="25" customWidth="1"/>
    <col min="9" max="9" width="6" style="1" customWidth="1"/>
    <col min="10" max="10" width="11.7109375" style="1" customWidth="1"/>
    <col min="11" max="11" width="8.7109375" style="1" customWidth="1"/>
    <col min="12" max="12" width="10.28515625" style="1" customWidth="1"/>
    <col min="13" max="13" width="11.85546875" style="1" customWidth="1"/>
    <col min="14" max="14" width="22.7109375" style="1" customWidth="1"/>
    <col min="15" max="15" width="19.140625" style="1" customWidth="1"/>
    <col min="16" max="16" width="12.5703125" style="1" customWidth="1"/>
    <col min="17" max="17" width="11.5703125" style="1" bestFit="1" customWidth="1"/>
    <col min="18" max="18" width="17.5703125" style="1" hidden="1" customWidth="1"/>
    <col min="19" max="19" width="13.28515625" style="1" customWidth="1"/>
    <col min="20" max="16384" width="9.140625" style="1"/>
  </cols>
  <sheetData>
    <row r="1" spans="1:20" ht="51" customHeight="1">
      <c r="A1" s="162" t="s">
        <v>100</v>
      </c>
      <c r="B1" s="162"/>
      <c r="C1" s="162"/>
      <c r="D1" s="163"/>
      <c r="E1" s="163"/>
      <c r="F1" s="163"/>
      <c r="G1" s="163"/>
      <c r="H1" s="163"/>
      <c r="I1" s="163"/>
      <c r="J1" s="163"/>
      <c r="K1" s="163"/>
      <c r="L1" s="163"/>
      <c r="M1" s="163"/>
      <c r="N1" s="163"/>
      <c r="O1" s="163"/>
      <c r="P1" s="163"/>
      <c r="Q1" s="163"/>
      <c r="R1" s="163"/>
      <c r="S1" s="163"/>
    </row>
    <row r="2" spans="1:20">
      <c r="A2" s="164" t="s">
        <v>0</v>
      </c>
      <c r="B2" s="165"/>
      <c r="C2" s="165"/>
      <c r="D2" s="2" t="s">
        <v>87</v>
      </c>
      <c r="E2" s="33"/>
      <c r="F2" s="33"/>
      <c r="G2" s="33"/>
      <c r="H2" s="33"/>
      <c r="I2" s="33"/>
      <c r="J2" s="33"/>
      <c r="K2" s="33"/>
      <c r="L2" s="33"/>
      <c r="M2" s="33"/>
      <c r="N2" s="33"/>
      <c r="O2" s="33"/>
      <c r="P2" s="33"/>
      <c r="Q2" s="33"/>
      <c r="R2" s="33"/>
      <c r="S2" s="33"/>
    </row>
    <row r="3" spans="1:20" ht="24" customHeight="1">
      <c r="A3" s="161" t="s">
        <v>1</v>
      </c>
      <c r="B3" s="159" t="s">
        <v>2</v>
      </c>
      <c r="C3" s="158" t="s">
        <v>3</v>
      </c>
      <c r="D3" s="158" t="s">
        <v>4</v>
      </c>
      <c r="E3" s="158" t="s">
        <v>5</v>
      </c>
      <c r="F3" s="167" t="s">
        <v>6</v>
      </c>
      <c r="G3" s="158" t="s">
        <v>7</v>
      </c>
      <c r="H3" s="158"/>
      <c r="I3" s="158"/>
      <c r="J3" s="158" t="s">
        <v>8</v>
      </c>
      <c r="K3" s="159" t="s">
        <v>9</v>
      </c>
      <c r="L3" s="159" t="s">
        <v>10</v>
      </c>
      <c r="M3" s="159" t="s">
        <v>11</v>
      </c>
      <c r="N3" s="159" t="s">
        <v>12</v>
      </c>
      <c r="O3" s="159" t="s">
        <v>13</v>
      </c>
      <c r="P3" s="161" t="s">
        <v>14</v>
      </c>
      <c r="Q3" s="158" t="s">
        <v>15</v>
      </c>
      <c r="R3" s="158" t="s">
        <v>16</v>
      </c>
      <c r="S3" s="158" t="s">
        <v>17</v>
      </c>
      <c r="T3" s="158" t="s">
        <v>18</v>
      </c>
    </row>
    <row r="4" spans="1:20" ht="52.5" customHeight="1">
      <c r="A4" s="161"/>
      <c r="B4" s="166"/>
      <c r="C4" s="158"/>
      <c r="D4" s="158"/>
      <c r="E4" s="158"/>
      <c r="F4" s="167"/>
      <c r="G4" s="32" t="s">
        <v>19</v>
      </c>
      <c r="H4" s="32" t="s">
        <v>20</v>
      </c>
      <c r="I4" s="32" t="s">
        <v>21</v>
      </c>
      <c r="J4" s="158"/>
      <c r="K4" s="160"/>
      <c r="L4" s="160"/>
      <c r="M4" s="160"/>
      <c r="N4" s="160"/>
      <c r="O4" s="160"/>
      <c r="P4" s="161"/>
      <c r="Q4" s="161"/>
      <c r="R4" s="158"/>
      <c r="S4" s="158"/>
      <c r="T4" s="158"/>
    </row>
    <row r="5" spans="1:20" ht="66">
      <c r="A5" s="5">
        <v>1</v>
      </c>
      <c r="B5" s="6" t="s">
        <v>22</v>
      </c>
      <c r="C5" s="81" t="s">
        <v>352</v>
      </c>
      <c r="D5" s="8" t="s">
        <v>26</v>
      </c>
      <c r="E5" s="9"/>
      <c r="F5" s="8"/>
      <c r="G5" s="14">
        <v>17</v>
      </c>
      <c r="H5" s="14">
        <v>13</v>
      </c>
      <c r="I5" s="6">
        <v>30</v>
      </c>
      <c r="J5" s="15" t="s">
        <v>604</v>
      </c>
      <c r="K5" s="8" t="s">
        <v>412</v>
      </c>
      <c r="L5" s="8" t="s">
        <v>413</v>
      </c>
      <c r="M5" s="8">
        <v>7399140144</v>
      </c>
      <c r="N5" s="8" t="s">
        <v>416</v>
      </c>
      <c r="O5" s="8">
        <v>7896245867</v>
      </c>
      <c r="P5" s="12">
        <v>43647</v>
      </c>
      <c r="Q5" s="8" t="s">
        <v>95</v>
      </c>
      <c r="R5" s="8"/>
      <c r="S5" s="8" t="s">
        <v>24</v>
      </c>
      <c r="T5" s="8"/>
    </row>
    <row r="6" spans="1:20" ht="66">
      <c r="A6" s="5">
        <v>2</v>
      </c>
      <c r="B6" s="6" t="s">
        <v>22</v>
      </c>
      <c r="C6" s="87" t="s">
        <v>353</v>
      </c>
      <c r="D6" s="8" t="s">
        <v>26</v>
      </c>
      <c r="E6" s="9"/>
      <c r="F6" s="8"/>
      <c r="G6" s="14">
        <v>16</v>
      </c>
      <c r="H6" s="14">
        <v>18</v>
      </c>
      <c r="I6" s="6">
        <v>34</v>
      </c>
      <c r="J6" s="15" t="s">
        <v>605</v>
      </c>
      <c r="K6" s="8" t="s">
        <v>388</v>
      </c>
      <c r="L6" s="8" t="s">
        <v>389</v>
      </c>
      <c r="M6" s="8">
        <v>9435971533</v>
      </c>
      <c r="N6" s="8" t="s">
        <v>516</v>
      </c>
      <c r="O6" s="8">
        <v>9707852123</v>
      </c>
      <c r="P6" s="12">
        <v>43647</v>
      </c>
      <c r="Q6" s="8" t="s">
        <v>95</v>
      </c>
      <c r="R6" s="8"/>
      <c r="S6" s="8" t="s">
        <v>24</v>
      </c>
      <c r="T6" s="8"/>
    </row>
    <row r="7" spans="1:20" ht="33">
      <c r="A7" s="5">
        <v>3</v>
      </c>
      <c r="B7" s="6" t="s">
        <v>25</v>
      </c>
      <c r="C7" s="81" t="s">
        <v>354</v>
      </c>
      <c r="D7" s="8" t="s">
        <v>26</v>
      </c>
      <c r="E7" s="9"/>
      <c r="F7" s="8"/>
      <c r="G7" s="14">
        <v>21</v>
      </c>
      <c r="H7" s="14">
        <v>22</v>
      </c>
      <c r="I7" s="6">
        <v>43</v>
      </c>
      <c r="J7" s="15" t="s">
        <v>606</v>
      </c>
      <c r="K7" s="8" t="s">
        <v>461</v>
      </c>
      <c r="L7" s="8" t="s">
        <v>462</v>
      </c>
      <c r="M7" s="8">
        <v>9365220252</v>
      </c>
      <c r="N7" s="8" t="s">
        <v>416</v>
      </c>
      <c r="O7" s="8">
        <v>9954862463</v>
      </c>
      <c r="P7" s="12">
        <v>43647</v>
      </c>
      <c r="Q7" s="8" t="s">
        <v>95</v>
      </c>
      <c r="R7" s="8"/>
      <c r="S7" s="8" t="s">
        <v>24</v>
      </c>
      <c r="T7" s="8"/>
    </row>
    <row r="8" spans="1:20" ht="33">
      <c r="A8" s="5">
        <v>4</v>
      </c>
      <c r="B8" s="6" t="s">
        <v>25</v>
      </c>
      <c r="C8" s="81" t="s">
        <v>355</v>
      </c>
      <c r="D8" s="8" t="s">
        <v>26</v>
      </c>
      <c r="E8" s="9"/>
      <c r="F8" s="8"/>
      <c r="G8" s="14">
        <v>33</v>
      </c>
      <c r="H8" s="14">
        <v>26</v>
      </c>
      <c r="I8" s="6">
        <v>59</v>
      </c>
      <c r="J8" s="15" t="s">
        <v>607</v>
      </c>
      <c r="K8" s="8" t="s">
        <v>461</v>
      </c>
      <c r="L8" s="8" t="s">
        <v>462</v>
      </c>
      <c r="M8" s="8">
        <v>9365220252</v>
      </c>
      <c r="N8" s="8" t="s">
        <v>416</v>
      </c>
      <c r="O8" s="8">
        <v>8761090865</v>
      </c>
      <c r="P8" s="12">
        <v>43647</v>
      </c>
      <c r="Q8" s="8" t="s">
        <v>95</v>
      </c>
      <c r="R8" s="8"/>
      <c r="S8" s="8" t="s">
        <v>24</v>
      </c>
      <c r="T8" s="8"/>
    </row>
    <row r="9" spans="1:20" ht="33">
      <c r="A9" s="5">
        <v>5</v>
      </c>
      <c r="B9" s="6" t="s">
        <v>22</v>
      </c>
      <c r="C9" s="85" t="s">
        <v>358</v>
      </c>
      <c r="D9" s="8" t="s">
        <v>26</v>
      </c>
      <c r="E9" s="9"/>
      <c r="F9" s="8"/>
      <c r="G9" s="14">
        <v>20</v>
      </c>
      <c r="H9" s="14">
        <v>25</v>
      </c>
      <c r="I9" s="6">
        <v>45</v>
      </c>
      <c r="J9" s="15" t="s">
        <v>608</v>
      </c>
      <c r="K9" s="8" t="s">
        <v>461</v>
      </c>
      <c r="L9" s="8" t="s">
        <v>462</v>
      </c>
      <c r="M9" s="8">
        <v>9365220252</v>
      </c>
      <c r="N9" s="8" t="s">
        <v>495</v>
      </c>
      <c r="O9" s="8">
        <v>9954934359</v>
      </c>
      <c r="P9" s="12">
        <v>43648</v>
      </c>
      <c r="Q9" s="8" t="s">
        <v>90</v>
      </c>
      <c r="R9" s="8"/>
      <c r="S9" s="8" t="s">
        <v>24</v>
      </c>
      <c r="T9" s="8"/>
    </row>
    <row r="10" spans="1:20" ht="33">
      <c r="A10" s="5">
        <v>6</v>
      </c>
      <c r="B10" s="6" t="s">
        <v>22</v>
      </c>
      <c r="C10" s="81" t="s">
        <v>359</v>
      </c>
      <c r="D10" s="8" t="s">
        <v>26</v>
      </c>
      <c r="E10" s="9"/>
      <c r="F10" s="8"/>
      <c r="G10" s="14">
        <v>18</v>
      </c>
      <c r="H10" s="14">
        <v>16</v>
      </c>
      <c r="I10" s="6">
        <v>34</v>
      </c>
      <c r="J10" s="15" t="s">
        <v>609</v>
      </c>
      <c r="K10" s="8" t="s">
        <v>461</v>
      </c>
      <c r="L10" s="8" t="s">
        <v>462</v>
      </c>
      <c r="M10" s="8">
        <v>9365220252</v>
      </c>
      <c r="N10" s="8" t="s">
        <v>416</v>
      </c>
      <c r="O10" s="8">
        <v>9954934359</v>
      </c>
      <c r="P10" s="12">
        <v>43648</v>
      </c>
      <c r="Q10" s="8" t="s">
        <v>90</v>
      </c>
      <c r="R10" s="8"/>
      <c r="S10" s="8" t="s">
        <v>24</v>
      </c>
      <c r="T10" s="8"/>
    </row>
    <row r="11" spans="1:20" ht="33">
      <c r="A11" s="5">
        <v>7</v>
      </c>
      <c r="B11" s="6" t="s">
        <v>25</v>
      </c>
      <c r="C11" s="81" t="s">
        <v>360</v>
      </c>
      <c r="D11" s="8" t="s">
        <v>26</v>
      </c>
      <c r="E11" s="9"/>
      <c r="F11" s="8"/>
      <c r="G11" s="14">
        <v>40</v>
      </c>
      <c r="H11" s="14">
        <v>42</v>
      </c>
      <c r="I11" s="6">
        <v>82</v>
      </c>
      <c r="J11" s="15" t="s">
        <v>610</v>
      </c>
      <c r="K11" s="8" t="s">
        <v>522</v>
      </c>
      <c r="L11" s="8" t="s">
        <v>436</v>
      </c>
      <c r="M11" s="8">
        <v>9954895418</v>
      </c>
      <c r="N11" s="8" t="s">
        <v>416</v>
      </c>
      <c r="O11" s="8">
        <v>9401245541</v>
      </c>
      <c r="P11" s="12">
        <v>43648</v>
      </c>
      <c r="Q11" s="8" t="s">
        <v>90</v>
      </c>
      <c r="R11" s="8"/>
      <c r="S11" s="8" t="s">
        <v>24</v>
      </c>
      <c r="T11" s="8"/>
    </row>
    <row r="12" spans="1:20" ht="66">
      <c r="A12" s="5">
        <v>8</v>
      </c>
      <c r="B12" s="6" t="s">
        <v>22</v>
      </c>
      <c r="C12" s="81" t="s">
        <v>361</v>
      </c>
      <c r="D12" s="8" t="s">
        <v>26</v>
      </c>
      <c r="E12" s="9"/>
      <c r="F12" s="8"/>
      <c r="G12" s="14">
        <v>34</v>
      </c>
      <c r="H12" s="14">
        <v>21</v>
      </c>
      <c r="I12" s="6">
        <v>55</v>
      </c>
      <c r="J12" s="15" t="s">
        <v>611</v>
      </c>
      <c r="K12" s="8" t="s">
        <v>388</v>
      </c>
      <c r="L12" s="8" t="s">
        <v>389</v>
      </c>
      <c r="M12" s="8">
        <v>9435971533</v>
      </c>
      <c r="N12" s="8" t="s">
        <v>416</v>
      </c>
      <c r="O12" s="8">
        <v>7896752817</v>
      </c>
      <c r="P12" s="12">
        <v>43649</v>
      </c>
      <c r="Q12" s="8" t="s">
        <v>91</v>
      </c>
      <c r="R12" s="8"/>
      <c r="S12" s="8" t="s">
        <v>24</v>
      </c>
      <c r="T12" s="8"/>
    </row>
    <row r="13" spans="1:20" ht="49.5">
      <c r="A13" s="5">
        <v>9</v>
      </c>
      <c r="B13" s="6" t="s">
        <v>22</v>
      </c>
      <c r="C13" s="81" t="s">
        <v>357</v>
      </c>
      <c r="D13" s="8" t="s">
        <v>26</v>
      </c>
      <c r="E13" s="9"/>
      <c r="F13" s="8"/>
      <c r="G13" s="14">
        <v>17</v>
      </c>
      <c r="H13" s="14">
        <v>25</v>
      </c>
      <c r="I13" s="6">
        <v>42</v>
      </c>
      <c r="J13" s="15" t="s">
        <v>612</v>
      </c>
      <c r="K13" s="8" t="s">
        <v>439</v>
      </c>
      <c r="L13" s="8" t="s">
        <v>440</v>
      </c>
      <c r="M13" s="8">
        <v>8011467082</v>
      </c>
      <c r="N13" s="8" t="s">
        <v>416</v>
      </c>
      <c r="O13" s="8">
        <v>8761876891</v>
      </c>
      <c r="P13" s="12">
        <v>43649</v>
      </c>
      <c r="Q13" s="8" t="s">
        <v>91</v>
      </c>
      <c r="R13" s="8"/>
      <c r="S13" s="8" t="s">
        <v>24</v>
      </c>
      <c r="T13" s="8"/>
    </row>
    <row r="14" spans="1:20" ht="66">
      <c r="A14" s="5">
        <v>10</v>
      </c>
      <c r="B14" s="6" t="s">
        <v>25</v>
      </c>
      <c r="C14" s="81" t="s">
        <v>362</v>
      </c>
      <c r="D14" s="8" t="s">
        <v>26</v>
      </c>
      <c r="E14" s="9"/>
      <c r="F14" s="8"/>
      <c r="G14" s="14">
        <v>17</v>
      </c>
      <c r="H14" s="14">
        <v>19</v>
      </c>
      <c r="I14" s="6">
        <v>36</v>
      </c>
      <c r="J14" s="15" t="s">
        <v>613</v>
      </c>
      <c r="K14" s="8" t="s">
        <v>388</v>
      </c>
      <c r="L14" s="8" t="s">
        <v>389</v>
      </c>
      <c r="M14" s="8">
        <v>9435971533</v>
      </c>
      <c r="N14" s="8" t="s">
        <v>516</v>
      </c>
      <c r="O14" s="8">
        <v>7896752817</v>
      </c>
      <c r="P14" s="12">
        <v>43649</v>
      </c>
      <c r="Q14" s="8" t="s">
        <v>91</v>
      </c>
      <c r="R14" s="8"/>
      <c r="S14" s="8" t="s">
        <v>24</v>
      </c>
      <c r="T14" s="8"/>
    </row>
    <row r="15" spans="1:20" ht="66">
      <c r="A15" s="5">
        <v>11</v>
      </c>
      <c r="B15" s="6" t="s">
        <v>25</v>
      </c>
      <c r="C15" s="81" t="s">
        <v>363</v>
      </c>
      <c r="D15" s="8" t="s">
        <v>26</v>
      </c>
      <c r="E15" s="9"/>
      <c r="F15" s="8"/>
      <c r="G15" s="14">
        <v>18</v>
      </c>
      <c r="H15" s="14">
        <v>28</v>
      </c>
      <c r="I15" s="6">
        <v>46</v>
      </c>
      <c r="J15" s="15" t="s">
        <v>614</v>
      </c>
      <c r="K15" s="8" t="s">
        <v>388</v>
      </c>
      <c r="L15" s="8" t="s">
        <v>389</v>
      </c>
      <c r="M15" s="8">
        <v>9435971533</v>
      </c>
      <c r="N15" s="8" t="e">
        <v>#N/A</v>
      </c>
      <c r="O15" s="8">
        <v>7896752817</v>
      </c>
      <c r="P15" s="12">
        <v>43649</v>
      </c>
      <c r="Q15" s="8" t="s">
        <v>91</v>
      </c>
      <c r="R15" s="8"/>
      <c r="S15" s="8" t="s">
        <v>24</v>
      </c>
      <c r="T15" s="8"/>
    </row>
    <row r="16" spans="1:20" ht="33">
      <c r="A16" s="5">
        <v>12</v>
      </c>
      <c r="B16" s="6" t="s">
        <v>22</v>
      </c>
      <c r="C16" s="85" t="s">
        <v>364</v>
      </c>
      <c r="D16" s="8" t="s">
        <v>26</v>
      </c>
      <c r="E16" s="9"/>
      <c r="F16" s="8"/>
      <c r="G16" s="14">
        <v>45</v>
      </c>
      <c r="H16" s="14">
        <v>65</v>
      </c>
      <c r="I16" s="6">
        <v>110</v>
      </c>
      <c r="J16" s="15" t="s">
        <v>615</v>
      </c>
      <c r="K16" s="8" t="s">
        <v>478</v>
      </c>
      <c r="L16" s="8" t="s">
        <v>476</v>
      </c>
      <c r="M16" s="8">
        <v>9957483783</v>
      </c>
      <c r="N16" s="8" t="s">
        <v>416</v>
      </c>
      <c r="O16" s="8">
        <v>9577952723</v>
      </c>
      <c r="P16" s="12">
        <v>43650</v>
      </c>
      <c r="Q16" s="8" t="s">
        <v>92</v>
      </c>
      <c r="R16" s="8"/>
      <c r="S16" s="8" t="s">
        <v>24</v>
      </c>
      <c r="T16" s="8"/>
    </row>
    <row r="17" spans="1:20" ht="49.5">
      <c r="A17" s="5">
        <v>13</v>
      </c>
      <c r="B17" s="6" t="s">
        <v>25</v>
      </c>
      <c r="C17" s="81" t="s">
        <v>365</v>
      </c>
      <c r="D17" s="8" t="s">
        <v>26</v>
      </c>
      <c r="E17" s="9"/>
      <c r="F17" s="8"/>
      <c r="G17" s="14">
        <v>16</v>
      </c>
      <c r="H17" s="14">
        <v>21</v>
      </c>
      <c r="I17" s="6">
        <v>37</v>
      </c>
      <c r="J17" s="15" t="s">
        <v>616</v>
      </c>
      <c r="K17" s="8" t="s">
        <v>417</v>
      </c>
      <c r="L17" s="8" t="s">
        <v>418</v>
      </c>
      <c r="M17" s="8">
        <v>9401726297</v>
      </c>
      <c r="N17" s="8" t="s">
        <v>390</v>
      </c>
      <c r="O17" s="8">
        <v>7399508340</v>
      </c>
      <c r="P17" s="12">
        <v>43650</v>
      </c>
      <c r="Q17" s="8" t="s">
        <v>92</v>
      </c>
      <c r="R17" s="8"/>
      <c r="S17" s="8" t="s">
        <v>24</v>
      </c>
      <c r="T17" s="8"/>
    </row>
    <row r="18" spans="1:20" ht="49.5">
      <c r="A18" s="5">
        <v>14</v>
      </c>
      <c r="B18" s="6" t="s">
        <v>25</v>
      </c>
      <c r="C18" s="80" t="s">
        <v>366</v>
      </c>
      <c r="D18" s="8" t="s">
        <v>26</v>
      </c>
      <c r="E18" s="9"/>
      <c r="F18" s="8"/>
      <c r="G18" s="14">
        <v>0</v>
      </c>
      <c r="H18" s="14">
        <v>0</v>
      </c>
      <c r="I18" s="6">
        <v>0</v>
      </c>
      <c r="J18" s="15" t="s">
        <v>617</v>
      </c>
      <c r="K18" s="8" t="s">
        <v>417</v>
      </c>
      <c r="L18" s="8" t="s">
        <v>418</v>
      </c>
      <c r="M18" s="8">
        <v>9401726297</v>
      </c>
      <c r="N18" s="8" t="s">
        <v>416</v>
      </c>
      <c r="O18" s="8">
        <v>8474819544</v>
      </c>
      <c r="P18" s="12">
        <v>43650</v>
      </c>
      <c r="Q18" s="8" t="s">
        <v>92</v>
      </c>
      <c r="R18" s="8"/>
      <c r="S18" s="8" t="s">
        <v>24</v>
      </c>
      <c r="T18" s="8"/>
    </row>
    <row r="19" spans="1:20" ht="49.5">
      <c r="A19" s="5">
        <v>15</v>
      </c>
      <c r="B19" s="6" t="s">
        <v>22</v>
      </c>
      <c r="C19" s="94" t="s">
        <v>367</v>
      </c>
      <c r="D19" s="8" t="s">
        <v>26</v>
      </c>
      <c r="E19" s="9"/>
      <c r="F19" s="8"/>
      <c r="G19" s="14">
        <v>15</v>
      </c>
      <c r="H19" s="14">
        <v>15</v>
      </c>
      <c r="I19" s="6">
        <v>30</v>
      </c>
      <c r="J19" s="15" t="s">
        <v>618</v>
      </c>
      <c r="K19" s="8" t="s">
        <v>417</v>
      </c>
      <c r="L19" s="8" t="s">
        <v>418</v>
      </c>
      <c r="M19" s="8">
        <v>9401726297</v>
      </c>
      <c r="N19" s="8" t="s">
        <v>416</v>
      </c>
      <c r="O19" s="8">
        <v>8474819544</v>
      </c>
      <c r="P19" s="12">
        <v>43651</v>
      </c>
      <c r="Q19" s="8" t="s">
        <v>93</v>
      </c>
      <c r="R19" s="8"/>
      <c r="S19" s="8" t="s">
        <v>24</v>
      </c>
      <c r="T19" s="8"/>
    </row>
    <row r="20" spans="1:20" ht="49.5">
      <c r="A20" s="5">
        <v>16</v>
      </c>
      <c r="B20" s="6" t="s">
        <v>22</v>
      </c>
      <c r="C20" s="81" t="s">
        <v>368</v>
      </c>
      <c r="D20" s="8" t="s">
        <v>26</v>
      </c>
      <c r="E20" s="9"/>
      <c r="F20" s="8"/>
      <c r="G20" s="14">
        <v>19</v>
      </c>
      <c r="H20" s="14">
        <v>18</v>
      </c>
      <c r="I20" s="6">
        <v>37</v>
      </c>
      <c r="J20" s="15" t="s">
        <v>619</v>
      </c>
      <c r="K20" s="8" t="s">
        <v>447</v>
      </c>
      <c r="L20" s="8" t="s">
        <v>448</v>
      </c>
      <c r="M20" s="8">
        <v>9401726292</v>
      </c>
      <c r="N20" s="8" t="s">
        <v>390</v>
      </c>
      <c r="O20" s="8">
        <v>9678531840</v>
      </c>
      <c r="P20" s="12">
        <v>43651</v>
      </c>
      <c r="Q20" s="8" t="s">
        <v>93</v>
      </c>
      <c r="R20" s="8"/>
      <c r="S20" s="8" t="s">
        <v>24</v>
      </c>
      <c r="T20" s="8"/>
    </row>
    <row r="21" spans="1:20" ht="49.5">
      <c r="A21" s="5">
        <v>17</v>
      </c>
      <c r="B21" s="6" t="s">
        <v>25</v>
      </c>
      <c r="C21" s="80" t="s">
        <v>369</v>
      </c>
      <c r="D21" s="8" t="s">
        <v>26</v>
      </c>
      <c r="E21" s="9"/>
      <c r="F21" s="8"/>
      <c r="G21" s="14">
        <v>19</v>
      </c>
      <c r="H21" s="14">
        <v>17</v>
      </c>
      <c r="I21" s="6">
        <v>36</v>
      </c>
      <c r="J21" s="15" t="s">
        <v>620</v>
      </c>
      <c r="K21" s="8" t="s">
        <v>456</v>
      </c>
      <c r="L21" s="8" t="s">
        <v>402</v>
      </c>
      <c r="M21" s="8">
        <v>7399369877</v>
      </c>
      <c r="N21" s="8" t="s">
        <v>416</v>
      </c>
      <c r="O21" s="8">
        <v>9435521958</v>
      </c>
      <c r="P21" s="12">
        <v>43651</v>
      </c>
      <c r="Q21" s="8" t="s">
        <v>93</v>
      </c>
      <c r="R21" s="8"/>
      <c r="S21" s="8" t="s">
        <v>24</v>
      </c>
      <c r="T21" s="8"/>
    </row>
    <row r="22" spans="1:20" ht="49.5">
      <c r="A22" s="5">
        <v>18</v>
      </c>
      <c r="B22" s="6" t="s">
        <v>25</v>
      </c>
      <c r="C22" s="85" t="s">
        <v>356</v>
      </c>
      <c r="D22" s="8" t="s">
        <v>26</v>
      </c>
      <c r="E22" s="9"/>
      <c r="F22" s="8"/>
      <c r="G22" s="14">
        <v>23</v>
      </c>
      <c r="H22" s="14">
        <v>25</v>
      </c>
      <c r="I22" s="6">
        <v>48</v>
      </c>
      <c r="J22" s="15" t="s">
        <v>621</v>
      </c>
      <c r="K22" s="8" t="s">
        <v>439</v>
      </c>
      <c r="L22" s="8" t="s">
        <v>440</v>
      </c>
      <c r="M22" s="8">
        <v>8011467082</v>
      </c>
      <c r="N22" s="8" t="s">
        <v>416</v>
      </c>
      <c r="O22" s="8">
        <v>8471866864</v>
      </c>
      <c r="P22" s="12">
        <v>43651</v>
      </c>
      <c r="Q22" s="8" t="s">
        <v>93</v>
      </c>
      <c r="R22" s="8"/>
      <c r="S22" s="8" t="s">
        <v>24</v>
      </c>
      <c r="T22" s="8"/>
    </row>
    <row r="23" spans="1:20" ht="49.5">
      <c r="A23" s="5">
        <v>19</v>
      </c>
      <c r="B23" s="6" t="s">
        <v>22</v>
      </c>
      <c r="C23" s="80" t="s">
        <v>370</v>
      </c>
      <c r="D23" s="8" t="s">
        <v>26</v>
      </c>
      <c r="E23" s="9"/>
      <c r="F23" s="8"/>
      <c r="G23" s="14">
        <v>0</v>
      </c>
      <c r="H23" s="14">
        <v>0</v>
      </c>
      <c r="I23" s="6">
        <v>0</v>
      </c>
      <c r="J23" s="15" t="s">
        <v>622</v>
      </c>
      <c r="K23" s="8" t="s">
        <v>405</v>
      </c>
      <c r="L23" s="8" t="s">
        <v>406</v>
      </c>
      <c r="M23" s="8">
        <v>9401346672</v>
      </c>
      <c r="N23" s="8" t="s">
        <v>450</v>
      </c>
      <c r="O23" s="8">
        <v>9957812332</v>
      </c>
      <c r="P23" s="12">
        <v>43652</v>
      </c>
      <c r="Q23" s="8" t="s">
        <v>94</v>
      </c>
      <c r="R23" s="8"/>
      <c r="S23" s="8" t="s">
        <v>24</v>
      </c>
      <c r="T23" s="8"/>
    </row>
    <row r="24" spans="1:20" ht="33">
      <c r="A24" s="5">
        <v>20</v>
      </c>
      <c r="B24" s="6" t="s">
        <v>25</v>
      </c>
      <c r="C24" s="80" t="s">
        <v>371</v>
      </c>
      <c r="D24" s="8" t="s">
        <v>26</v>
      </c>
      <c r="E24" s="9"/>
      <c r="F24" s="8"/>
      <c r="G24" s="14">
        <v>0</v>
      </c>
      <c r="H24" s="14">
        <v>0</v>
      </c>
      <c r="I24" s="6">
        <v>0</v>
      </c>
      <c r="J24" s="15" t="s">
        <v>623</v>
      </c>
      <c r="K24" s="8" t="s">
        <v>475</v>
      </c>
      <c r="L24" s="8" t="s">
        <v>476</v>
      </c>
      <c r="M24" s="8">
        <v>9957483783</v>
      </c>
      <c r="N24" s="8" t="s">
        <v>416</v>
      </c>
      <c r="O24" s="8">
        <v>8822342683</v>
      </c>
      <c r="P24" s="12">
        <v>43652</v>
      </c>
      <c r="Q24" s="8" t="s">
        <v>94</v>
      </c>
      <c r="R24" s="8"/>
      <c r="S24" s="8" t="s">
        <v>24</v>
      </c>
      <c r="T24" s="8"/>
    </row>
    <row r="25" spans="1:20" ht="49.5">
      <c r="A25" s="5">
        <v>21</v>
      </c>
      <c r="B25" s="6" t="s">
        <v>22</v>
      </c>
      <c r="C25" s="81" t="s">
        <v>372</v>
      </c>
      <c r="D25" s="8" t="s">
        <v>26</v>
      </c>
      <c r="E25" s="9"/>
      <c r="F25" s="8"/>
      <c r="G25" s="14">
        <v>19</v>
      </c>
      <c r="H25" s="14">
        <v>21</v>
      </c>
      <c r="I25" s="6">
        <v>40</v>
      </c>
      <c r="J25" s="15" t="s">
        <v>624</v>
      </c>
      <c r="K25" s="8" t="s">
        <v>417</v>
      </c>
      <c r="L25" s="8" t="s">
        <v>418</v>
      </c>
      <c r="M25" s="8">
        <v>9401726297</v>
      </c>
      <c r="N25" s="8" t="s">
        <v>416</v>
      </c>
      <c r="O25" s="8">
        <v>7399508340</v>
      </c>
      <c r="P25" s="12">
        <v>43654</v>
      </c>
      <c r="Q25" s="8" t="s">
        <v>95</v>
      </c>
      <c r="R25" s="8"/>
      <c r="S25" s="8" t="s">
        <v>24</v>
      </c>
      <c r="T25" s="8"/>
    </row>
    <row r="26" spans="1:20" ht="33">
      <c r="A26" s="5">
        <v>22</v>
      </c>
      <c r="B26" s="6" t="s">
        <v>22</v>
      </c>
      <c r="C26" s="96" t="s">
        <v>373</v>
      </c>
      <c r="D26" s="8" t="s">
        <v>26</v>
      </c>
      <c r="E26" s="9"/>
      <c r="F26" s="8"/>
      <c r="G26" s="14">
        <v>24</v>
      </c>
      <c r="H26" s="14">
        <v>19</v>
      </c>
      <c r="I26" s="6">
        <v>43</v>
      </c>
      <c r="J26" s="15" t="s">
        <v>625</v>
      </c>
      <c r="K26" s="8" t="s">
        <v>480</v>
      </c>
      <c r="L26" s="8" t="s">
        <v>481</v>
      </c>
      <c r="M26" s="8">
        <v>7399139963</v>
      </c>
      <c r="N26" s="8" t="s">
        <v>416</v>
      </c>
      <c r="O26" s="8">
        <v>9401916706</v>
      </c>
      <c r="P26" s="12">
        <v>43654</v>
      </c>
      <c r="Q26" s="8" t="s">
        <v>95</v>
      </c>
      <c r="R26" s="8"/>
      <c r="S26" s="8" t="s">
        <v>24</v>
      </c>
      <c r="T26" s="8"/>
    </row>
    <row r="27" spans="1:20" ht="33">
      <c r="A27" s="5">
        <v>23</v>
      </c>
      <c r="B27" s="6" t="s">
        <v>25</v>
      </c>
      <c r="C27" s="81" t="s">
        <v>374</v>
      </c>
      <c r="D27" s="8" t="s">
        <v>26</v>
      </c>
      <c r="E27" s="9"/>
      <c r="F27" s="8"/>
      <c r="G27" s="14">
        <v>42</v>
      </c>
      <c r="H27" s="14">
        <v>47</v>
      </c>
      <c r="I27" s="6">
        <v>89</v>
      </c>
      <c r="J27" s="15" t="s">
        <v>626</v>
      </c>
      <c r="K27" s="8" t="s">
        <v>395</v>
      </c>
      <c r="L27" s="8" t="s">
        <v>396</v>
      </c>
      <c r="M27" s="8">
        <v>9401726291</v>
      </c>
      <c r="N27" s="8" t="s">
        <v>416</v>
      </c>
      <c r="O27" s="8">
        <v>7896731906</v>
      </c>
      <c r="P27" s="12">
        <v>43654</v>
      </c>
      <c r="Q27" s="8" t="s">
        <v>95</v>
      </c>
      <c r="R27" s="8"/>
      <c r="S27" s="8" t="s">
        <v>24</v>
      </c>
      <c r="T27" s="8"/>
    </row>
    <row r="28" spans="1:20" ht="33">
      <c r="A28" s="5">
        <v>24</v>
      </c>
      <c r="B28" s="6" t="s">
        <v>22</v>
      </c>
      <c r="C28" s="96" t="s">
        <v>375</v>
      </c>
      <c r="D28" s="8" t="s">
        <v>26</v>
      </c>
      <c r="E28" s="9"/>
      <c r="F28" s="8"/>
      <c r="G28" s="14">
        <v>24</v>
      </c>
      <c r="H28" s="14">
        <v>21</v>
      </c>
      <c r="I28" s="6">
        <v>45</v>
      </c>
      <c r="J28" s="15" t="s">
        <v>627</v>
      </c>
      <c r="K28" s="8" t="s">
        <v>461</v>
      </c>
      <c r="L28" s="8" t="s">
        <v>462</v>
      </c>
      <c r="M28" s="8">
        <v>9365220252</v>
      </c>
      <c r="N28" s="8" t="s">
        <v>416</v>
      </c>
      <c r="O28" s="8">
        <v>8761090865</v>
      </c>
      <c r="P28" s="12">
        <v>43655</v>
      </c>
      <c r="Q28" s="8" t="s">
        <v>90</v>
      </c>
      <c r="R28" s="8"/>
      <c r="S28" s="8" t="s">
        <v>24</v>
      </c>
      <c r="T28" s="8"/>
    </row>
    <row r="29" spans="1:20" ht="33">
      <c r="A29" s="5">
        <v>25</v>
      </c>
      <c r="B29" s="6" t="s">
        <v>22</v>
      </c>
      <c r="C29" s="81" t="s">
        <v>376</v>
      </c>
      <c r="D29" s="8" t="s">
        <v>26</v>
      </c>
      <c r="E29" s="9"/>
      <c r="F29" s="8"/>
      <c r="G29" s="14">
        <v>8</v>
      </c>
      <c r="H29" s="14">
        <v>11</v>
      </c>
      <c r="I29" s="6">
        <v>19</v>
      </c>
      <c r="J29" s="15" t="s">
        <v>628</v>
      </c>
      <c r="K29" s="8" t="s">
        <v>478</v>
      </c>
      <c r="L29" s="8" t="s">
        <v>476</v>
      </c>
      <c r="M29" s="8">
        <v>9957483783</v>
      </c>
      <c r="N29" s="8" t="s">
        <v>416</v>
      </c>
      <c r="O29" s="8">
        <v>9577952723</v>
      </c>
      <c r="P29" s="12">
        <v>43655</v>
      </c>
      <c r="Q29" s="8" t="s">
        <v>90</v>
      </c>
      <c r="R29" s="8"/>
      <c r="S29" s="8" t="s">
        <v>24</v>
      </c>
      <c r="T29" s="8"/>
    </row>
    <row r="30" spans="1:20" ht="66">
      <c r="A30" s="5">
        <v>26</v>
      </c>
      <c r="B30" s="6" t="s">
        <v>25</v>
      </c>
      <c r="C30" s="81" t="s">
        <v>377</v>
      </c>
      <c r="D30" s="8" t="s">
        <v>26</v>
      </c>
      <c r="E30" s="9"/>
      <c r="F30" s="8"/>
      <c r="G30" s="14">
        <v>23</v>
      </c>
      <c r="H30" s="14">
        <v>20</v>
      </c>
      <c r="I30" s="6">
        <v>43</v>
      </c>
      <c r="J30" s="15" t="s">
        <v>629</v>
      </c>
      <c r="K30" s="8" t="s">
        <v>388</v>
      </c>
      <c r="L30" s="8" t="s">
        <v>389</v>
      </c>
      <c r="M30" s="8">
        <v>9435971533</v>
      </c>
      <c r="N30" s="8" t="s">
        <v>495</v>
      </c>
      <c r="O30" s="8">
        <v>8134906697</v>
      </c>
      <c r="P30" s="12">
        <v>43655</v>
      </c>
      <c r="Q30" s="8" t="s">
        <v>90</v>
      </c>
      <c r="R30" s="8"/>
      <c r="S30" s="8" t="s">
        <v>24</v>
      </c>
      <c r="T30" s="8"/>
    </row>
    <row r="31" spans="1:20" ht="33">
      <c r="A31" s="5">
        <v>27</v>
      </c>
      <c r="B31" s="6" t="s">
        <v>25</v>
      </c>
      <c r="C31" s="99" t="s">
        <v>378</v>
      </c>
      <c r="D31" s="8" t="s">
        <v>26</v>
      </c>
      <c r="E31" s="9"/>
      <c r="F31" s="8"/>
      <c r="G31" s="14">
        <v>31</v>
      </c>
      <c r="H31" s="14">
        <v>22</v>
      </c>
      <c r="I31" s="6">
        <v>53</v>
      </c>
      <c r="J31" s="15" t="s">
        <v>630</v>
      </c>
      <c r="K31" s="8" t="s">
        <v>478</v>
      </c>
      <c r="L31" s="8" t="s">
        <v>476</v>
      </c>
      <c r="M31" s="8">
        <v>9957483783</v>
      </c>
      <c r="N31" s="8" t="s">
        <v>416</v>
      </c>
      <c r="O31" s="8">
        <v>9577952723</v>
      </c>
      <c r="P31" s="12">
        <v>43655</v>
      </c>
      <c r="Q31" s="8" t="s">
        <v>90</v>
      </c>
      <c r="R31" s="8"/>
      <c r="S31" s="8" t="s">
        <v>24</v>
      </c>
      <c r="T31" s="8"/>
    </row>
    <row r="32" spans="1:20" ht="49.5">
      <c r="A32" s="5">
        <v>28</v>
      </c>
      <c r="B32" s="6" t="s">
        <v>22</v>
      </c>
      <c r="C32" s="81" t="s">
        <v>379</v>
      </c>
      <c r="D32" s="8" t="s">
        <v>26</v>
      </c>
      <c r="E32" s="9"/>
      <c r="F32" s="8"/>
      <c r="G32" s="14">
        <v>11</v>
      </c>
      <c r="H32" s="14">
        <v>10</v>
      </c>
      <c r="I32" s="6">
        <v>21</v>
      </c>
      <c r="J32" s="15" t="s">
        <v>631</v>
      </c>
      <c r="K32" s="8" t="s">
        <v>405</v>
      </c>
      <c r="L32" s="8" t="s">
        <v>406</v>
      </c>
      <c r="M32" s="8">
        <v>9401346672</v>
      </c>
      <c r="N32" s="8" t="s">
        <v>416</v>
      </c>
      <c r="O32" s="8">
        <v>8011315071</v>
      </c>
      <c r="P32" s="12">
        <v>43656</v>
      </c>
      <c r="Q32" s="8" t="s">
        <v>91</v>
      </c>
      <c r="R32" s="8"/>
      <c r="S32" s="8" t="s">
        <v>24</v>
      </c>
      <c r="T32" s="8"/>
    </row>
    <row r="33" spans="1:20" ht="49.5">
      <c r="A33" s="5">
        <v>29</v>
      </c>
      <c r="B33" s="6" t="s">
        <v>22</v>
      </c>
      <c r="C33" s="81" t="s">
        <v>380</v>
      </c>
      <c r="D33" s="8" t="s">
        <v>26</v>
      </c>
      <c r="E33" s="9"/>
      <c r="F33" s="8"/>
      <c r="G33" s="14">
        <v>12</v>
      </c>
      <c r="H33" s="14">
        <v>10</v>
      </c>
      <c r="I33" s="6">
        <v>22</v>
      </c>
      <c r="J33" s="15" t="s">
        <v>632</v>
      </c>
      <c r="K33" s="8" t="s">
        <v>405</v>
      </c>
      <c r="L33" s="8" t="s">
        <v>406</v>
      </c>
      <c r="M33" s="8">
        <v>9401346672</v>
      </c>
      <c r="N33" s="8" t="s">
        <v>416</v>
      </c>
      <c r="O33" s="8">
        <v>8011315071</v>
      </c>
      <c r="P33" s="12">
        <v>43656</v>
      </c>
      <c r="Q33" s="8" t="s">
        <v>91</v>
      </c>
      <c r="R33" s="8"/>
      <c r="S33" s="8" t="s">
        <v>24</v>
      </c>
      <c r="T33" s="8"/>
    </row>
    <row r="34" spans="1:20" ht="33">
      <c r="A34" s="5">
        <v>30</v>
      </c>
      <c r="B34" s="6" t="s">
        <v>25</v>
      </c>
      <c r="C34" s="81" t="s">
        <v>381</v>
      </c>
      <c r="D34" s="8" t="s">
        <v>26</v>
      </c>
      <c r="E34" s="9"/>
      <c r="F34" s="8"/>
      <c r="G34" s="14">
        <v>15</v>
      </c>
      <c r="H34" s="14">
        <v>19</v>
      </c>
      <c r="I34" s="6">
        <v>34</v>
      </c>
      <c r="J34" s="15" t="s">
        <v>633</v>
      </c>
      <c r="K34" s="8" t="s">
        <v>461</v>
      </c>
      <c r="L34" s="8" t="s">
        <v>462</v>
      </c>
      <c r="M34" s="8">
        <v>9365220252</v>
      </c>
      <c r="N34" s="8" t="e">
        <v>#N/A</v>
      </c>
      <c r="O34" s="8">
        <v>9613171403</v>
      </c>
      <c r="P34" s="12">
        <v>43656</v>
      </c>
      <c r="Q34" s="8" t="s">
        <v>91</v>
      </c>
      <c r="R34" s="8"/>
      <c r="S34" s="8" t="s">
        <v>24</v>
      </c>
      <c r="T34" s="8"/>
    </row>
    <row r="35" spans="1:20" ht="33">
      <c r="A35" s="5">
        <v>31</v>
      </c>
      <c r="B35" s="6" t="s">
        <v>25</v>
      </c>
      <c r="C35" s="81" t="s">
        <v>382</v>
      </c>
      <c r="D35" s="8" t="s">
        <v>26</v>
      </c>
      <c r="E35" s="9"/>
      <c r="F35" s="8"/>
      <c r="G35" s="14">
        <v>19</v>
      </c>
      <c r="H35" s="14">
        <v>15</v>
      </c>
      <c r="I35" s="6">
        <v>34</v>
      </c>
      <c r="J35" s="15" t="s">
        <v>634</v>
      </c>
      <c r="K35" s="8" t="s">
        <v>461</v>
      </c>
      <c r="L35" s="8" t="s">
        <v>462</v>
      </c>
      <c r="M35" s="8">
        <v>9365220252</v>
      </c>
      <c r="N35" s="8" t="s">
        <v>416</v>
      </c>
      <c r="O35" s="8">
        <v>8472825077</v>
      </c>
      <c r="P35" s="12">
        <v>43656</v>
      </c>
      <c r="Q35" s="8" t="s">
        <v>91</v>
      </c>
      <c r="R35" s="8"/>
      <c r="S35" s="8" t="s">
        <v>24</v>
      </c>
      <c r="T35" s="8"/>
    </row>
    <row r="36" spans="1:20" ht="66">
      <c r="A36" s="5">
        <v>32</v>
      </c>
      <c r="B36" s="6" t="s">
        <v>22</v>
      </c>
      <c r="C36" s="81" t="s">
        <v>383</v>
      </c>
      <c r="D36" s="8" t="s">
        <v>26</v>
      </c>
      <c r="E36" s="9"/>
      <c r="F36" s="8"/>
      <c r="G36" s="14">
        <v>13</v>
      </c>
      <c r="H36" s="14">
        <v>18</v>
      </c>
      <c r="I36" s="6">
        <v>31</v>
      </c>
      <c r="J36" s="15" t="s">
        <v>635</v>
      </c>
      <c r="K36" s="8" t="s">
        <v>388</v>
      </c>
      <c r="L36" s="8" t="s">
        <v>389</v>
      </c>
      <c r="M36" s="8">
        <v>9435971533</v>
      </c>
      <c r="N36" s="8" t="s">
        <v>416</v>
      </c>
      <c r="O36" s="8">
        <v>8472938380</v>
      </c>
      <c r="P36" s="12">
        <v>43657</v>
      </c>
      <c r="Q36" s="8" t="s">
        <v>92</v>
      </c>
      <c r="R36" s="8"/>
      <c r="S36" s="8" t="s">
        <v>24</v>
      </c>
      <c r="T36" s="8"/>
    </row>
    <row r="37" spans="1:20" ht="49.5">
      <c r="A37" s="5">
        <v>33</v>
      </c>
      <c r="B37" s="6" t="s">
        <v>22</v>
      </c>
      <c r="C37" s="81" t="s">
        <v>384</v>
      </c>
      <c r="D37" s="8" t="s">
        <v>26</v>
      </c>
      <c r="E37" s="9"/>
      <c r="F37" s="8"/>
      <c r="G37" s="14">
        <v>19</v>
      </c>
      <c r="H37" s="14">
        <v>29</v>
      </c>
      <c r="I37" s="6">
        <v>48</v>
      </c>
      <c r="J37" s="15" t="s">
        <v>636</v>
      </c>
      <c r="K37" s="8" t="s">
        <v>405</v>
      </c>
      <c r="L37" s="8" t="s">
        <v>406</v>
      </c>
      <c r="M37" s="8">
        <v>9401346672</v>
      </c>
      <c r="N37" s="8" t="s">
        <v>416</v>
      </c>
      <c r="O37" s="8">
        <v>8474045447</v>
      </c>
      <c r="P37" s="12">
        <v>43657</v>
      </c>
      <c r="Q37" s="8" t="s">
        <v>92</v>
      </c>
      <c r="R37" s="8"/>
      <c r="S37" s="8" t="s">
        <v>24</v>
      </c>
      <c r="T37" s="8"/>
    </row>
    <row r="38" spans="1:20" ht="49.5">
      <c r="A38" s="5">
        <v>34</v>
      </c>
      <c r="B38" s="6" t="s">
        <v>25</v>
      </c>
      <c r="C38" s="85" t="s">
        <v>385</v>
      </c>
      <c r="D38" s="8" t="s">
        <v>26</v>
      </c>
      <c r="E38" s="9"/>
      <c r="F38" s="8"/>
      <c r="G38" s="14">
        <v>47</v>
      </c>
      <c r="H38" s="14">
        <v>35</v>
      </c>
      <c r="I38" s="6">
        <v>82</v>
      </c>
      <c r="J38" s="15" t="s">
        <v>637</v>
      </c>
      <c r="K38" s="8" t="s">
        <v>405</v>
      </c>
      <c r="L38" s="8" t="s">
        <v>406</v>
      </c>
      <c r="M38" s="8">
        <v>9401346672</v>
      </c>
      <c r="N38" s="8" t="s">
        <v>450</v>
      </c>
      <c r="O38" s="8">
        <v>8474045447</v>
      </c>
      <c r="P38" s="12">
        <v>43657</v>
      </c>
      <c r="Q38" s="8" t="s">
        <v>92</v>
      </c>
      <c r="R38" s="8"/>
      <c r="S38" s="8" t="s">
        <v>24</v>
      </c>
      <c r="T38" s="8"/>
    </row>
    <row r="39" spans="1:20" ht="49.5">
      <c r="A39" s="5">
        <v>35</v>
      </c>
      <c r="B39" s="6" t="s">
        <v>22</v>
      </c>
      <c r="C39" s="81" t="s">
        <v>386</v>
      </c>
      <c r="D39" s="8" t="s">
        <v>26</v>
      </c>
      <c r="E39" s="9"/>
      <c r="F39" s="8"/>
      <c r="G39" s="14">
        <v>14</v>
      </c>
      <c r="H39" s="14">
        <v>14</v>
      </c>
      <c r="I39" s="6">
        <v>28</v>
      </c>
      <c r="J39" s="15" t="s">
        <v>638</v>
      </c>
      <c r="K39" s="8" t="s">
        <v>417</v>
      </c>
      <c r="L39" s="8" t="s">
        <v>418</v>
      </c>
      <c r="M39" s="8">
        <v>9401726297</v>
      </c>
      <c r="N39" s="8" t="s">
        <v>416</v>
      </c>
      <c r="O39" s="8">
        <v>7399508340</v>
      </c>
      <c r="P39" s="12">
        <v>43658</v>
      </c>
      <c r="Q39" s="8" t="s">
        <v>93</v>
      </c>
      <c r="R39" s="8"/>
      <c r="S39" s="8" t="s">
        <v>24</v>
      </c>
      <c r="T39" s="8"/>
    </row>
    <row r="40" spans="1:20" ht="66">
      <c r="A40" s="5">
        <v>36</v>
      </c>
      <c r="B40" s="6" t="s">
        <v>25</v>
      </c>
      <c r="C40" s="87" t="s">
        <v>387</v>
      </c>
      <c r="D40" s="8" t="s">
        <v>26</v>
      </c>
      <c r="E40" s="9"/>
      <c r="F40" s="8"/>
      <c r="G40" s="14">
        <v>20</v>
      </c>
      <c r="H40" s="14">
        <v>23</v>
      </c>
      <c r="I40" s="6">
        <v>43</v>
      </c>
      <c r="J40" s="15" t="s">
        <v>639</v>
      </c>
      <c r="K40" s="8" t="s">
        <v>388</v>
      </c>
      <c r="L40" s="8" t="s">
        <v>389</v>
      </c>
      <c r="M40" s="8">
        <v>9435675656</v>
      </c>
      <c r="N40" s="8" t="s">
        <v>416</v>
      </c>
      <c r="O40" s="8">
        <v>9435776623</v>
      </c>
      <c r="P40" s="12">
        <v>43658</v>
      </c>
      <c r="Q40" s="8" t="s">
        <v>93</v>
      </c>
      <c r="R40" s="8"/>
      <c r="S40" s="8" t="s">
        <v>24</v>
      </c>
      <c r="T40" s="8"/>
    </row>
    <row r="41" spans="1:20">
      <c r="A41" s="5">
        <v>37</v>
      </c>
      <c r="B41" s="6"/>
      <c r="C41" s="17"/>
      <c r="D41" s="8"/>
      <c r="E41" s="9"/>
      <c r="F41" s="8"/>
      <c r="G41" s="18"/>
      <c r="H41" s="18"/>
      <c r="I41" s="6"/>
      <c r="J41" s="28"/>
      <c r="K41" s="8"/>
      <c r="L41" s="8"/>
      <c r="M41" s="8"/>
      <c r="N41" s="8"/>
      <c r="O41" s="8"/>
      <c r="P41" s="12"/>
      <c r="Q41" s="8"/>
      <c r="R41" s="8"/>
      <c r="S41" s="8"/>
      <c r="T41" s="8"/>
    </row>
    <row r="42" spans="1:20">
      <c r="A42" s="5">
        <v>38</v>
      </c>
      <c r="B42" s="6"/>
      <c r="C42" s="13"/>
      <c r="D42" s="8"/>
      <c r="E42" s="9"/>
      <c r="F42" s="8"/>
      <c r="G42" s="14"/>
      <c r="H42" s="14"/>
      <c r="I42" s="6"/>
      <c r="J42" s="15"/>
      <c r="K42" s="8"/>
      <c r="L42" s="8"/>
      <c r="M42" s="8"/>
      <c r="N42" s="8"/>
      <c r="O42" s="8"/>
      <c r="P42" s="12"/>
      <c r="Q42" s="8"/>
      <c r="R42" s="8"/>
      <c r="S42" s="8"/>
      <c r="T42" s="8"/>
    </row>
    <row r="43" spans="1:20">
      <c r="A43" s="5">
        <v>39</v>
      </c>
      <c r="B43" s="6"/>
      <c r="C43" s="13"/>
      <c r="D43" s="8"/>
      <c r="E43" s="9"/>
      <c r="F43" s="8"/>
      <c r="G43" s="14"/>
      <c r="H43" s="14"/>
      <c r="I43" s="6"/>
      <c r="J43" s="15"/>
      <c r="K43" s="8"/>
      <c r="L43" s="8"/>
      <c r="M43" s="8"/>
      <c r="N43" s="8"/>
      <c r="O43" s="8"/>
      <c r="R43" s="8"/>
      <c r="S43" s="8"/>
      <c r="T43" s="8"/>
    </row>
    <row r="44" spans="1:20">
      <c r="A44" s="5">
        <v>40</v>
      </c>
      <c r="B44" s="6"/>
      <c r="C44" s="17"/>
      <c r="D44" s="8"/>
      <c r="E44" s="9"/>
      <c r="F44" s="8"/>
      <c r="G44" s="18"/>
      <c r="H44" s="18"/>
      <c r="I44" s="6"/>
      <c r="J44" s="28"/>
      <c r="K44" s="8"/>
      <c r="L44" s="8"/>
      <c r="M44" s="8"/>
      <c r="N44" s="8"/>
      <c r="O44" s="8"/>
      <c r="P44" s="12"/>
      <c r="Q44" s="8"/>
      <c r="R44" s="8"/>
      <c r="S44" s="8"/>
      <c r="T44" s="8"/>
    </row>
    <row r="45" spans="1:20">
      <c r="A45" s="5">
        <v>41</v>
      </c>
      <c r="B45" s="6"/>
      <c r="C45" s="60"/>
      <c r="D45" s="8"/>
      <c r="E45" s="9"/>
      <c r="F45" s="8"/>
      <c r="G45" s="14"/>
      <c r="H45" s="14"/>
      <c r="I45" s="6"/>
      <c r="J45" s="63"/>
      <c r="K45" s="8"/>
      <c r="L45" s="8"/>
      <c r="M45" s="8"/>
      <c r="N45" s="8"/>
      <c r="O45" s="8"/>
      <c r="P45" s="12"/>
      <c r="Q45" s="8"/>
      <c r="R45" s="8"/>
      <c r="S45" s="8"/>
      <c r="T45" s="8"/>
    </row>
    <row r="46" spans="1:20">
      <c r="A46" s="5">
        <v>42</v>
      </c>
      <c r="B46" s="6"/>
      <c r="C46" s="13"/>
      <c r="D46" s="8"/>
      <c r="E46" s="9"/>
      <c r="F46" s="8"/>
      <c r="G46" s="18"/>
      <c r="H46" s="18"/>
      <c r="I46" s="6"/>
      <c r="J46" s="15"/>
      <c r="K46" s="8"/>
      <c r="L46" s="8"/>
      <c r="M46" s="8"/>
      <c r="N46" s="8"/>
      <c r="O46" s="8"/>
      <c r="P46" s="12"/>
      <c r="Q46" s="8"/>
      <c r="R46" s="8"/>
      <c r="S46" s="8"/>
      <c r="T46" s="8"/>
    </row>
    <row r="47" spans="1:20">
      <c r="A47" s="5">
        <v>43</v>
      </c>
      <c r="B47" s="6"/>
      <c r="C47" s="17"/>
      <c r="D47" s="8"/>
      <c r="E47" s="9"/>
      <c r="F47" s="8"/>
      <c r="G47" s="18"/>
      <c r="H47" s="18"/>
      <c r="I47" s="6"/>
      <c r="J47" s="28"/>
      <c r="K47" s="8"/>
      <c r="L47" s="8"/>
      <c r="M47" s="8"/>
      <c r="N47" s="8"/>
      <c r="O47" s="8"/>
      <c r="P47" s="12"/>
      <c r="Q47" s="8"/>
      <c r="R47" s="8"/>
      <c r="S47" s="8"/>
      <c r="T47" s="8"/>
    </row>
    <row r="48" spans="1:20">
      <c r="A48" s="5">
        <v>44</v>
      </c>
      <c r="B48" s="6"/>
      <c r="C48" s="13"/>
      <c r="D48" s="8"/>
      <c r="E48" s="9"/>
      <c r="F48" s="8"/>
      <c r="G48" s="14"/>
      <c r="H48" s="14"/>
      <c r="I48" s="6"/>
      <c r="J48" s="15"/>
      <c r="K48" s="8"/>
      <c r="L48" s="8"/>
      <c r="M48" s="8"/>
      <c r="N48" s="8"/>
      <c r="O48" s="8"/>
      <c r="R48" s="8"/>
      <c r="S48" s="8"/>
      <c r="T48" s="8"/>
    </row>
    <row r="49" spans="1:20">
      <c r="A49" s="5">
        <v>45</v>
      </c>
      <c r="B49" s="6"/>
      <c r="C49" s="14"/>
      <c r="D49" s="8"/>
      <c r="E49" s="9"/>
      <c r="F49" s="8"/>
      <c r="G49" s="14"/>
      <c r="H49" s="14"/>
      <c r="I49" s="6"/>
      <c r="J49" s="15"/>
      <c r="K49" s="8"/>
      <c r="L49" s="8"/>
      <c r="M49" s="8"/>
      <c r="N49" s="8"/>
      <c r="O49" s="8"/>
      <c r="P49" s="12"/>
      <c r="Q49" s="8"/>
      <c r="R49" s="8"/>
      <c r="S49" s="8"/>
      <c r="T49" s="8"/>
    </row>
    <row r="50" spans="1:20">
      <c r="A50" s="5">
        <v>46</v>
      </c>
      <c r="B50" s="6"/>
      <c r="C50" s="13"/>
      <c r="D50" s="8"/>
      <c r="E50" s="9"/>
      <c r="F50" s="8"/>
      <c r="G50" s="14"/>
      <c r="H50" s="14"/>
      <c r="I50" s="6"/>
      <c r="J50" s="15"/>
      <c r="K50" s="8"/>
      <c r="L50" s="8"/>
      <c r="M50" s="8"/>
      <c r="N50" s="8"/>
      <c r="O50" s="8"/>
      <c r="P50" s="12"/>
      <c r="Q50" s="8"/>
      <c r="R50" s="8"/>
      <c r="S50" s="8"/>
      <c r="T50" s="8"/>
    </row>
    <row r="51" spans="1:20">
      <c r="A51" s="5">
        <v>47</v>
      </c>
      <c r="B51" s="6"/>
      <c r="C51" s="31"/>
      <c r="D51" s="8"/>
      <c r="E51" s="9"/>
      <c r="F51" s="8"/>
      <c r="G51" s="18"/>
      <c r="H51" s="18"/>
      <c r="I51" s="6"/>
      <c r="J51" s="28"/>
      <c r="K51" s="8"/>
      <c r="L51" s="8"/>
      <c r="M51" s="8"/>
      <c r="N51" s="8"/>
      <c r="O51" s="8"/>
      <c r="P51" s="12"/>
      <c r="Q51" s="8"/>
      <c r="R51" s="8"/>
      <c r="S51" s="8"/>
      <c r="T51" s="8"/>
    </row>
    <row r="52" spans="1:20">
      <c r="A52" s="5">
        <v>48</v>
      </c>
      <c r="B52" s="6"/>
      <c r="C52" s="14"/>
      <c r="D52" s="8"/>
      <c r="E52" s="9"/>
      <c r="F52" s="8"/>
      <c r="G52" s="14"/>
      <c r="H52" s="14"/>
      <c r="I52" s="6"/>
      <c r="J52" s="15"/>
      <c r="K52" s="8"/>
      <c r="L52" s="8"/>
      <c r="M52" s="8"/>
      <c r="N52" s="8"/>
      <c r="O52" s="8"/>
      <c r="P52" s="12"/>
      <c r="Q52" s="8"/>
      <c r="R52" s="8"/>
      <c r="S52" s="8"/>
      <c r="T52" s="8"/>
    </row>
    <row r="53" spans="1:20">
      <c r="A53" s="5">
        <v>49</v>
      </c>
      <c r="B53" s="6"/>
      <c r="C53" s="14"/>
      <c r="D53" s="8"/>
      <c r="E53" s="9"/>
      <c r="F53" s="8"/>
      <c r="G53" s="14"/>
      <c r="H53" s="14"/>
      <c r="I53" s="6"/>
      <c r="J53" s="15"/>
      <c r="K53" s="8"/>
      <c r="L53" s="8"/>
      <c r="M53" s="8"/>
      <c r="N53" s="8"/>
      <c r="O53" s="8"/>
      <c r="P53" s="12"/>
      <c r="Q53" s="8"/>
      <c r="R53" s="8"/>
      <c r="S53" s="8"/>
      <c r="T53" s="8"/>
    </row>
    <row r="54" spans="1:20">
      <c r="A54" s="5">
        <v>50</v>
      </c>
      <c r="B54" s="6"/>
      <c r="C54" s="13"/>
      <c r="D54" s="8"/>
      <c r="E54" s="9"/>
      <c r="F54" s="8"/>
      <c r="G54" s="14"/>
      <c r="H54" s="14"/>
      <c r="I54" s="6"/>
      <c r="J54" s="15"/>
      <c r="K54" s="8"/>
      <c r="L54" s="8"/>
      <c r="M54" s="8"/>
      <c r="N54" s="8"/>
      <c r="O54" s="8"/>
      <c r="P54" s="12"/>
      <c r="Q54" s="8"/>
      <c r="R54" s="8"/>
      <c r="S54" s="8"/>
      <c r="T54" s="8"/>
    </row>
    <row r="55" spans="1:20">
      <c r="A55" s="5">
        <v>51</v>
      </c>
      <c r="B55" s="6"/>
      <c r="C55" s="14"/>
      <c r="D55" s="8"/>
      <c r="E55" s="9"/>
      <c r="F55" s="8"/>
      <c r="G55" s="14"/>
      <c r="H55" s="14"/>
      <c r="I55" s="6"/>
      <c r="J55" s="15"/>
      <c r="K55" s="8"/>
      <c r="L55" s="8"/>
      <c r="M55" s="8"/>
      <c r="N55" s="8"/>
      <c r="O55" s="8"/>
      <c r="R55" s="8"/>
      <c r="S55" s="8"/>
      <c r="T55" s="8"/>
    </row>
    <row r="56" spans="1:20">
      <c r="A56" s="5">
        <v>52</v>
      </c>
      <c r="B56" s="6"/>
      <c r="C56" s="15"/>
      <c r="D56" s="8"/>
      <c r="E56" s="9"/>
      <c r="F56" s="8"/>
      <c r="G56" s="14"/>
      <c r="H56" s="14"/>
      <c r="I56" s="6"/>
      <c r="J56" s="15"/>
      <c r="K56" s="8"/>
      <c r="L56" s="8"/>
      <c r="M56" s="8"/>
      <c r="N56" s="8"/>
      <c r="O56" s="8"/>
      <c r="P56" s="12"/>
      <c r="Q56" s="8"/>
      <c r="R56" s="8"/>
      <c r="S56" s="8"/>
      <c r="T56" s="8"/>
    </row>
    <row r="57" spans="1:20">
      <c r="A57" s="5">
        <v>53</v>
      </c>
      <c r="B57" s="6"/>
      <c r="C57" s="13"/>
      <c r="D57" s="8"/>
      <c r="E57" s="9"/>
      <c r="F57" s="8"/>
      <c r="G57" s="14"/>
      <c r="H57" s="14"/>
      <c r="I57" s="6"/>
      <c r="J57" s="15"/>
      <c r="K57" s="8"/>
      <c r="L57" s="8"/>
      <c r="M57" s="8"/>
      <c r="N57" s="8"/>
      <c r="O57" s="8"/>
      <c r="P57" s="12"/>
      <c r="Q57" s="8"/>
      <c r="R57" s="8"/>
      <c r="S57" s="8"/>
      <c r="T57" s="8"/>
    </row>
    <row r="58" spans="1:20">
      <c r="A58" s="5">
        <v>54</v>
      </c>
      <c r="B58" s="6"/>
      <c r="C58" s="61"/>
      <c r="D58" s="8"/>
      <c r="E58" s="9"/>
      <c r="F58" s="8"/>
      <c r="G58" s="62"/>
      <c r="H58" s="62"/>
      <c r="I58" s="6"/>
      <c r="J58" s="15"/>
      <c r="K58" s="8"/>
      <c r="L58" s="8"/>
      <c r="M58" s="8"/>
      <c r="N58" s="8"/>
      <c r="O58" s="8"/>
      <c r="P58" s="12"/>
      <c r="Q58" s="8"/>
      <c r="R58" s="8"/>
      <c r="S58" s="8"/>
      <c r="T58" s="8"/>
    </row>
    <row r="59" spans="1:20">
      <c r="A59" s="5">
        <v>55</v>
      </c>
      <c r="B59" s="6"/>
      <c r="C59" s="13"/>
      <c r="D59" s="8"/>
      <c r="E59" s="9"/>
      <c r="F59" s="8"/>
      <c r="G59" s="62"/>
      <c r="H59" s="62"/>
      <c r="I59" s="6"/>
      <c r="J59" s="15"/>
      <c r="K59" s="8"/>
      <c r="L59" s="8"/>
      <c r="M59" s="8"/>
      <c r="N59" s="8"/>
      <c r="O59" s="8"/>
      <c r="P59" s="12"/>
      <c r="Q59" s="8"/>
      <c r="R59" s="8"/>
      <c r="S59" s="8"/>
      <c r="T59" s="8"/>
    </row>
    <row r="60" spans="1:20">
      <c r="A60" s="5">
        <v>56</v>
      </c>
      <c r="B60" s="6"/>
      <c r="C60" s="13"/>
      <c r="D60" s="8"/>
      <c r="E60" s="9"/>
      <c r="F60" s="8"/>
      <c r="G60" s="18"/>
      <c r="H60" s="18"/>
      <c r="I60" s="6"/>
      <c r="J60" s="15"/>
      <c r="K60" s="8"/>
      <c r="L60" s="8"/>
      <c r="M60" s="8"/>
      <c r="N60" s="8"/>
      <c r="O60" s="8"/>
      <c r="P60" s="12"/>
      <c r="Q60" s="8"/>
      <c r="R60" s="8"/>
      <c r="S60" s="8"/>
      <c r="T60" s="8"/>
    </row>
    <row r="61" spans="1:20">
      <c r="A61" s="5">
        <v>57</v>
      </c>
      <c r="B61" s="6"/>
      <c r="C61" s="17"/>
      <c r="D61" s="8"/>
      <c r="E61" s="9"/>
      <c r="F61" s="8"/>
      <c r="G61" s="18"/>
      <c r="H61" s="18"/>
      <c r="I61" s="6"/>
      <c r="J61" s="15"/>
      <c r="K61" s="8"/>
      <c r="L61" s="8"/>
      <c r="M61" s="8"/>
      <c r="N61" s="8"/>
      <c r="O61" s="8"/>
      <c r="P61" s="12"/>
      <c r="Q61" s="8"/>
      <c r="R61" s="8"/>
      <c r="S61" s="8"/>
      <c r="T61" s="8"/>
    </row>
    <row r="62" spans="1:20">
      <c r="A62" s="5">
        <v>58</v>
      </c>
      <c r="B62" s="6"/>
      <c r="C62" s="13"/>
      <c r="D62" s="8"/>
      <c r="E62" s="9"/>
      <c r="F62" s="8"/>
      <c r="G62" s="14"/>
      <c r="H62" s="14"/>
      <c r="I62" s="6"/>
      <c r="J62" s="15"/>
      <c r="K62" s="8"/>
      <c r="L62" s="8"/>
      <c r="M62" s="8"/>
      <c r="N62" s="8"/>
      <c r="O62" s="8"/>
      <c r="R62" s="8"/>
      <c r="S62" s="8"/>
      <c r="T62" s="8"/>
    </row>
    <row r="63" spans="1:20">
      <c r="A63" s="5">
        <v>59</v>
      </c>
      <c r="B63" s="6"/>
      <c r="C63" s="13"/>
      <c r="D63" s="8"/>
      <c r="E63" s="9"/>
      <c r="F63" s="8"/>
      <c r="G63" s="14"/>
      <c r="H63" s="14"/>
      <c r="I63" s="6"/>
      <c r="J63" s="15"/>
      <c r="K63" s="8"/>
      <c r="L63" s="8"/>
      <c r="M63" s="8"/>
      <c r="N63" s="8"/>
      <c r="O63" s="8"/>
      <c r="P63" s="12"/>
      <c r="Q63" s="8"/>
      <c r="R63" s="8"/>
      <c r="S63" s="8"/>
      <c r="T63" s="8"/>
    </row>
    <row r="64" spans="1:20">
      <c r="A64" s="5">
        <v>60</v>
      </c>
      <c r="B64" s="6"/>
      <c r="C64" s="17"/>
      <c r="D64" s="8"/>
      <c r="E64" s="9"/>
      <c r="F64" s="8"/>
      <c r="G64" s="18"/>
      <c r="H64" s="18"/>
      <c r="I64" s="6"/>
      <c r="J64" s="28"/>
      <c r="K64" s="8"/>
      <c r="L64" s="8"/>
      <c r="M64" s="8"/>
      <c r="N64" s="8"/>
      <c r="O64" s="8"/>
      <c r="P64" s="12"/>
      <c r="Q64" s="8"/>
      <c r="R64" s="8"/>
      <c r="S64" s="8"/>
      <c r="T64" s="8"/>
    </row>
    <row r="65" spans="1:20">
      <c r="A65" s="5">
        <v>61</v>
      </c>
      <c r="B65" s="6"/>
      <c r="C65" s="13"/>
      <c r="D65" s="8"/>
      <c r="E65" s="9"/>
      <c r="F65" s="8"/>
      <c r="G65" s="18"/>
      <c r="H65" s="18"/>
      <c r="I65" s="6"/>
      <c r="J65" s="15"/>
      <c r="K65" s="8"/>
      <c r="L65" s="8"/>
      <c r="M65" s="8"/>
      <c r="N65" s="8"/>
      <c r="O65" s="8"/>
      <c r="P65" s="12"/>
      <c r="Q65" s="8"/>
      <c r="R65" s="8"/>
      <c r="S65" s="8"/>
      <c r="T65" s="8"/>
    </row>
    <row r="66" spans="1:20">
      <c r="A66" s="5">
        <v>62</v>
      </c>
      <c r="B66" s="6"/>
      <c r="C66" s="13"/>
      <c r="D66" s="8"/>
      <c r="E66" s="9"/>
      <c r="F66" s="8"/>
      <c r="G66" s="18"/>
      <c r="H66" s="18"/>
      <c r="I66" s="6"/>
      <c r="J66" s="15"/>
      <c r="K66" s="8"/>
      <c r="L66" s="8"/>
      <c r="M66" s="8"/>
      <c r="N66" s="8"/>
      <c r="O66" s="8"/>
      <c r="P66" s="12"/>
      <c r="Q66" s="8"/>
      <c r="R66" s="8"/>
      <c r="S66" s="8"/>
      <c r="T66" s="8"/>
    </row>
    <row r="67" spans="1:20">
      <c r="A67" s="5">
        <v>63</v>
      </c>
      <c r="B67" s="6"/>
      <c r="C67" s="13"/>
      <c r="D67" s="8"/>
      <c r="E67" s="9"/>
      <c r="F67" s="8"/>
      <c r="G67" s="14"/>
      <c r="H67" s="14"/>
      <c r="I67" s="6"/>
      <c r="J67" s="15"/>
      <c r="K67" s="8"/>
      <c r="L67" s="8"/>
      <c r="M67" s="8"/>
      <c r="N67" s="8"/>
      <c r="O67" s="8"/>
      <c r="P67" s="12"/>
      <c r="Q67" s="8"/>
      <c r="R67" s="8"/>
      <c r="S67" s="8"/>
      <c r="T67" s="8"/>
    </row>
    <row r="68" spans="1:20">
      <c r="A68" s="5">
        <v>64</v>
      </c>
      <c r="B68" s="6"/>
      <c r="C68" s="17"/>
      <c r="D68" s="8"/>
      <c r="E68" s="9"/>
      <c r="F68" s="8"/>
      <c r="G68" s="18"/>
      <c r="H68" s="18"/>
      <c r="I68" s="6"/>
      <c r="J68" s="28"/>
      <c r="K68" s="8"/>
      <c r="L68" s="8"/>
      <c r="M68" s="8"/>
      <c r="N68" s="8"/>
      <c r="O68" s="8"/>
      <c r="P68" s="12">
        <v>43661</v>
      </c>
      <c r="Q68" s="8" t="s">
        <v>95</v>
      </c>
      <c r="R68" s="8"/>
      <c r="S68" s="8"/>
      <c r="T68" s="8"/>
    </row>
    <row r="69" spans="1:20">
      <c r="A69" s="5">
        <v>65</v>
      </c>
      <c r="B69" s="6"/>
      <c r="C69" s="30"/>
      <c r="D69" s="8"/>
      <c r="E69" s="9"/>
      <c r="F69" s="8"/>
      <c r="G69" s="29"/>
      <c r="H69" s="29"/>
      <c r="I69" s="6"/>
      <c r="J69" s="63"/>
      <c r="K69" s="8"/>
      <c r="L69" s="8"/>
      <c r="M69" s="8"/>
      <c r="N69" s="8"/>
      <c r="O69" s="8"/>
      <c r="P69" s="12"/>
      <c r="Q69" s="8"/>
      <c r="R69" s="8"/>
      <c r="S69" s="8"/>
      <c r="T69" s="8"/>
    </row>
    <row r="70" spans="1:20">
      <c r="A70" s="5">
        <v>66</v>
      </c>
      <c r="B70" s="6"/>
      <c r="C70" s="8"/>
      <c r="D70" s="8"/>
      <c r="E70" s="9"/>
      <c r="F70" s="8"/>
      <c r="G70" s="9"/>
      <c r="H70" s="9"/>
      <c r="I70" s="6">
        <f t="shared" ref="I70" si="0">+G70+H70</f>
        <v>0</v>
      </c>
      <c r="J70" s="8"/>
      <c r="K70" s="8"/>
      <c r="L70" s="8"/>
      <c r="M70" s="8"/>
      <c r="N70" s="8"/>
      <c r="O70" s="8"/>
      <c r="P70" s="12"/>
      <c r="Q70" s="8"/>
      <c r="R70" s="8"/>
      <c r="S70" s="8"/>
      <c r="T70" s="8"/>
    </row>
    <row r="71" spans="1:20">
      <c r="A71" s="5">
        <v>67</v>
      </c>
      <c r="B71" s="6"/>
      <c r="C71" s="8"/>
      <c r="D71" s="8"/>
      <c r="E71" s="9"/>
      <c r="F71" s="8"/>
      <c r="G71" s="9"/>
      <c r="H71" s="9"/>
      <c r="I71" s="6">
        <f t="shared" ref="I71:I164" si="1">+G71+H71</f>
        <v>0</v>
      </c>
      <c r="J71" s="8"/>
      <c r="K71" s="8"/>
      <c r="L71" s="8"/>
      <c r="M71" s="8"/>
      <c r="N71" s="8"/>
      <c r="O71" s="8"/>
      <c r="P71" s="12"/>
      <c r="Q71" s="8"/>
      <c r="R71" s="8"/>
      <c r="S71" s="8"/>
      <c r="T71" s="8"/>
    </row>
    <row r="72" spans="1:20">
      <c r="A72" s="5">
        <v>68</v>
      </c>
      <c r="B72" s="6"/>
      <c r="C72" s="8"/>
      <c r="D72" s="8"/>
      <c r="E72" s="9"/>
      <c r="F72" s="8"/>
      <c r="G72" s="9"/>
      <c r="H72" s="9"/>
      <c r="I72" s="6">
        <f t="shared" si="1"/>
        <v>0</v>
      </c>
      <c r="J72" s="8"/>
      <c r="K72" s="8"/>
      <c r="L72" s="8"/>
      <c r="M72" s="8"/>
      <c r="N72" s="8"/>
      <c r="O72" s="8"/>
      <c r="P72" s="12"/>
      <c r="Q72" s="8"/>
      <c r="R72" s="8"/>
      <c r="S72" s="8"/>
      <c r="T72" s="8"/>
    </row>
    <row r="73" spans="1:20">
      <c r="A73" s="5">
        <v>69</v>
      </c>
      <c r="B73" s="6"/>
      <c r="C73" s="8"/>
      <c r="D73" s="8"/>
      <c r="E73" s="9"/>
      <c r="F73" s="8"/>
      <c r="G73" s="9"/>
      <c r="H73" s="9"/>
      <c r="I73" s="6">
        <f t="shared" si="1"/>
        <v>0</v>
      </c>
      <c r="J73" s="8"/>
      <c r="K73" s="8"/>
      <c r="L73" s="8"/>
      <c r="M73" s="8"/>
      <c r="N73" s="8"/>
      <c r="O73" s="8"/>
      <c r="P73" s="12"/>
      <c r="Q73" s="8"/>
      <c r="R73" s="8"/>
      <c r="S73" s="8"/>
      <c r="T73" s="8"/>
    </row>
    <row r="74" spans="1:20">
      <c r="A74" s="5">
        <v>70</v>
      </c>
      <c r="B74" s="6"/>
      <c r="C74" s="8"/>
      <c r="D74" s="8"/>
      <c r="E74" s="9"/>
      <c r="F74" s="8"/>
      <c r="G74" s="9"/>
      <c r="H74" s="9"/>
      <c r="I74" s="6">
        <f t="shared" si="1"/>
        <v>0</v>
      </c>
      <c r="J74" s="8"/>
      <c r="K74" s="8"/>
      <c r="L74" s="8"/>
      <c r="M74" s="8"/>
      <c r="N74" s="8"/>
      <c r="O74" s="8"/>
      <c r="P74" s="12">
        <v>43662</v>
      </c>
      <c r="Q74" s="8" t="s">
        <v>90</v>
      </c>
      <c r="R74" s="8"/>
      <c r="S74" s="8"/>
      <c r="T74" s="8"/>
    </row>
    <row r="75" spans="1:20">
      <c r="A75" s="5">
        <v>71</v>
      </c>
      <c r="B75" s="6"/>
      <c r="C75" s="8"/>
      <c r="D75" s="8"/>
      <c r="E75" s="9"/>
      <c r="F75" s="8"/>
      <c r="G75" s="9"/>
      <c r="H75" s="9"/>
      <c r="I75" s="6">
        <f t="shared" si="1"/>
        <v>0</v>
      </c>
      <c r="J75" s="8"/>
      <c r="K75" s="8"/>
      <c r="L75" s="8"/>
      <c r="M75" s="8"/>
      <c r="N75" s="8"/>
      <c r="O75" s="8"/>
      <c r="P75" s="12"/>
      <c r="Q75" s="8"/>
      <c r="R75" s="8"/>
      <c r="S75" s="8"/>
      <c r="T75" s="8"/>
    </row>
    <row r="76" spans="1:20">
      <c r="A76" s="5">
        <v>72</v>
      </c>
      <c r="B76" s="6"/>
      <c r="C76" s="8"/>
      <c r="D76" s="8"/>
      <c r="E76" s="9"/>
      <c r="F76" s="8"/>
      <c r="G76" s="9"/>
      <c r="H76" s="9"/>
      <c r="I76" s="6">
        <f t="shared" si="1"/>
        <v>0</v>
      </c>
      <c r="J76" s="8"/>
      <c r="K76" s="8"/>
      <c r="L76" s="8"/>
      <c r="M76" s="8"/>
      <c r="N76" s="8"/>
      <c r="O76" s="8"/>
      <c r="P76" s="12"/>
      <c r="Q76" s="8"/>
      <c r="R76" s="8"/>
      <c r="S76" s="8"/>
      <c r="T76" s="8"/>
    </row>
    <row r="77" spans="1:20">
      <c r="A77" s="5">
        <v>73</v>
      </c>
      <c r="B77" s="6"/>
      <c r="C77" s="8"/>
      <c r="D77" s="8"/>
      <c r="E77" s="9"/>
      <c r="F77" s="8"/>
      <c r="G77" s="9"/>
      <c r="H77" s="9"/>
      <c r="I77" s="6">
        <f t="shared" si="1"/>
        <v>0</v>
      </c>
      <c r="J77" s="8"/>
      <c r="K77" s="8"/>
      <c r="L77" s="8"/>
      <c r="M77" s="8"/>
      <c r="N77" s="8"/>
      <c r="O77" s="8"/>
      <c r="P77" s="12"/>
      <c r="Q77" s="8"/>
      <c r="R77" s="8"/>
      <c r="S77" s="8"/>
      <c r="T77" s="8"/>
    </row>
    <row r="78" spans="1:20">
      <c r="A78" s="5">
        <v>74</v>
      </c>
      <c r="B78" s="6"/>
      <c r="C78" s="8"/>
      <c r="D78" s="8"/>
      <c r="E78" s="9"/>
      <c r="F78" s="8"/>
      <c r="G78" s="9"/>
      <c r="H78" s="9"/>
      <c r="I78" s="6">
        <f t="shared" si="1"/>
        <v>0</v>
      </c>
      <c r="J78" s="8"/>
      <c r="K78" s="8"/>
      <c r="L78" s="8"/>
      <c r="M78" s="8"/>
      <c r="N78" s="8"/>
      <c r="O78" s="8"/>
      <c r="P78" s="12"/>
      <c r="Q78" s="8"/>
      <c r="R78" s="8"/>
      <c r="S78" s="8"/>
      <c r="T78" s="8"/>
    </row>
    <row r="79" spans="1:20">
      <c r="A79" s="5">
        <v>75</v>
      </c>
      <c r="B79" s="6"/>
      <c r="C79" s="8"/>
      <c r="D79" s="8"/>
      <c r="E79" s="9"/>
      <c r="F79" s="8"/>
      <c r="G79" s="9"/>
      <c r="H79" s="9"/>
      <c r="I79" s="6">
        <f t="shared" si="1"/>
        <v>0</v>
      </c>
      <c r="J79" s="8"/>
      <c r="K79" s="8"/>
      <c r="L79" s="8"/>
      <c r="M79" s="8"/>
      <c r="N79" s="8"/>
      <c r="O79" s="8"/>
      <c r="P79" s="12"/>
      <c r="Q79" s="8"/>
      <c r="R79" s="8"/>
      <c r="S79" s="8"/>
      <c r="T79" s="8"/>
    </row>
    <row r="80" spans="1:20">
      <c r="A80" s="5">
        <v>76</v>
      </c>
      <c r="B80" s="6"/>
      <c r="C80" s="8"/>
      <c r="D80" s="8"/>
      <c r="E80" s="9"/>
      <c r="F80" s="8"/>
      <c r="G80" s="9"/>
      <c r="H80" s="9"/>
      <c r="I80" s="6">
        <f t="shared" si="1"/>
        <v>0</v>
      </c>
      <c r="J80" s="8"/>
      <c r="K80" s="8"/>
      <c r="L80" s="8"/>
      <c r="M80" s="8"/>
      <c r="N80" s="8"/>
      <c r="O80" s="8"/>
      <c r="P80" s="12">
        <v>43663</v>
      </c>
      <c r="Q80" s="8" t="s">
        <v>91</v>
      </c>
      <c r="R80" s="8"/>
      <c r="S80" s="8"/>
      <c r="T80" s="8"/>
    </row>
    <row r="81" spans="1:20">
      <c r="A81" s="5">
        <v>77</v>
      </c>
      <c r="B81" s="6"/>
      <c r="C81" s="8"/>
      <c r="D81" s="8"/>
      <c r="E81" s="9"/>
      <c r="F81" s="8"/>
      <c r="G81" s="9"/>
      <c r="H81" s="9"/>
      <c r="I81" s="6">
        <f t="shared" si="1"/>
        <v>0</v>
      </c>
      <c r="J81" s="8"/>
      <c r="K81" s="8"/>
      <c r="L81" s="8"/>
      <c r="M81" s="8"/>
      <c r="N81" s="8"/>
      <c r="O81" s="8"/>
      <c r="P81" s="12"/>
      <c r="Q81" s="8"/>
      <c r="R81" s="8"/>
      <c r="S81" s="8"/>
      <c r="T81" s="8"/>
    </row>
    <row r="82" spans="1:20">
      <c r="A82" s="5">
        <v>78</v>
      </c>
      <c r="B82" s="6"/>
      <c r="C82" s="8"/>
      <c r="D82" s="8"/>
      <c r="E82" s="9"/>
      <c r="F82" s="8"/>
      <c r="G82" s="9"/>
      <c r="H82" s="9"/>
      <c r="I82" s="6">
        <f t="shared" si="1"/>
        <v>0</v>
      </c>
      <c r="J82" s="8"/>
      <c r="K82" s="8"/>
      <c r="L82" s="8"/>
      <c r="M82" s="8"/>
      <c r="N82" s="8"/>
      <c r="O82" s="8"/>
      <c r="P82" s="12"/>
      <c r="Q82" s="8"/>
      <c r="R82" s="8"/>
      <c r="S82" s="8"/>
      <c r="T82" s="8"/>
    </row>
    <row r="83" spans="1:20">
      <c r="A83" s="5">
        <v>79</v>
      </c>
      <c r="B83" s="6"/>
      <c r="C83" s="8"/>
      <c r="D83" s="8"/>
      <c r="E83" s="9"/>
      <c r="F83" s="8"/>
      <c r="G83" s="9"/>
      <c r="H83" s="9"/>
      <c r="I83" s="6">
        <f t="shared" si="1"/>
        <v>0</v>
      </c>
      <c r="J83" s="8"/>
      <c r="K83" s="8"/>
      <c r="L83" s="8"/>
      <c r="M83" s="8"/>
      <c r="N83" s="8"/>
      <c r="O83" s="8"/>
      <c r="P83" s="12"/>
      <c r="Q83" s="8"/>
      <c r="R83" s="8"/>
      <c r="S83" s="8"/>
      <c r="T83" s="8"/>
    </row>
    <row r="84" spans="1:20">
      <c r="A84" s="5">
        <v>80</v>
      </c>
      <c r="B84" s="6"/>
      <c r="C84" s="8"/>
      <c r="D84" s="8"/>
      <c r="E84" s="9"/>
      <c r="F84" s="8"/>
      <c r="G84" s="9"/>
      <c r="H84" s="9"/>
      <c r="I84" s="6">
        <f t="shared" si="1"/>
        <v>0</v>
      </c>
      <c r="J84" s="8"/>
      <c r="K84" s="8"/>
      <c r="L84" s="8"/>
      <c r="M84" s="8"/>
      <c r="N84" s="8"/>
      <c r="O84" s="8"/>
      <c r="P84" s="12"/>
      <c r="Q84" s="8"/>
      <c r="R84" s="8"/>
      <c r="S84" s="8"/>
      <c r="T84" s="8"/>
    </row>
    <row r="85" spans="1:20">
      <c r="A85" s="5">
        <v>81</v>
      </c>
      <c r="B85" s="6"/>
      <c r="C85" s="8"/>
      <c r="D85" s="8"/>
      <c r="E85" s="9"/>
      <c r="F85" s="8"/>
      <c r="G85" s="9"/>
      <c r="H85" s="9"/>
      <c r="I85" s="6">
        <f t="shared" si="1"/>
        <v>0</v>
      </c>
      <c r="J85" s="8"/>
      <c r="K85" s="8"/>
      <c r="L85" s="8"/>
      <c r="M85" s="8"/>
      <c r="N85" s="8"/>
      <c r="O85" s="8"/>
      <c r="P85" s="12"/>
      <c r="Q85" s="8"/>
      <c r="R85" s="8"/>
      <c r="S85" s="8"/>
      <c r="T85" s="8"/>
    </row>
    <row r="86" spans="1:20">
      <c r="A86" s="5">
        <v>82</v>
      </c>
      <c r="B86" s="6"/>
      <c r="C86" s="8"/>
      <c r="D86" s="8"/>
      <c r="E86" s="9"/>
      <c r="F86" s="8"/>
      <c r="G86" s="9"/>
      <c r="H86" s="9"/>
      <c r="I86" s="6">
        <f t="shared" si="1"/>
        <v>0</v>
      </c>
      <c r="J86" s="8"/>
      <c r="K86" s="8"/>
      <c r="L86" s="8"/>
      <c r="M86" s="8"/>
      <c r="N86" s="8"/>
      <c r="O86" s="8"/>
      <c r="P86" s="12">
        <v>43664</v>
      </c>
      <c r="Q86" s="8" t="s">
        <v>92</v>
      </c>
      <c r="R86" s="8"/>
      <c r="S86" s="8"/>
      <c r="T86" s="8"/>
    </row>
    <row r="87" spans="1:20">
      <c r="A87" s="5">
        <v>83</v>
      </c>
      <c r="B87" s="6"/>
      <c r="C87" s="8"/>
      <c r="D87" s="8"/>
      <c r="E87" s="9"/>
      <c r="F87" s="8"/>
      <c r="G87" s="9"/>
      <c r="H87" s="9"/>
      <c r="I87" s="6">
        <f t="shared" si="1"/>
        <v>0</v>
      </c>
      <c r="J87" s="8"/>
      <c r="K87" s="8"/>
      <c r="L87" s="8"/>
      <c r="M87" s="8"/>
      <c r="N87" s="8"/>
      <c r="O87" s="8"/>
      <c r="P87" s="12"/>
      <c r="Q87" s="8"/>
      <c r="R87" s="8"/>
      <c r="S87" s="8"/>
      <c r="T87" s="8"/>
    </row>
    <row r="88" spans="1:20">
      <c r="A88" s="5">
        <v>84</v>
      </c>
      <c r="B88" s="6"/>
      <c r="C88" s="8"/>
      <c r="D88" s="8"/>
      <c r="E88" s="9"/>
      <c r="F88" s="8"/>
      <c r="G88" s="9"/>
      <c r="H88" s="9"/>
      <c r="I88" s="6">
        <f t="shared" si="1"/>
        <v>0</v>
      </c>
      <c r="J88" s="8"/>
      <c r="K88" s="8"/>
      <c r="L88" s="8"/>
      <c r="M88" s="8"/>
      <c r="N88" s="8"/>
      <c r="O88" s="8"/>
      <c r="P88" s="12"/>
      <c r="Q88" s="8"/>
      <c r="R88" s="8"/>
      <c r="S88" s="8"/>
      <c r="T88" s="8"/>
    </row>
    <row r="89" spans="1:20">
      <c r="A89" s="5">
        <v>85</v>
      </c>
      <c r="B89" s="6"/>
      <c r="C89" s="8"/>
      <c r="D89" s="8"/>
      <c r="E89" s="9"/>
      <c r="F89" s="8"/>
      <c r="G89" s="9"/>
      <c r="H89" s="9"/>
      <c r="I89" s="6">
        <f t="shared" si="1"/>
        <v>0</v>
      </c>
      <c r="J89" s="8"/>
      <c r="K89" s="8"/>
      <c r="L89" s="8"/>
      <c r="M89" s="8"/>
      <c r="N89" s="8"/>
      <c r="O89" s="8"/>
      <c r="P89" s="12"/>
      <c r="Q89" s="8"/>
      <c r="R89" s="8"/>
      <c r="S89" s="8"/>
      <c r="T89" s="8"/>
    </row>
    <row r="90" spans="1:20">
      <c r="A90" s="5">
        <v>86</v>
      </c>
      <c r="B90" s="6"/>
      <c r="C90" s="8"/>
      <c r="D90" s="8"/>
      <c r="E90" s="9"/>
      <c r="F90" s="8"/>
      <c r="G90" s="9"/>
      <c r="H90" s="9"/>
      <c r="I90" s="6">
        <f t="shared" si="1"/>
        <v>0</v>
      </c>
      <c r="J90" s="8"/>
      <c r="K90" s="8"/>
      <c r="L90" s="8"/>
      <c r="M90" s="8"/>
      <c r="N90" s="8"/>
      <c r="O90" s="8"/>
      <c r="P90" s="12"/>
      <c r="Q90" s="8"/>
      <c r="R90" s="8"/>
      <c r="S90" s="8"/>
      <c r="T90" s="8"/>
    </row>
    <row r="91" spans="1:20">
      <c r="A91" s="5">
        <v>87</v>
      </c>
      <c r="B91" s="6"/>
      <c r="C91" s="8"/>
      <c r="D91" s="8"/>
      <c r="E91" s="9"/>
      <c r="F91" s="8"/>
      <c r="G91" s="9"/>
      <c r="H91" s="9"/>
      <c r="I91" s="6">
        <f t="shared" si="1"/>
        <v>0</v>
      </c>
      <c r="J91" s="8"/>
      <c r="K91" s="8"/>
      <c r="L91" s="8"/>
      <c r="M91" s="8"/>
      <c r="N91" s="8"/>
      <c r="O91" s="8"/>
      <c r="P91" s="12"/>
      <c r="Q91" s="8"/>
      <c r="R91" s="8"/>
      <c r="S91" s="8"/>
      <c r="T91" s="8"/>
    </row>
    <row r="92" spans="1:20">
      <c r="A92" s="5">
        <v>88</v>
      </c>
      <c r="B92" s="6"/>
      <c r="C92" s="8"/>
      <c r="D92" s="8"/>
      <c r="E92" s="9"/>
      <c r="F92" s="8"/>
      <c r="G92" s="9"/>
      <c r="H92" s="9"/>
      <c r="I92" s="6">
        <f t="shared" si="1"/>
        <v>0</v>
      </c>
      <c r="J92" s="8"/>
      <c r="K92" s="8"/>
      <c r="L92" s="8"/>
      <c r="M92" s="8"/>
      <c r="N92" s="8"/>
      <c r="O92" s="8"/>
      <c r="P92" s="12">
        <v>43665</v>
      </c>
      <c r="Q92" s="8" t="s">
        <v>93</v>
      </c>
      <c r="R92" s="8"/>
      <c r="S92" s="8"/>
      <c r="T92" s="8"/>
    </row>
    <row r="93" spans="1:20">
      <c r="A93" s="5">
        <v>89</v>
      </c>
      <c r="B93" s="6"/>
      <c r="C93" s="8"/>
      <c r="D93" s="8"/>
      <c r="E93" s="9"/>
      <c r="F93" s="8"/>
      <c r="G93" s="9"/>
      <c r="H93" s="9"/>
      <c r="I93" s="6">
        <f t="shared" si="1"/>
        <v>0</v>
      </c>
      <c r="J93" s="8"/>
      <c r="K93" s="8"/>
      <c r="L93" s="8"/>
      <c r="M93" s="8"/>
      <c r="N93" s="8"/>
      <c r="O93" s="8"/>
      <c r="P93" s="12"/>
      <c r="Q93" s="8"/>
      <c r="R93" s="8"/>
      <c r="S93" s="8"/>
      <c r="T93" s="8"/>
    </row>
    <row r="94" spans="1:20">
      <c r="A94" s="5">
        <v>90</v>
      </c>
      <c r="B94" s="6"/>
      <c r="C94" s="8"/>
      <c r="D94" s="8"/>
      <c r="E94" s="9"/>
      <c r="F94" s="8"/>
      <c r="G94" s="9"/>
      <c r="H94" s="9"/>
      <c r="I94" s="6">
        <f t="shared" si="1"/>
        <v>0</v>
      </c>
      <c r="J94" s="8"/>
      <c r="K94" s="8"/>
      <c r="L94" s="8"/>
      <c r="M94" s="8"/>
      <c r="N94" s="8"/>
      <c r="O94" s="8"/>
      <c r="P94" s="12"/>
      <c r="Q94" s="8"/>
      <c r="R94" s="8"/>
      <c r="S94" s="8"/>
      <c r="T94" s="8"/>
    </row>
    <row r="95" spans="1:20">
      <c r="A95" s="5">
        <v>91</v>
      </c>
      <c r="B95" s="6"/>
      <c r="C95" s="8"/>
      <c r="D95" s="8"/>
      <c r="E95" s="9"/>
      <c r="F95" s="8"/>
      <c r="G95" s="9"/>
      <c r="H95" s="9"/>
      <c r="I95" s="6">
        <f t="shared" si="1"/>
        <v>0</v>
      </c>
      <c r="J95" s="8"/>
      <c r="K95" s="8"/>
      <c r="L95" s="8"/>
      <c r="M95" s="8"/>
      <c r="N95" s="8"/>
      <c r="O95" s="8"/>
      <c r="P95" s="12"/>
      <c r="Q95" s="8"/>
      <c r="R95" s="8"/>
      <c r="S95" s="8"/>
      <c r="T95" s="8"/>
    </row>
    <row r="96" spans="1:20">
      <c r="A96" s="5">
        <v>92</v>
      </c>
      <c r="B96" s="6"/>
      <c r="C96" s="8"/>
      <c r="D96" s="8"/>
      <c r="E96" s="9"/>
      <c r="F96" s="8"/>
      <c r="G96" s="9"/>
      <c r="H96" s="9"/>
      <c r="I96" s="6">
        <f t="shared" si="1"/>
        <v>0</v>
      </c>
      <c r="J96" s="8"/>
      <c r="K96" s="8"/>
      <c r="L96" s="8"/>
      <c r="M96" s="8"/>
      <c r="N96" s="8"/>
      <c r="O96" s="8"/>
      <c r="P96" s="12"/>
      <c r="Q96" s="8"/>
      <c r="R96" s="8"/>
      <c r="S96" s="8"/>
      <c r="T96" s="8"/>
    </row>
    <row r="97" spans="1:20">
      <c r="A97" s="5">
        <v>93</v>
      </c>
      <c r="B97" s="6"/>
      <c r="C97" s="8"/>
      <c r="D97" s="8"/>
      <c r="E97" s="9"/>
      <c r="F97" s="8"/>
      <c r="G97" s="9"/>
      <c r="H97" s="9"/>
      <c r="I97" s="6">
        <f t="shared" si="1"/>
        <v>0</v>
      </c>
      <c r="J97" s="8"/>
      <c r="K97" s="8"/>
      <c r="L97" s="8"/>
      <c r="M97" s="8"/>
      <c r="N97" s="8"/>
      <c r="O97" s="8"/>
      <c r="P97" s="12"/>
      <c r="Q97" s="8"/>
      <c r="R97" s="8"/>
      <c r="S97" s="8"/>
      <c r="T97" s="8"/>
    </row>
    <row r="98" spans="1:20">
      <c r="A98" s="5">
        <v>94</v>
      </c>
      <c r="B98" s="6"/>
      <c r="C98" s="8"/>
      <c r="D98" s="8"/>
      <c r="E98" s="9"/>
      <c r="F98" s="8"/>
      <c r="G98" s="9"/>
      <c r="H98" s="9"/>
      <c r="I98" s="6">
        <f t="shared" si="1"/>
        <v>0</v>
      </c>
      <c r="J98" s="8"/>
      <c r="K98" s="8"/>
      <c r="L98" s="8"/>
      <c r="M98" s="8"/>
      <c r="N98" s="8"/>
      <c r="O98" s="8"/>
      <c r="P98" s="12">
        <v>43666</v>
      </c>
      <c r="Q98" s="8" t="s">
        <v>94</v>
      </c>
      <c r="R98" s="8"/>
      <c r="S98" s="8"/>
      <c r="T98" s="8"/>
    </row>
    <row r="99" spans="1:20">
      <c r="A99" s="5">
        <v>95</v>
      </c>
      <c r="B99" s="6"/>
      <c r="C99" s="8"/>
      <c r="D99" s="8"/>
      <c r="E99" s="9"/>
      <c r="F99" s="8"/>
      <c r="G99" s="9"/>
      <c r="H99" s="9"/>
      <c r="I99" s="6">
        <f t="shared" si="1"/>
        <v>0</v>
      </c>
      <c r="J99" s="8"/>
      <c r="K99" s="8"/>
      <c r="L99" s="8"/>
      <c r="M99" s="8"/>
      <c r="N99" s="8"/>
      <c r="O99" s="8"/>
      <c r="P99" s="12"/>
      <c r="Q99" s="8"/>
      <c r="R99" s="8"/>
      <c r="S99" s="8"/>
      <c r="T99" s="8"/>
    </row>
    <row r="100" spans="1:20">
      <c r="A100" s="5">
        <v>96</v>
      </c>
      <c r="B100" s="6"/>
      <c r="C100" s="8"/>
      <c r="D100" s="8"/>
      <c r="E100" s="9"/>
      <c r="F100" s="8"/>
      <c r="G100" s="9"/>
      <c r="H100" s="9"/>
      <c r="I100" s="6">
        <f t="shared" si="1"/>
        <v>0</v>
      </c>
      <c r="J100" s="8"/>
      <c r="K100" s="8"/>
      <c r="L100" s="8"/>
      <c r="M100" s="8"/>
      <c r="N100" s="8"/>
      <c r="O100" s="8"/>
      <c r="P100" s="12"/>
      <c r="Q100" s="8"/>
      <c r="R100" s="8"/>
      <c r="S100" s="8"/>
      <c r="T100" s="8"/>
    </row>
    <row r="101" spans="1:20">
      <c r="A101" s="5">
        <v>97</v>
      </c>
      <c r="B101" s="6"/>
      <c r="C101" s="8"/>
      <c r="D101" s="8"/>
      <c r="E101" s="9"/>
      <c r="F101" s="8"/>
      <c r="G101" s="9"/>
      <c r="H101" s="9"/>
      <c r="I101" s="6">
        <f t="shared" si="1"/>
        <v>0</v>
      </c>
      <c r="J101" s="8"/>
      <c r="K101" s="8"/>
      <c r="L101" s="8"/>
      <c r="M101" s="8"/>
      <c r="N101" s="8"/>
      <c r="O101" s="8"/>
      <c r="P101" s="12"/>
      <c r="Q101" s="8"/>
      <c r="R101" s="8"/>
      <c r="S101" s="8"/>
      <c r="T101" s="8"/>
    </row>
    <row r="102" spans="1:20">
      <c r="A102" s="5">
        <v>98</v>
      </c>
      <c r="B102" s="6"/>
      <c r="C102" s="8"/>
      <c r="D102" s="8"/>
      <c r="E102" s="9"/>
      <c r="F102" s="8"/>
      <c r="G102" s="9"/>
      <c r="H102" s="9"/>
      <c r="I102" s="6">
        <f t="shared" si="1"/>
        <v>0</v>
      </c>
      <c r="J102" s="8"/>
      <c r="K102" s="8"/>
      <c r="L102" s="8"/>
      <c r="M102" s="8"/>
      <c r="N102" s="8"/>
      <c r="O102" s="8"/>
      <c r="P102" s="12"/>
      <c r="Q102" s="8"/>
      <c r="R102" s="8"/>
      <c r="S102" s="8"/>
      <c r="T102" s="8"/>
    </row>
    <row r="103" spans="1:20">
      <c r="A103" s="5">
        <v>99</v>
      </c>
      <c r="B103" s="6"/>
      <c r="C103" s="8"/>
      <c r="D103" s="8"/>
      <c r="E103" s="9"/>
      <c r="F103" s="8"/>
      <c r="G103" s="9"/>
      <c r="H103" s="9"/>
      <c r="I103" s="6">
        <f t="shared" si="1"/>
        <v>0</v>
      </c>
      <c r="J103" s="8"/>
      <c r="K103" s="8"/>
      <c r="L103" s="8"/>
      <c r="M103" s="8"/>
      <c r="N103" s="8"/>
      <c r="O103" s="8"/>
      <c r="P103" s="12"/>
      <c r="Q103" s="8"/>
      <c r="R103" s="8"/>
      <c r="S103" s="8"/>
      <c r="T103" s="8"/>
    </row>
    <row r="104" spans="1:20">
      <c r="A104" s="5">
        <v>100</v>
      </c>
      <c r="B104" s="6"/>
      <c r="C104" s="8"/>
      <c r="D104" s="8"/>
      <c r="E104" s="9"/>
      <c r="F104" s="8"/>
      <c r="G104" s="9"/>
      <c r="H104" s="9"/>
      <c r="I104" s="6">
        <f t="shared" si="1"/>
        <v>0</v>
      </c>
      <c r="J104" s="8"/>
      <c r="K104" s="8"/>
      <c r="L104" s="8"/>
      <c r="M104" s="8"/>
      <c r="N104" s="8"/>
      <c r="O104" s="8"/>
      <c r="P104" s="12">
        <v>43668</v>
      </c>
      <c r="Q104" s="8" t="s">
        <v>95</v>
      </c>
      <c r="R104" s="8"/>
      <c r="S104" s="8"/>
      <c r="T104" s="8"/>
    </row>
    <row r="105" spans="1:20">
      <c r="A105" s="5">
        <v>101</v>
      </c>
      <c r="B105" s="6"/>
      <c r="C105" s="8"/>
      <c r="D105" s="8"/>
      <c r="E105" s="9"/>
      <c r="F105" s="8"/>
      <c r="G105" s="9"/>
      <c r="H105" s="9"/>
      <c r="I105" s="6">
        <f t="shared" si="1"/>
        <v>0</v>
      </c>
      <c r="J105" s="8"/>
      <c r="K105" s="8"/>
      <c r="L105" s="8"/>
      <c r="M105" s="8"/>
      <c r="N105" s="8"/>
      <c r="O105" s="8"/>
      <c r="P105" s="12"/>
      <c r="Q105" s="8"/>
      <c r="R105" s="8"/>
      <c r="S105" s="8"/>
      <c r="T105" s="8"/>
    </row>
    <row r="106" spans="1:20">
      <c r="A106" s="5">
        <v>102</v>
      </c>
      <c r="B106" s="6"/>
      <c r="C106" s="8"/>
      <c r="D106" s="8"/>
      <c r="E106" s="9"/>
      <c r="F106" s="8"/>
      <c r="G106" s="9"/>
      <c r="H106" s="9"/>
      <c r="I106" s="6">
        <f t="shared" si="1"/>
        <v>0</v>
      </c>
      <c r="J106" s="8"/>
      <c r="K106" s="8"/>
      <c r="L106" s="8"/>
      <c r="M106" s="8"/>
      <c r="N106" s="8"/>
      <c r="O106" s="8"/>
      <c r="P106" s="12"/>
      <c r="Q106" s="8"/>
      <c r="R106" s="8"/>
      <c r="S106" s="8"/>
      <c r="T106" s="8"/>
    </row>
    <row r="107" spans="1:20">
      <c r="A107" s="5">
        <v>103</v>
      </c>
      <c r="B107" s="6"/>
      <c r="C107" s="8"/>
      <c r="D107" s="8"/>
      <c r="E107" s="9"/>
      <c r="F107" s="8"/>
      <c r="G107" s="9"/>
      <c r="H107" s="9"/>
      <c r="I107" s="6">
        <f t="shared" si="1"/>
        <v>0</v>
      </c>
      <c r="J107" s="8"/>
      <c r="K107" s="8"/>
      <c r="L107" s="8"/>
      <c r="M107" s="8"/>
      <c r="N107" s="8"/>
      <c r="O107" s="8"/>
      <c r="P107" s="12"/>
      <c r="Q107" s="8"/>
      <c r="R107" s="8"/>
      <c r="S107" s="8"/>
      <c r="T107" s="8"/>
    </row>
    <row r="108" spans="1:20">
      <c r="A108" s="5">
        <v>104</v>
      </c>
      <c r="B108" s="6"/>
      <c r="C108" s="8"/>
      <c r="D108" s="8"/>
      <c r="E108" s="9"/>
      <c r="F108" s="8"/>
      <c r="G108" s="9"/>
      <c r="H108" s="9"/>
      <c r="I108" s="6">
        <f t="shared" si="1"/>
        <v>0</v>
      </c>
      <c r="J108" s="8"/>
      <c r="K108" s="8"/>
      <c r="L108" s="8"/>
      <c r="M108" s="8"/>
      <c r="N108" s="8"/>
      <c r="O108" s="8"/>
      <c r="P108" s="12"/>
      <c r="Q108" s="8"/>
      <c r="R108" s="8"/>
      <c r="S108" s="8"/>
      <c r="T108" s="8"/>
    </row>
    <row r="109" spans="1:20">
      <c r="A109" s="5">
        <v>105</v>
      </c>
      <c r="B109" s="6"/>
      <c r="C109" s="8"/>
      <c r="D109" s="8"/>
      <c r="E109" s="9"/>
      <c r="F109" s="8"/>
      <c r="G109" s="9"/>
      <c r="H109" s="9"/>
      <c r="I109" s="6">
        <f t="shared" si="1"/>
        <v>0</v>
      </c>
      <c r="J109" s="8"/>
      <c r="K109" s="8"/>
      <c r="L109" s="8"/>
      <c r="M109" s="8"/>
      <c r="N109" s="8"/>
      <c r="O109" s="8"/>
      <c r="P109" s="12">
        <v>43669</v>
      </c>
      <c r="Q109" s="8" t="s">
        <v>90</v>
      </c>
      <c r="R109" s="8"/>
      <c r="S109" s="8"/>
      <c r="T109" s="8"/>
    </row>
    <row r="110" spans="1:20">
      <c r="A110" s="5">
        <v>106</v>
      </c>
      <c r="B110" s="6"/>
      <c r="C110" s="8"/>
      <c r="D110" s="8"/>
      <c r="E110" s="9"/>
      <c r="F110" s="8"/>
      <c r="G110" s="9"/>
      <c r="H110" s="9"/>
      <c r="I110" s="6">
        <f t="shared" si="1"/>
        <v>0</v>
      </c>
      <c r="J110" s="8"/>
      <c r="K110" s="8"/>
      <c r="L110" s="8"/>
      <c r="M110" s="8"/>
      <c r="N110" s="8"/>
      <c r="O110" s="8"/>
      <c r="P110" s="12"/>
      <c r="Q110" s="8"/>
      <c r="R110" s="8"/>
      <c r="S110" s="8"/>
      <c r="T110" s="8"/>
    </row>
    <row r="111" spans="1:20">
      <c r="A111" s="5">
        <v>107</v>
      </c>
      <c r="B111" s="6"/>
      <c r="C111" s="8"/>
      <c r="D111" s="8"/>
      <c r="E111" s="9"/>
      <c r="F111" s="8"/>
      <c r="G111" s="9"/>
      <c r="H111" s="9"/>
      <c r="I111" s="6">
        <f t="shared" si="1"/>
        <v>0</v>
      </c>
      <c r="J111" s="8"/>
      <c r="K111" s="8"/>
      <c r="L111" s="8"/>
      <c r="M111" s="8"/>
      <c r="N111" s="8"/>
      <c r="O111" s="8"/>
      <c r="P111" s="12"/>
      <c r="Q111" s="8"/>
      <c r="R111" s="8"/>
      <c r="S111" s="8"/>
      <c r="T111" s="8"/>
    </row>
    <row r="112" spans="1:20">
      <c r="A112" s="5">
        <v>108</v>
      </c>
      <c r="B112" s="6"/>
      <c r="C112" s="8"/>
      <c r="D112" s="8"/>
      <c r="E112" s="9"/>
      <c r="F112" s="8"/>
      <c r="G112" s="9"/>
      <c r="H112" s="9"/>
      <c r="I112" s="6">
        <f t="shared" si="1"/>
        <v>0</v>
      </c>
      <c r="J112" s="8"/>
      <c r="K112" s="8"/>
      <c r="L112" s="8"/>
      <c r="M112" s="8"/>
      <c r="N112" s="8"/>
      <c r="O112" s="8"/>
      <c r="P112" s="12"/>
      <c r="Q112" s="8"/>
      <c r="R112" s="8"/>
      <c r="S112" s="8"/>
      <c r="T112" s="8"/>
    </row>
    <row r="113" spans="1:20">
      <c r="A113" s="5">
        <v>109</v>
      </c>
      <c r="B113" s="6"/>
      <c r="C113" s="8"/>
      <c r="D113" s="8"/>
      <c r="E113" s="9"/>
      <c r="F113" s="8"/>
      <c r="G113" s="9"/>
      <c r="H113" s="9"/>
      <c r="I113" s="6">
        <f t="shared" si="1"/>
        <v>0</v>
      </c>
      <c r="J113" s="8"/>
      <c r="K113" s="8"/>
      <c r="L113" s="8"/>
      <c r="M113" s="8"/>
      <c r="N113" s="8"/>
      <c r="O113" s="8"/>
      <c r="P113" s="12"/>
      <c r="Q113" s="8"/>
      <c r="R113" s="8"/>
      <c r="S113" s="8"/>
      <c r="T113" s="8"/>
    </row>
    <row r="114" spans="1:20">
      <c r="A114" s="5">
        <v>110</v>
      </c>
      <c r="B114" s="6"/>
      <c r="C114" s="8"/>
      <c r="D114" s="8"/>
      <c r="E114" s="9"/>
      <c r="F114" s="8"/>
      <c r="G114" s="9"/>
      <c r="H114" s="9"/>
      <c r="I114" s="6">
        <f t="shared" si="1"/>
        <v>0</v>
      </c>
      <c r="J114" s="8"/>
      <c r="K114" s="8"/>
      <c r="L114" s="8"/>
      <c r="M114" s="8"/>
      <c r="N114" s="8"/>
      <c r="O114" s="8"/>
      <c r="P114" s="12"/>
      <c r="Q114" s="8"/>
      <c r="R114" s="8"/>
      <c r="S114" s="8"/>
      <c r="T114" s="8"/>
    </row>
    <row r="115" spans="1:20">
      <c r="A115" s="5">
        <v>111</v>
      </c>
      <c r="B115" s="6"/>
      <c r="C115" s="8"/>
      <c r="D115" s="8"/>
      <c r="E115" s="9"/>
      <c r="F115" s="8"/>
      <c r="G115" s="9"/>
      <c r="H115" s="9"/>
      <c r="I115" s="6">
        <f t="shared" si="1"/>
        <v>0</v>
      </c>
      <c r="J115" s="8"/>
      <c r="K115" s="8"/>
      <c r="L115" s="8"/>
      <c r="M115" s="8"/>
      <c r="N115" s="8"/>
      <c r="O115" s="8"/>
      <c r="P115" s="12">
        <v>43670</v>
      </c>
      <c r="Q115" s="8" t="s">
        <v>91</v>
      </c>
      <c r="R115" s="8"/>
      <c r="S115" s="8"/>
      <c r="T115" s="8"/>
    </row>
    <row r="116" spans="1:20">
      <c r="A116" s="5">
        <v>112</v>
      </c>
      <c r="B116" s="6"/>
      <c r="C116" s="8"/>
      <c r="D116" s="8"/>
      <c r="E116" s="9"/>
      <c r="F116" s="8"/>
      <c r="G116" s="9"/>
      <c r="H116" s="9"/>
      <c r="I116" s="6">
        <f t="shared" si="1"/>
        <v>0</v>
      </c>
      <c r="J116" s="8"/>
      <c r="K116" s="8"/>
      <c r="L116" s="8"/>
      <c r="M116" s="8"/>
      <c r="N116" s="8"/>
      <c r="O116" s="8"/>
      <c r="P116" s="12"/>
      <c r="Q116" s="8"/>
      <c r="R116" s="8"/>
      <c r="S116" s="8"/>
      <c r="T116" s="8"/>
    </row>
    <row r="117" spans="1:20">
      <c r="A117" s="5">
        <v>113</v>
      </c>
      <c r="B117" s="6"/>
      <c r="C117" s="8"/>
      <c r="D117" s="8"/>
      <c r="E117" s="9"/>
      <c r="F117" s="8"/>
      <c r="G117" s="9"/>
      <c r="H117" s="9"/>
      <c r="I117" s="6">
        <f t="shared" si="1"/>
        <v>0</v>
      </c>
      <c r="J117" s="8"/>
      <c r="K117" s="8"/>
      <c r="L117" s="8"/>
      <c r="M117" s="8"/>
      <c r="N117" s="8"/>
      <c r="O117" s="8"/>
      <c r="P117" s="12"/>
      <c r="Q117" s="8"/>
      <c r="R117" s="8"/>
      <c r="S117" s="8"/>
      <c r="T117" s="8"/>
    </row>
    <row r="118" spans="1:20">
      <c r="A118" s="5">
        <v>114</v>
      </c>
      <c r="B118" s="6"/>
      <c r="C118" s="8"/>
      <c r="D118" s="8"/>
      <c r="E118" s="9"/>
      <c r="F118" s="8"/>
      <c r="G118" s="9"/>
      <c r="H118" s="9"/>
      <c r="I118" s="6">
        <f t="shared" si="1"/>
        <v>0</v>
      </c>
      <c r="J118" s="8"/>
      <c r="K118" s="8"/>
      <c r="L118" s="8"/>
      <c r="M118" s="8"/>
      <c r="N118" s="8"/>
      <c r="O118" s="8"/>
      <c r="P118" s="12"/>
      <c r="Q118" s="8"/>
      <c r="R118" s="8"/>
      <c r="S118" s="8"/>
      <c r="T118" s="8"/>
    </row>
    <row r="119" spans="1:20">
      <c r="A119" s="5">
        <v>115</v>
      </c>
      <c r="B119" s="6"/>
      <c r="C119" s="8"/>
      <c r="D119" s="8"/>
      <c r="E119" s="9"/>
      <c r="F119" s="8"/>
      <c r="G119" s="9"/>
      <c r="H119" s="9"/>
      <c r="I119" s="6">
        <f t="shared" si="1"/>
        <v>0</v>
      </c>
      <c r="J119" s="8"/>
      <c r="K119" s="8"/>
      <c r="L119" s="8"/>
      <c r="M119" s="8"/>
      <c r="N119" s="8"/>
      <c r="O119" s="8"/>
      <c r="P119" s="12"/>
      <c r="Q119" s="8"/>
      <c r="R119" s="8"/>
      <c r="S119" s="8"/>
      <c r="T119" s="8"/>
    </row>
    <row r="120" spans="1:20">
      <c r="A120" s="5">
        <v>116</v>
      </c>
      <c r="B120" s="6"/>
      <c r="C120" s="8"/>
      <c r="D120" s="8"/>
      <c r="E120" s="9"/>
      <c r="F120" s="8"/>
      <c r="G120" s="9"/>
      <c r="H120" s="9"/>
      <c r="I120" s="6">
        <f t="shared" si="1"/>
        <v>0</v>
      </c>
      <c r="J120" s="8"/>
      <c r="K120" s="8"/>
      <c r="L120" s="8"/>
      <c r="M120" s="8"/>
      <c r="N120" s="8"/>
      <c r="O120" s="8"/>
      <c r="P120" s="12"/>
      <c r="Q120" s="8"/>
      <c r="R120" s="8"/>
      <c r="S120" s="8"/>
      <c r="T120" s="8"/>
    </row>
    <row r="121" spans="1:20">
      <c r="A121" s="5">
        <v>117</v>
      </c>
      <c r="B121" s="6"/>
      <c r="C121" s="8"/>
      <c r="D121" s="8"/>
      <c r="E121" s="9"/>
      <c r="F121" s="8"/>
      <c r="G121" s="9"/>
      <c r="H121" s="9"/>
      <c r="I121" s="6">
        <f t="shared" si="1"/>
        <v>0</v>
      </c>
      <c r="J121" s="8"/>
      <c r="K121" s="8"/>
      <c r="L121" s="8"/>
      <c r="M121" s="8"/>
      <c r="N121" s="8"/>
      <c r="O121" s="8"/>
      <c r="P121" s="12">
        <v>43671</v>
      </c>
      <c r="Q121" s="8" t="s">
        <v>92</v>
      </c>
      <c r="R121" s="8"/>
      <c r="S121" s="8"/>
      <c r="T121" s="8"/>
    </row>
    <row r="122" spans="1:20">
      <c r="A122" s="5">
        <v>118</v>
      </c>
      <c r="B122" s="6"/>
      <c r="C122" s="8"/>
      <c r="D122" s="8"/>
      <c r="E122" s="9"/>
      <c r="F122" s="8"/>
      <c r="G122" s="9"/>
      <c r="H122" s="9"/>
      <c r="I122" s="6">
        <f t="shared" si="1"/>
        <v>0</v>
      </c>
      <c r="J122" s="8"/>
      <c r="K122" s="8"/>
      <c r="L122" s="8"/>
      <c r="M122" s="8"/>
      <c r="N122" s="8"/>
      <c r="O122" s="8"/>
      <c r="P122" s="12"/>
      <c r="Q122" s="8"/>
      <c r="R122" s="8"/>
      <c r="S122" s="8"/>
      <c r="T122" s="8"/>
    </row>
    <row r="123" spans="1:20">
      <c r="A123" s="5">
        <v>119</v>
      </c>
      <c r="B123" s="6"/>
      <c r="C123" s="8"/>
      <c r="D123" s="8"/>
      <c r="E123" s="9"/>
      <c r="F123" s="8"/>
      <c r="G123" s="9"/>
      <c r="H123" s="9"/>
      <c r="I123" s="6">
        <f t="shared" si="1"/>
        <v>0</v>
      </c>
      <c r="J123" s="8"/>
      <c r="K123" s="8"/>
      <c r="L123" s="8"/>
      <c r="M123" s="8"/>
      <c r="N123" s="8"/>
      <c r="O123" s="8"/>
      <c r="P123" s="12"/>
      <c r="Q123" s="8"/>
      <c r="R123" s="8"/>
      <c r="S123" s="8"/>
      <c r="T123" s="8"/>
    </row>
    <row r="124" spans="1:20">
      <c r="A124" s="5">
        <v>120</v>
      </c>
      <c r="B124" s="6"/>
      <c r="C124" s="8"/>
      <c r="D124" s="8"/>
      <c r="E124" s="9"/>
      <c r="F124" s="8"/>
      <c r="G124" s="9"/>
      <c r="H124" s="9"/>
      <c r="I124" s="6">
        <f t="shared" si="1"/>
        <v>0</v>
      </c>
      <c r="J124" s="8"/>
      <c r="K124" s="8"/>
      <c r="L124" s="8"/>
      <c r="M124" s="8"/>
      <c r="N124" s="8"/>
      <c r="O124" s="8"/>
      <c r="P124" s="12"/>
      <c r="Q124" s="8"/>
      <c r="R124" s="8"/>
      <c r="S124" s="8"/>
      <c r="T124" s="8"/>
    </row>
    <row r="125" spans="1:20">
      <c r="A125" s="5">
        <v>121</v>
      </c>
      <c r="B125" s="6"/>
      <c r="C125" s="8"/>
      <c r="D125" s="8"/>
      <c r="E125" s="9"/>
      <c r="F125" s="8"/>
      <c r="G125" s="9"/>
      <c r="H125" s="9"/>
      <c r="I125" s="6">
        <f t="shared" si="1"/>
        <v>0</v>
      </c>
      <c r="J125" s="8"/>
      <c r="K125" s="8"/>
      <c r="L125" s="8"/>
      <c r="M125" s="8"/>
      <c r="N125" s="8"/>
      <c r="O125" s="8"/>
      <c r="P125" s="12"/>
      <c r="Q125" s="8"/>
      <c r="R125" s="8"/>
      <c r="S125" s="8"/>
      <c r="T125" s="8"/>
    </row>
    <row r="126" spans="1:20">
      <c r="A126" s="5">
        <v>122</v>
      </c>
      <c r="B126" s="6"/>
      <c r="C126" s="8"/>
      <c r="D126" s="8"/>
      <c r="E126" s="9"/>
      <c r="F126" s="8"/>
      <c r="G126" s="9"/>
      <c r="H126" s="9"/>
      <c r="I126" s="6">
        <f t="shared" si="1"/>
        <v>0</v>
      </c>
      <c r="J126" s="8"/>
      <c r="K126" s="8"/>
      <c r="L126" s="8"/>
      <c r="M126" s="8"/>
      <c r="N126" s="8"/>
      <c r="O126" s="8"/>
      <c r="P126" s="12">
        <v>43672</v>
      </c>
      <c r="Q126" s="8" t="s">
        <v>93</v>
      </c>
      <c r="R126" s="8"/>
      <c r="S126" s="8"/>
      <c r="T126" s="8"/>
    </row>
    <row r="127" spans="1:20">
      <c r="A127" s="5">
        <v>123</v>
      </c>
      <c r="B127" s="6"/>
      <c r="C127" s="8"/>
      <c r="D127" s="8"/>
      <c r="E127" s="9"/>
      <c r="F127" s="8"/>
      <c r="G127" s="9"/>
      <c r="H127" s="9"/>
      <c r="I127" s="6">
        <f t="shared" si="1"/>
        <v>0</v>
      </c>
      <c r="J127" s="8"/>
      <c r="K127" s="8"/>
      <c r="L127" s="8"/>
      <c r="M127" s="8"/>
      <c r="N127" s="8"/>
      <c r="O127" s="8"/>
      <c r="P127" s="12"/>
      <c r="Q127" s="8"/>
      <c r="R127" s="8"/>
      <c r="S127" s="8"/>
      <c r="T127" s="8"/>
    </row>
    <row r="128" spans="1:20">
      <c r="A128" s="5">
        <v>124</v>
      </c>
      <c r="B128" s="6"/>
      <c r="C128" s="8"/>
      <c r="D128" s="8"/>
      <c r="E128" s="9"/>
      <c r="F128" s="8"/>
      <c r="G128" s="9"/>
      <c r="H128" s="9"/>
      <c r="I128" s="6">
        <f t="shared" si="1"/>
        <v>0</v>
      </c>
      <c r="J128" s="8"/>
      <c r="K128" s="8"/>
      <c r="L128" s="8"/>
      <c r="M128" s="8"/>
      <c r="N128" s="8"/>
      <c r="O128" s="8"/>
      <c r="P128" s="12"/>
      <c r="Q128" s="8"/>
      <c r="R128" s="8"/>
      <c r="S128" s="8"/>
      <c r="T128" s="8"/>
    </row>
    <row r="129" spans="1:20">
      <c r="A129" s="5">
        <v>125</v>
      </c>
      <c r="B129" s="6"/>
      <c r="C129" s="8"/>
      <c r="D129" s="8"/>
      <c r="E129" s="9"/>
      <c r="F129" s="8"/>
      <c r="G129" s="9"/>
      <c r="H129" s="9"/>
      <c r="I129" s="6">
        <f t="shared" si="1"/>
        <v>0</v>
      </c>
      <c r="J129" s="8"/>
      <c r="K129" s="8"/>
      <c r="L129" s="8"/>
      <c r="M129" s="8"/>
      <c r="N129" s="8"/>
      <c r="O129" s="8"/>
      <c r="P129" s="12"/>
      <c r="Q129" s="8"/>
      <c r="R129" s="8"/>
      <c r="S129" s="8"/>
      <c r="T129" s="8"/>
    </row>
    <row r="130" spans="1:20">
      <c r="A130" s="5">
        <v>126</v>
      </c>
      <c r="B130" s="6"/>
      <c r="C130" s="8"/>
      <c r="D130" s="8"/>
      <c r="E130" s="9"/>
      <c r="F130" s="8"/>
      <c r="G130" s="9"/>
      <c r="H130" s="9"/>
      <c r="I130" s="6">
        <f t="shared" si="1"/>
        <v>0</v>
      </c>
      <c r="J130" s="8"/>
      <c r="K130" s="8"/>
      <c r="L130" s="8"/>
      <c r="M130" s="8"/>
      <c r="N130" s="8"/>
      <c r="O130" s="8"/>
      <c r="P130" s="12">
        <v>43675</v>
      </c>
      <c r="Q130" s="8" t="s">
        <v>95</v>
      </c>
      <c r="R130" s="8"/>
      <c r="S130" s="8"/>
      <c r="T130" s="8"/>
    </row>
    <row r="131" spans="1:20">
      <c r="A131" s="5">
        <v>127</v>
      </c>
      <c r="B131" s="6"/>
      <c r="C131" s="8"/>
      <c r="D131" s="8"/>
      <c r="E131" s="9"/>
      <c r="F131" s="8"/>
      <c r="G131" s="9"/>
      <c r="H131" s="9"/>
      <c r="I131" s="6">
        <f t="shared" si="1"/>
        <v>0</v>
      </c>
      <c r="J131" s="8"/>
      <c r="K131" s="8"/>
      <c r="L131" s="8"/>
      <c r="M131" s="8"/>
      <c r="N131" s="8"/>
      <c r="O131" s="8"/>
      <c r="P131" s="12"/>
      <c r="Q131" s="8"/>
      <c r="R131" s="8"/>
      <c r="S131" s="8"/>
      <c r="T131" s="8"/>
    </row>
    <row r="132" spans="1:20">
      <c r="A132" s="5">
        <v>128</v>
      </c>
      <c r="B132" s="6"/>
      <c r="C132" s="8"/>
      <c r="D132" s="8"/>
      <c r="E132" s="9"/>
      <c r="F132" s="8"/>
      <c r="G132" s="9"/>
      <c r="H132" s="9"/>
      <c r="I132" s="6">
        <f t="shared" si="1"/>
        <v>0</v>
      </c>
      <c r="J132" s="8"/>
      <c r="K132" s="8"/>
      <c r="L132" s="8"/>
      <c r="M132" s="8"/>
      <c r="N132" s="8"/>
      <c r="O132" s="8"/>
      <c r="P132" s="12"/>
      <c r="Q132" s="8"/>
      <c r="R132" s="8"/>
      <c r="S132" s="8"/>
      <c r="T132" s="8"/>
    </row>
    <row r="133" spans="1:20">
      <c r="A133" s="5">
        <v>129</v>
      </c>
      <c r="B133" s="6"/>
      <c r="C133" s="8"/>
      <c r="D133" s="8"/>
      <c r="E133" s="9"/>
      <c r="F133" s="8"/>
      <c r="G133" s="9"/>
      <c r="H133" s="9"/>
      <c r="I133" s="6">
        <f t="shared" si="1"/>
        <v>0</v>
      </c>
      <c r="J133" s="8"/>
      <c r="K133" s="8"/>
      <c r="L133" s="8"/>
      <c r="M133" s="8"/>
      <c r="N133" s="8"/>
      <c r="O133" s="8"/>
      <c r="P133" s="12"/>
      <c r="Q133" s="8"/>
      <c r="R133" s="8"/>
      <c r="S133" s="8"/>
      <c r="T133" s="8"/>
    </row>
    <row r="134" spans="1:20">
      <c r="A134" s="5">
        <v>130</v>
      </c>
      <c r="B134" s="6"/>
      <c r="C134" s="8"/>
      <c r="D134" s="8"/>
      <c r="E134" s="9"/>
      <c r="F134" s="8"/>
      <c r="G134" s="9"/>
      <c r="H134" s="9"/>
      <c r="I134" s="6">
        <f t="shared" si="1"/>
        <v>0</v>
      </c>
      <c r="J134" s="8"/>
      <c r="K134" s="8"/>
      <c r="L134" s="8"/>
      <c r="M134" s="8"/>
      <c r="N134" s="8"/>
      <c r="O134" s="8"/>
      <c r="P134" s="12"/>
      <c r="Q134" s="8"/>
      <c r="R134" s="8"/>
      <c r="S134" s="8"/>
      <c r="T134" s="8"/>
    </row>
    <row r="135" spans="1:20">
      <c r="A135" s="5">
        <v>131</v>
      </c>
      <c r="B135" s="6"/>
      <c r="C135" s="8"/>
      <c r="D135" s="8"/>
      <c r="E135" s="9"/>
      <c r="F135" s="8"/>
      <c r="G135" s="9"/>
      <c r="H135" s="9"/>
      <c r="I135" s="6">
        <f t="shared" si="1"/>
        <v>0</v>
      </c>
      <c r="J135" s="8"/>
      <c r="K135" s="8"/>
      <c r="L135" s="8"/>
      <c r="M135" s="8"/>
      <c r="N135" s="8"/>
      <c r="O135" s="8"/>
      <c r="P135" s="12"/>
      <c r="Q135" s="8"/>
      <c r="R135" s="8"/>
      <c r="S135" s="8"/>
      <c r="T135" s="8"/>
    </row>
    <row r="136" spans="1:20">
      <c r="A136" s="5">
        <v>132</v>
      </c>
      <c r="B136" s="6"/>
      <c r="C136" s="8"/>
      <c r="D136" s="8"/>
      <c r="E136" s="9"/>
      <c r="F136" s="8"/>
      <c r="G136" s="9"/>
      <c r="H136" s="9"/>
      <c r="I136" s="6">
        <f t="shared" si="1"/>
        <v>0</v>
      </c>
      <c r="J136" s="8"/>
      <c r="K136" s="8"/>
      <c r="L136" s="8"/>
      <c r="M136" s="8"/>
      <c r="N136" s="8"/>
      <c r="O136" s="8"/>
      <c r="P136" s="12">
        <v>43676</v>
      </c>
      <c r="Q136" s="8" t="s">
        <v>90</v>
      </c>
      <c r="R136" s="8"/>
      <c r="S136" s="8"/>
      <c r="T136" s="8"/>
    </row>
    <row r="137" spans="1:20">
      <c r="A137" s="5">
        <v>133</v>
      </c>
      <c r="B137" s="6"/>
      <c r="C137" s="8"/>
      <c r="D137" s="8"/>
      <c r="E137" s="9"/>
      <c r="F137" s="8"/>
      <c r="G137" s="9"/>
      <c r="H137" s="9"/>
      <c r="I137" s="6">
        <f t="shared" si="1"/>
        <v>0</v>
      </c>
      <c r="J137" s="8"/>
      <c r="K137" s="8"/>
      <c r="L137" s="8"/>
      <c r="M137" s="8"/>
      <c r="N137" s="8"/>
      <c r="O137" s="8"/>
      <c r="P137" s="12"/>
      <c r="Q137" s="8"/>
      <c r="R137" s="8"/>
      <c r="S137" s="8"/>
      <c r="T137" s="8"/>
    </row>
    <row r="138" spans="1:20">
      <c r="A138" s="5">
        <v>134</v>
      </c>
      <c r="B138" s="6"/>
      <c r="C138" s="8"/>
      <c r="D138" s="8"/>
      <c r="E138" s="9"/>
      <c r="F138" s="8"/>
      <c r="G138" s="9"/>
      <c r="H138" s="9"/>
      <c r="I138" s="6">
        <f t="shared" si="1"/>
        <v>0</v>
      </c>
      <c r="J138" s="8"/>
      <c r="K138" s="8"/>
      <c r="L138" s="8"/>
      <c r="M138" s="8"/>
      <c r="N138" s="8"/>
      <c r="O138" s="8"/>
      <c r="P138" s="12"/>
      <c r="Q138" s="8"/>
      <c r="R138" s="8"/>
      <c r="S138" s="8"/>
      <c r="T138" s="8"/>
    </row>
    <row r="139" spans="1:20">
      <c r="A139" s="5">
        <v>135</v>
      </c>
      <c r="B139" s="6"/>
      <c r="C139" s="8"/>
      <c r="D139" s="8"/>
      <c r="E139" s="9"/>
      <c r="F139" s="8"/>
      <c r="G139" s="9"/>
      <c r="H139" s="9"/>
      <c r="I139" s="6">
        <f t="shared" si="1"/>
        <v>0</v>
      </c>
      <c r="J139" s="8"/>
      <c r="K139" s="8"/>
      <c r="L139" s="8"/>
      <c r="M139" s="8"/>
      <c r="N139" s="8"/>
      <c r="O139" s="8"/>
      <c r="P139" s="12"/>
      <c r="Q139" s="8"/>
      <c r="R139" s="8"/>
      <c r="S139" s="8"/>
      <c r="T139" s="8"/>
    </row>
    <row r="140" spans="1:20">
      <c r="A140" s="5">
        <v>136</v>
      </c>
      <c r="B140" s="6"/>
      <c r="C140" s="8"/>
      <c r="D140" s="8"/>
      <c r="E140" s="9"/>
      <c r="F140" s="8"/>
      <c r="G140" s="9"/>
      <c r="H140" s="9"/>
      <c r="I140" s="6">
        <f t="shared" si="1"/>
        <v>0</v>
      </c>
      <c r="J140" s="8"/>
      <c r="K140" s="8"/>
      <c r="L140" s="8"/>
      <c r="M140" s="8"/>
      <c r="N140" s="8"/>
      <c r="O140" s="8"/>
      <c r="P140" s="12"/>
      <c r="Q140" s="8"/>
      <c r="R140" s="8"/>
      <c r="S140" s="8"/>
      <c r="T140" s="8"/>
    </row>
    <row r="141" spans="1:20">
      <c r="A141" s="5">
        <v>137</v>
      </c>
      <c r="B141" s="6"/>
      <c r="C141" s="8"/>
      <c r="D141" s="8"/>
      <c r="E141" s="9"/>
      <c r="F141" s="8"/>
      <c r="G141" s="9"/>
      <c r="H141" s="9"/>
      <c r="I141" s="6">
        <f t="shared" si="1"/>
        <v>0</v>
      </c>
      <c r="J141" s="8"/>
      <c r="K141" s="8"/>
      <c r="L141" s="8"/>
      <c r="M141" s="8"/>
      <c r="N141" s="8"/>
      <c r="O141" s="8"/>
      <c r="P141" s="12"/>
      <c r="Q141" s="8"/>
      <c r="R141" s="8"/>
      <c r="S141" s="8"/>
      <c r="T141" s="8"/>
    </row>
    <row r="142" spans="1:20">
      <c r="A142" s="5">
        <v>138</v>
      </c>
      <c r="B142" s="6"/>
      <c r="C142" s="8"/>
      <c r="D142" s="8"/>
      <c r="E142" s="9"/>
      <c r="F142" s="8"/>
      <c r="G142" s="9"/>
      <c r="H142" s="9"/>
      <c r="I142" s="6">
        <f t="shared" si="1"/>
        <v>0</v>
      </c>
      <c r="J142" s="8"/>
      <c r="K142" s="8"/>
      <c r="L142" s="8"/>
      <c r="M142" s="8"/>
      <c r="N142" s="8"/>
      <c r="O142" s="8"/>
      <c r="P142" s="12">
        <v>43677</v>
      </c>
      <c r="Q142" s="8" t="s">
        <v>91</v>
      </c>
      <c r="R142" s="8"/>
      <c r="S142" s="8"/>
      <c r="T142" s="8"/>
    </row>
    <row r="143" spans="1:20">
      <c r="A143" s="5">
        <v>139</v>
      </c>
      <c r="B143" s="6"/>
      <c r="C143" s="8"/>
      <c r="D143" s="8"/>
      <c r="E143" s="9"/>
      <c r="F143" s="8"/>
      <c r="G143" s="9"/>
      <c r="H143" s="9"/>
      <c r="I143" s="6">
        <f t="shared" si="1"/>
        <v>0</v>
      </c>
      <c r="J143" s="8"/>
      <c r="K143" s="8"/>
      <c r="L143" s="8"/>
      <c r="M143" s="8"/>
      <c r="N143" s="8"/>
      <c r="O143" s="8"/>
      <c r="P143" s="12"/>
      <c r="Q143" s="8"/>
      <c r="R143" s="8"/>
      <c r="S143" s="8"/>
      <c r="T143" s="8"/>
    </row>
    <row r="144" spans="1:20">
      <c r="A144" s="5">
        <v>140</v>
      </c>
      <c r="B144" s="6"/>
      <c r="C144" s="8"/>
      <c r="D144" s="8"/>
      <c r="E144" s="9"/>
      <c r="F144" s="8"/>
      <c r="G144" s="9"/>
      <c r="H144" s="9"/>
      <c r="I144" s="6">
        <f t="shared" si="1"/>
        <v>0</v>
      </c>
      <c r="J144" s="8"/>
      <c r="K144" s="8"/>
      <c r="L144" s="8"/>
      <c r="M144" s="8"/>
      <c r="N144" s="8"/>
      <c r="O144" s="8"/>
      <c r="P144" s="12"/>
      <c r="Q144" s="8"/>
      <c r="R144" s="8"/>
      <c r="S144" s="8"/>
      <c r="T144" s="8"/>
    </row>
    <row r="145" spans="1:20">
      <c r="A145" s="5">
        <v>141</v>
      </c>
      <c r="B145" s="6"/>
      <c r="C145" s="8"/>
      <c r="D145" s="8"/>
      <c r="E145" s="9"/>
      <c r="F145" s="8"/>
      <c r="G145" s="9"/>
      <c r="H145" s="9"/>
      <c r="I145" s="6">
        <f t="shared" si="1"/>
        <v>0</v>
      </c>
      <c r="J145" s="8"/>
      <c r="K145" s="8"/>
      <c r="L145" s="8"/>
      <c r="M145" s="8"/>
      <c r="N145" s="8"/>
      <c r="O145" s="8"/>
      <c r="P145" s="12"/>
      <c r="Q145" s="8"/>
      <c r="R145" s="8"/>
      <c r="S145" s="8"/>
      <c r="T145" s="8"/>
    </row>
    <row r="146" spans="1:20">
      <c r="A146" s="5">
        <v>142</v>
      </c>
      <c r="B146" s="6"/>
      <c r="C146" s="8"/>
      <c r="D146" s="8"/>
      <c r="E146" s="9"/>
      <c r="F146" s="8"/>
      <c r="G146" s="9"/>
      <c r="H146" s="9"/>
      <c r="I146" s="6">
        <f t="shared" si="1"/>
        <v>0</v>
      </c>
      <c r="J146" s="8"/>
      <c r="K146" s="8"/>
      <c r="L146" s="8"/>
      <c r="M146" s="8"/>
      <c r="N146" s="8"/>
      <c r="O146" s="8"/>
      <c r="P146" s="12"/>
      <c r="Q146" s="8"/>
      <c r="R146" s="8"/>
      <c r="S146" s="8"/>
      <c r="T146" s="8"/>
    </row>
    <row r="147" spans="1:20">
      <c r="A147" s="5">
        <v>143</v>
      </c>
      <c r="B147" s="6"/>
      <c r="C147" s="8"/>
      <c r="D147" s="8"/>
      <c r="E147" s="9"/>
      <c r="F147" s="8"/>
      <c r="G147" s="9"/>
      <c r="H147" s="9"/>
      <c r="I147" s="6">
        <f t="shared" si="1"/>
        <v>0</v>
      </c>
      <c r="J147" s="8"/>
      <c r="K147" s="8"/>
      <c r="L147" s="8"/>
      <c r="M147" s="8"/>
      <c r="N147" s="8"/>
      <c r="O147" s="8"/>
      <c r="P147" s="12"/>
      <c r="Q147" s="8"/>
      <c r="R147" s="8"/>
      <c r="S147" s="8"/>
      <c r="T147" s="8"/>
    </row>
    <row r="148" spans="1:20">
      <c r="A148" s="5">
        <v>144</v>
      </c>
      <c r="B148" s="6"/>
      <c r="C148" s="8"/>
      <c r="D148" s="8"/>
      <c r="E148" s="9"/>
      <c r="F148" s="8"/>
      <c r="G148" s="9"/>
      <c r="H148" s="9"/>
      <c r="I148" s="6">
        <f t="shared" si="1"/>
        <v>0</v>
      </c>
      <c r="J148" s="8"/>
      <c r="K148" s="8"/>
      <c r="L148" s="8"/>
      <c r="M148" s="8"/>
      <c r="N148" s="8"/>
      <c r="O148" s="8"/>
      <c r="P148" s="12"/>
      <c r="Q148" s="8"/>
      <c r="R148" s="8"/>
      <c r="S148" s="8"/>
      <c r="T148" s="8"/>
    </row>
    <row r="149" spans="1:20">
      <c r="A149" s="5">
        <v>145</v>
      </c>
      <c r="B149" s="6"/>
      <c r="C149" s="8"/>
      <c r="D149" s="8"/>
      <c r="E149" s="9"/>
      <c r="F149" s="8"/>
      <c r="G149" s="9"/>
      <c r="H149" s="9"/>
      <c r="I149" s="6">
        <f t="shared" si="1"/>
        <v>0</v>
      </c>
      <c r="J149" s="8"/>
      <c r="K149" s="8"/>
      <c r="L149" s="8"/>
      <c r="M149" s="8"/>
      <c r="N149" s="8"/>
      <c r="O149" s="8"/>
      <c r="P149" s="12"/>
      <c r="Q149" s="8"/>
      <c r="R149" s="8"/>
      <c r="S149" s="8"/>
      <c r="T149" s="8"/>
    </row>
    <row r="150" spans="1:20">
      <c r="A150" s="5">
        <v>146</v>
      </c>
      <c r="B150" s="6"/>
      <c r="C150" s="8"/>
      <c r="D150" s="8"/>
      <c r="E150" s="9"/>
      <c r="F150" s="8"/>
      <c r="G150" s="9"/>
      <c r="H150" s="9"/>
      <c r="I150" s="6">
        <f t="shared" si="1"/>
        <v>0</v>
      </c>
      <c r="J150" s="8"/>
      <c r="K150" s="8"/>
      <c r="L150" s="8"/>
      <c r="M150" s="8"/>
      <c r="N150" s="8"/>
      <c r="O150" s="8"/>
      <c r="P150" s="12"/>
      <c r="Q150" s="8"/>
      <c r="R150" s="8"/>
      <c r="S150" s="8"/>
      <c r="T150" s="8"/>
    </row>
    <row r="151" spans="1:20">
      <c r="A151" s="5">
        <v>147</v>
      </c>
      <c r="B151" s="6"/>
      <c r="C151" s="8"/>
      <c r="D151" s="8"/>
      <c r="E151" s="9"/>
      <c r="F151" s="8"/>
      <c r="G151" s="9"/>
      <c r="H151" s="9"/>
      <c r="I151" s="6">
        <f t="shared" si="1"/>
        <v>0</v>
      </c>
      <c r="J151" s="8"/>
      <c r="K151" s="8"/>
      <c r="L151" s="8"/>
      <c r="M151" s="8"/>
      <c r="N151" s="8"/>
      <c r="O151" s="8"/>
      <c r="P151" s="12"/>
      <c r="Q151" s="8"/>
      <c r="R151" s="8"/>
      <c r="S151" s="8"/>
      <c r="T151" s="8"/>
    </row>
    <row r="152" spans="1:20">
      <c r="A152" s="5">
        <v>148</v>
      </c>
      <c r="B152" s="6"/>
      <c r="C152" s="8"/>
      <c r="D152" s="8"/>
      <c r="E152" s="9"/>
      <c r="F152" s="8"/>
      <c r="G152" s="9"/>
      <c r="H152" s="9"/>
      <c r="I152" s="6">
        <f t="shared" si="1"/>
        <v>0</v>
      </c>
      <c r="J152" s="8"/>
      <c r="K152" s="8"/>
      <c r="L152" s="8"/>
      <c r="M152" s="8"/>
      <c r="N152" s="8"/>
      <c r="O152" s="8"/>
      <c r="P152" s="12"/>
      <c r="Q152" s="8"/>
      <c r="R152" s="8"/>
      <c r="S152" s="8"/>
      <c r="T152" s="8"/>
    </row>
    <row r="153" spans="1:20">
      <c r="A153" s="5">
        <v>149</v>
      </c>
      <c r="B153" s="6"/>
      <c r="C153" s="8"/>
      <c r="D153" s="8"/>
      <c r="E153" s="9"/>
      <c r="F153" s="8"/>
      <c r="G153" s="9"/>
      <c r="H153" s="9"/>
      <c r="I153" s="6">
        <f t="shared" si="1"/>
        <v>0</v>
      </c>
      <c r="J153" s="8"/>
      <c r="K153" s="8"/>
      <c r="L153" s="8"/>
      <c r="M153" s="8"/>
      <c r="N153" s="8"/>
      <c r="O153" s="8"/>
      <c r="P153" s="12"/>
      <c r="Q153" s="8"/>
      <c r="R153" s="8"/>
      <c r="S153" s="8"/>
      <c r="T153" s="8"/>
    </row>
    <row r="154" spans="1:20">
      <c r="A154" s="5">
        <v>150</v>
      </c>
      <c r="B154" s="6"/>
      <c r="C154" s="8"/>
      <c r="D154" s="8"/>
      <c r="E154" s="9"/>
      <c r="F154" s="8"/>
      <c r="G154" s="9"/>
      <c r="H154" s="9"/>
      <c r="I154" s="6">
        <f t="shared" si="1"/>
        <v>0</v>
      </c>
      <c r="J154" s="8"/>
      <c r="K154" s="8"/>
      <c r="L154" s="8"/>
      <c r="M154" s="8"/>
      <c r="N154" s="8"/>
      <c r="O154" s="8"/>
      <c r="P154" s="12"/>
      <c r="Q154" s="8"/>
      <c r="R154" s="8"/>
      <c r="S154" s="8"/>
      <c r="T154" s="8"/>
    </row>
    <row r="155" spans="1:20">
      <c r="A155" s="5">
        <v>151</v>
      </c>
      <c r="B155" s="6"/>
      <c r="C155" s="8"/>
      <c r="D155" s="8"/>
      <c r="E155" s="9"/>
      <c r="F155" s="8"/>
      <c r="G155" s="9"/>
      <c r="H155" s="9"/>
      <c r="I155" s="6">
        <f t="shared" si="1"/>
        <v>0</v>
      </c>
      <c r="J155" s="8"/>
      <c r="K155" s="8"/>
      <c r="L155" s="8"/>
      <c r="M155" s="8"/>
      <c r="N155" s="8"/>
      <c r="O155" s="8"/>
      <c r="P155" s="12"/>
      <c r="Q155" s="8"/>
      <c r="R155" s="8"/>
      <c r="S155" s="8"/>
      <c r="T155" s="8"/>
    </row>
    <row r="156" spans="1:20">
      <c r="A156" s="5">
        <v>152</v>
      </c>
      <c r="B156" s="6"/>
      <c r="C156" s="8"/>
      <c r="D156" s="8"/>
      <c r="E156" s="9"/>
      <c r="F156" s="8"/>
      <c r="G156" s="9"/>
      <c r="H156" s="9"/>
      <c r="I156" s="6">
        <f t="shared" si="1"/>
        <v>0</v>
      </c>
      <c r="J156" s="8"/>
      <c r="K156" s="8"/>
      <c r="L156" s="8"/>
      <c r="M156" s="8"/>
      <c r="N156" s="8"/>
      <c r="O156" s="8"/>
      <c r="P156" s="12"/>
      <c r="Q156" s="8"/>
      <c r="R156" s="8"/>
      <c r="S156" s="8"/>
      <c r="T156" s="8"/>
    </row>
    <row r="157" spans="1:20">
      <c r="A157" s="5">
        <v>153</v>
      </c>
      <c r="B157" s="6"/>
      <c r="C157" s="8"/>
      <c r="D157" s="8"/>
      <c r="E157" s="9"/>
      <c r="F157" s="8"/>
      <c r="G157" s="9"/>
      <c r="H157" s="9"/>
      <c r="I157" s="6">
        <f t="shared" si="1"/>
        <v>0</v>
      </c>
      <c r="J157" s="8"/>
      <c r="K157" s="8"/>
      <c r="L157" s="8"/>
      <c r="M157" s="8"/>
      <c r="N157" s="8"/>
      <c r="O157" s="8"/>
      <c r="P157" s="12"/>
      <c r="Q157" s="8"/>
      <c r="R157" s="8"/>
      <c r="S157" s="8"/>
      <c r="T157" s="8"/>
    </row>
    <row r="158" spans="1:20">
      <c r="A158" s="5">
        <v>154</v>
      </c>
      <c r="B158" s="6"/>
      <c r="C158" s="8"/>
      <c r="D158" s="8"/>
      <c r="E158" s="9"/>
      <c r="F158" s="8"/>
      <c r="G158" s="9"/>
      <c r="H158" s="9"/>
      <c r="I158" s="6">
        <f t="shared" si="1"/>
        <v>0</v>
      </c>
      <c r="J158" s="8"/>
      <c r="K158" s="8"/>
      <c r="L158" s="8"/>
      <c r="M158" s="8"/>
      <c r="N158" s="8"/>
      <c r="O158" s="8"/>
      <c r="P158" s="12"/>
      <c r="Q158" s="8"/>
      <c r="R158" s="8"/>
      <c r="S158" s="8"/>
      <c r="T158" s="8"/>
    </row>
    <row r="159" spans="1:20">
      <c r="A159" s="5">
        <v>155</v>
      </c>
      <c r="B159" s="6"/>
      <c r="C159" s="8"/>
      <c r="D159" s="8"/>
      <c r="E159" s="9"/>
      <c r="F159" s="8"/>
      <c r="G159" s="9"/>
      <c r="H159" s="9"/>
      <c r="I159" s="6">
        <f t="shared" si="1"/>
        <v>0</v>
      </c>
      <c r="J159" s="8"/>
      <c r="K159" s="8"/>
      <c r="L159" s="8"/>
      <c r="M159" s="8"/>
      <c r="N159" s="8"/>
      <c r="O159" s="8"/>
      <c r="P159" s="12"/>
      <c r="Q159" s="8"/>
      <c r="R159" s="8"/>
      <c r="S159" s="8"/>
      <c r="T159" s="8"/>
    </row>
    <row r="160" spans="1:20">
      <c r="A160" s="5">
        <v>156</v>
      </c>
      <c r="B160" s="6"/>
      <c r="C160" s="8"/>
      <c r="D160" s="8"/>
      <c r="E160" s="9"/>
      <c r="F160" s="8"/>
      <c r="G160" s="9"/>
      <c r="H160" s="9"/>
      <c r="I160" s="6">
        <f t="shared" si="1"/>
        <v>0</v>
      </c>
      <c r="J160" s="8"/>
      <c r="K160" s="8"/>
      <c r="L160" s="8"/>
      <c r="M160" s="8"/>
      <c r="N160" s="8"/>
      <c r="O160" s="8"/>
      <c r="P160" s="12"/>
      <c r="Q160" s="8"/>
      <c r="R160" s="8"/>
      <c r="S160" s="8"/>
      <c r="T160" s="8"/>
    </row>
    <row r="161" spans="1:20">
      <c r="A161" s="5">
        <v>157</v>
      </c>
      <c r="B161" s="6"/>
      <c r="C161" s="8"/>
      <c r="D161" s="8"/>
      <c r="E161" s="9"/>
      <c r="F161" s="8"/>
      <c r="G161" s="9"/>
      <c r="H161" s="9"/>
      <c r="I161" s="6">
        <f t="shared" si="1"/>
        <v>0</v>
      </c>
      <c r="J161" s="8"/>
      <c r="K161" s="8"/>
      <c r="L161" s="8"/>
      <c r="M161" s="8"/>
      <c r="N161" s="8"/>
      <c r="O161" s="8"/>
      <c r="P161" s="12"/>
      <c r="Q161" s="8"/>
      <c r="R161" s="8"/>
      <c r="S161" s="8"/>
      <c r="T161" s="8"/>
    </row>
    <row r="162" spans="1:20">
      <c r="A162" s="5">
        <v>158</v>
      </c>
      <c r="B162" s="6"/>
      <c r="C162" s="8"/>
      <c r="D162" s="8"/>
      <c r="E162" s="9"/>
      <c r="F162" s="8"/>
      <c r="G162" s="9"/>
      <c r="H162" s="9"/>
      <c r="I162" s="6">
        <f t="shared" si="1"/>
        <v>0</v>
      </c>
      <c r="J162" s="8"/>
      <c r="K162" s="8"/>
      <c r="L162" s="8"/>
      <c r="M162" s="8"/>
      <c r="N162" s="8"/>
      <c r="O162" s="8"/>
      <c r="P162" s="12"/>
      <c r="Q162" s="8"/>
      <c r="R162" s="8"/>
      <c r="S162" s="8"/>
      <c r="T162" s="8"/>
    </row>
    <row r="163" spans="1:20">
      <c r="A163" s="5">
        <v>159</v>
      </c>
      <c r="B163" s="6"/>
      <c r="C163" s="8"/>
      <c r="D163" s="8"/>
      <c r="E163" s="9"/>
      <c r="F163" s="8"/>
      <c r="G163" s="9"/>
      <c r="H163" s="9"/>
      <c r="I163" s="6">
        <f t="shared" si="1"/>
        <v>0</v>
      </c>
      <c r="J163" s="8"/>
      <c r="K163" s="8"/>
      <c r="L163" s="8"/>
      <c r="M163" s="8"/>
      <c r="N163" s="8"/>
      <c r="O163" s="8"/>
      <c r="P163" s="12"/>
      <c r="Q163" s="8"/>
      <c r="R163" s="8"/>
      <c r="S163" s="8"/>
      <c r="T163" s="8"/>
    </row>
    <row r="164" spans="1:20">
      <c r="A164" s="5">
        <v>160</v>
      </c>
      <c r="B164" s="6"/>
      <c r="C164" s="8"/>
      <c r="D164" s="8"/>
      <c r="E164" s="9"/>
      <c r="F164" s="8"/>
      <c r="G164" s="9"/>
      <c r="H164" s="9"/>
      <c r="I164" s="6">
        <f t="shared" si="1"/>
        <v>0</v>
      </c>
      <c r="J164" s="8"/>
      <c r="K164" s="8"/>
      <c r="L164" s="8"/>
      <c r="M164" s="8"/>
      <c r="N164" s="8"/>
      <c r="O164" s="8"/>
      <c r="P164" s="12"/>
      <c r="Q164" s="8"/>
      <c r="R164" s="8"/>
      <c r="S164" s="8"/>
      <c r="T164" s="8"/>
    </row>
    <row r="165" spans="1:20">
      <c r="A165" s="19" t="s">
        <v>21</v>
      </c>
      <c r="B165" s="19"/>
      <c r="C165" s="19">
        <f>COUNTIFS(C5:C164,"*")</f>
        <v>36</v>
      </c>
      <c r="D165" s="19"/>
      <c r="E165" s="20"/>
      <c r="F165" s="19"/>
      <c r="G165" s="19">
        <f>SUM(G5:G164)</f>
        <v>729</v>
      </c>
      <c r="H165" s="19">
        <f>SUM(H5:H164)</f>
        <v>750</v>
      </c>
      <c r="I165" s="19">
        <f>SUM(I5:I164)</f>
        <v>1479</v>
      </c>
      <c r="J165" s="19"/>
      <c r="K165" s="19"/>
      <c r="L165" s="19"/>
      <c r="M165" s="19"/>
      <c r="N165" s="19"/>
      <c r="O165" s="19"/>
      <c r="P165" s="21"/>
      <c r="Q165" s="19"/>
      <c r="R165" s="19"/>
      <c r="S165" s="19"/>
      <c r="T165" s="22"/>
    </row>
    <row r="166" spans="1:20">
      <c r="A166" s="23" t="s">
        <v>22</v>
      </c>
      <c r="B166" s="24">
        <f>COUNTIF(B$5:B$164,"Team 1")</f>
        <v>19</v>
      </c>
      <c r="C166" s="23" t="s">
        <v>26</v>
      </c>
      <c r="D166" s="24">
        <f>COUNTIF(D5:D164,"Anganwadi")</f>
        <v>36</v>
      </c>
    </row>
    <row r="167" spans="1:20">
      <c r="A167" s="23" t="s">
        <v>25</v>
      </c>
      <c r="B167" s="24">
        <f>COUNTIF(B$6:B$164,"Team 2")</f>
        <v>17</v>
      </c>
      <c r="C167" s="23" t="s">
        <v>23</v>
      </c>
      <c r="D167" s="24">
        <f>COUNTIF(D5:D164,"School")</f>
        <v>0</v>
      </c>
    </row>
  </sheetData>
  <mergeCells count="20">
    <mergeCell ref="A1:S1"/>
    <mergeCell ref="A2:C2"/>
    <mergeCell ref="A3:A4"/>
    <mergeCell ref="B3:B4"/>
    <mergeCell ref="C3:C4"/>
    <mergeCell ref="D3:D4"/>
    <mergeCell ref="E3:E4"/>
    <mergeCell ref="F3:F4"/>
    <mergeCell ref="G3:I3"/>
    <mergeCell ref="J3:J4"/>
    <mergeCell ref="Q3:Q4"/>
    <mergeCell ref="R3:R4"/>
    <mergeCell ref="S3:S4"/>
    <mergeCell ref="T3:T4"/>
    <mergeCell ref="K3:K4"/>
    <mergeCell ref="L3:L4"/>
    <mergeCell ref="M3:M4"/>
    <mergeCell ref="N3:N4"/>
    <mergeCell ref="O3:O4"/>
    <mergeCell ref="P3:P4"/>
  </mergeCells>
  <dataValidations count="3">
    <dataValidation type="list" allowBlank="1" showInputMessage="1" showErrorMessage="1" sqref="B5:B164">
      <formula1>"Team 1, Team 2"</formula1>
    </dataValidation>
    <dataValidation type="list" allowBlank="1" showInputMessage="1" showErrorMessage="1" sqref="D165">
      <formula1>"School,Anganwadi Centre"</formula1>
    </dataValidation>
    <dataValidation type="list" allowBlank="1" showInputMessage="1" showErrorMessage="1" error="Please select type of institution from drop down list." sqref="D5:D164">
      <formula1>"Anganwadi,School"</formula1>
    </dataValidation>
  </dataValidations>
  <pageMargins left="0.70866141732283472" right="0.70866141732283472" top="0.36" bottom="0.44" header="0.19" footer="0.31496062992125984"/>
  <pageSetup paperSize="5" scale="80" orientation="landscape" r:id="rId1"/>
</worksheet>
</file>

<file path=xl/worksheets/sheet6.xml><?xml version="1.0" encoding="utf-8"?>
<worksheet xmlns="http://schemas.openxmlformats.org/spreadsheetml/2006/main" xmlns:r="http://schemas.openxmlformats.org/officeDocument/2006/relationships">
  <sheetPr>
    <tabColor rgb="FFFF0000"/>
  </sheetPr>
  <dimension ref="A1:T157"/>
  <sheetViews>
    <sheetView tabSelected="1" workbookViewId="0">
      <selection activeCell="E3" sqref="E3:E4"/>
    </sheetView>
  </sheetViews>
  <sheetFormatPr defaultRowHeight="16.5"/>
  <cols>
    <col min="1" max="1" width="4.7109375" style="1" customWidth="1"/>
    <col min="2" max="2" width="6.7109375" style="1" customWidth="1"/>
    <col min="3" max="3" width="25.85546875" style="1" customWidth="1"/>
    <col min="4" max="4" width="9.5703125" style="1" customWidth="1"/>
    <col min="5" max="5" width="12.5703125" style="25" customWidth="1"/>
    <col min="6" max="6" width="8.5703125" style="1" customWidth="1"/>
    <col min="7" max="7" width="4.7109375" style="25" customWidth="1"/>
    <col min="8" max="8" width="6.28515625" style="25" customWidth="1"/>
    <col min="9" max="9" width="6" style="1" customWidth="1"/>
    <col min="10" max="10" width="10.7109375" style="1" customWidth="1"/>
    <col min="11" max="11" width="15.85546875" style="1" customWidth="1"/>
    <col min="12" max="12" width="17.7109375" style="1" customWidth="1"/>
    <col min="13" max="13" width="13" style="1" customWidth="1"/>
    <col min="14" max="14" width="16.85546875" style="1" customWidth="1"/>
    <col min="15" max="15" width="12.7109375" style="1" customWidth="1"/>
    <col min="16" max="16" width="10.85546875" style="1" customWidth="1"/>
    <col min="17" max="17" width="11.5703125" style="1" bestFit="1" customWidth="1"/>
    <col min="18" max="18" width="17.5703125" style="1" hidden="1" customWidth="1"/>
    <col min="19" max="19" width="12.28515625" style="1" customWidth="1"/>
    <col min="20" max="16384" width="9.140625" style="1"/>
  </cols>
  <sheetData>
    <row r="1" spans="1:20" ht="51" customHeight="1">
      <c r="A1" s="162" t="s">
        <v>100</v>
      </c>
      <c r="B1" s="162"/>
      <c r="C1" s="162"/>
      <c r="D1" s="163"/>
      <c r="E1" s="163"/>
      <c r="F1" s="163"/>
      <c r="G1" s="163"/>
      <c r="H1" s="163"/>
      <c r="I1" s="163"/>
      <c r="J1" s="163"/>
      <c r="K1" s="163"/>
      <c r="L1" s="163"/>
      <c r="M1" s="163"/>
      <c r="N1" s="163"/>
      <c r="O1" s="163"/>
      <c r="P1" s="163"/>
      <c r="Q1" s="163"/>
      <c r="R1" s="163"/>
      <c r="S1" s="163"/>
    </row>
    <row r="2" spans="1:20">
      <c r="A2" s="164" t="s">
        <v>0</v>
      </c>
      <c r="B2" s="165"/>
      <c r="C2" s="165"/>
      <c r="D2" s="2" t="s">
        <v>88</v>
      </c>
      <c r="E2" s="33"/>
      <c r="F2" s="33"/>
      <c r="G2" s="33"/>
      <c r="H2" s="33"/>
      <c r="I2" s="33"/>
      <c r="J2" s="33"/>
      <c r="K2" s="33"/>
      <c r="L2" s="33"/>
      <c r="M2" s="33"/>
      <c r="N2" s="33"/>
      <c r="O2" s="33"/>
      <c r="P2" s="33"/>
      <c r="Q2" s="33"/>
      <c r="R2" s="33"/>
      <c r="S2" s="33"/>
    </row>
    <row r="3" spans="1:20" ht="24" customHeight="1">
      <c r="A3" s="161" t="s">
        <v>1</v>
      </c>
      <c r="B3" s="159" t="s">
        <v>2</v>
      </c>
      <c r="C3" s="158" t="s">
        <v>3</v>
      </c>
      <c r="D3" s="158" t="s">
        <v>4</v>
      </c>
      <c r="E3" s="158" t="s">
        <v>5</v>
      </c>
      <c r="F3" s="167" t="s">
        <v>6</v>
      </c>
      <c r="G3" s="158" t="s">
        <v>7</v>
      </c>
      <c r="H3" s="158"/>
      <c r="I3" s="158"/>
      <c r="J3" s="158" t="s">
        <v>8</v>
      </c>
      <c r="K3" s="159" t="s">
        <v>9</v>
      </c>
      <c r="L3" s="159" t="s">
        <v>10</v>
      </c>
      <c r="M3" s="159" t="s">
        <v>11</v>
      </c>
      <c r="N3" s="159" t="s">
        <v>12</v>
      </c>
      <c r="O3" s="159" t="s">
        <v>13</v>
      </c>
      <c r="P3" s="161" t="s">
        <v>14</v>
      </c>
      <c r="Q3" s="158" t="s">
        <v>15</v>
      </c>
      <c r="R3" s="158" t="s">
        <v>16</v>
      </c>
      <c r="S3" s="158" t="s">
        <v>17</v>
      </c>
      <c r="T3" s="158" t="s">
        <v>18</v>
      </c>
    </row>
    <row r="4" spans="1:20" ht="57" customHeight="1">
      <c r="A4" s="161"/>
      <c r="B4" s="166"/>
      <c r="C4" s="158"/>
      <c r="D4" s="158"/>
      <c r="E4" s="158"/>
      <c r="F4" s="167"/>
      <c r="G4" s="32" t="s">
        <v>19</v>
      </c>
      <c r="H4" s="32" t="s">
        <v>20</v>
      </c>
      <c r="I4" s="32" t="s">
        <v>21</v>
      </c>
      <c r="J4" s="158"/>
      <c r="K4" s="160"/>
      <c r="L4" s="160"/>
      <c r="M4" s="160"/>
      <c r="N4" s="160"/>
      <c r="O4" s="160"/>
      <c r="P4" s="161"/>
      <c r="Q4" s="161"/>
      <c r="R4" s="158"/>
      <c r="S4" s="158"/>
      <c r="T4" s="158"/>
    </row>
    <row r="5" spans="1:20" ht="49.5">
      <c r="A5" s="5">
        <v>1</v>
      </c>
      <c r="B5" s="6" t="s">
        <v>22</v>
      </c>
      <c r="C5" s="80" t="s">
        <v>103</v>
      </c>
      <c r="D5" s="8" t="s">
        <v>26</v>
      </c>
      <c r="E5" s="9"/>
      <c r="F5" s="67"/>
      <c r="G5" s="9">
        <v>17</v>
      </c>
      <c r="H5" s="9">
        <v>20</v>
      </c>
      <c r="I5" s="6">
        <v>37</v>
      </c>
      <c r="J5" s="8" t="s">
        <v>391</v>
      </c>
      <c r="K5" s="8" t="s">
        <v>392</v>
      </c>
      <c r="L5" s="8" t="s">
        <v>389</v>
      </c>
      <c r="M5" s="8">
        <v>9435971533</v>
      </c>
      <c r="N5" s="8" t="s">
        <v>393</v>
      </c>
      <c r="O5" s="8">
        <v>8011398620</v>
      </c>
      <c r="P5" s="12">
        <v>43678</v>
      </c>
      <c r="Q5" s="8" t="s">
        <v>92</v>
      </c>
      <c r="R5" s="8"/>
      <c r="S5" s="8" t="s">
        <v>24</v>
      </c>
      <c r="T5" s="8"/>
    </row>
    <row r="6" spans="1:20" ht="33">
      <c r="A6" s="5">
        <v>2</v>
      </c>
      <c r="B6" s="6" t="s">
        <v>22</v>
      </c>
      <c r="C6" s="81" t="s">
        <v>117</v>
      </c>
      <c r="D6" s="8" t="s">
        <v>26</v>
      </c>
      <c r="E6" s="9"/>
      <c r="F6" s="67"/>
      <c r="G6" s="9">
        <v>19</v>
      </c>
      <c r="H6" s="9">
        <v>16</v>
      </c>
      <c r="I6" s="6">
        <v>35</v>
      </c>
      <c r="J6" s="8" t="s">
        <v>421</v>
      </c>
      <c r="K6" s="8" t="s">
        <v>417</v>
      </c>
      <c r="L6" s="8" t="s">
        <v>418</v>
      </c>
      <c r="M6" s="8">
        <v>9401726297</v>
      </c>
      <c r="N6" s="8" t="s">
        <v>419</v>
      </c>
      <c r="O6" s="8">
        <v>8474819544</v>
      </c>
      <c r="P6" s="12">
        <v>43678</v>
      </c>
      <c r="Q6" s="8" t="s">
        <v>92</v>
      </c>
      <c r="R6" s="8"/>
      <c r="S6" s="8" t="s">
        <v>24</v>
      </c>
      <c r="T6" s="8"/>
    </row>
    <row r="7" spans="1:20" ht="33">
      <c r="A7" s="5">
        <v>3</v>
      </c>
      <c r="B7" s="6" t="s">
        <v>25</v>
      </c>
      <c r="C7" s="81" t="s">
        <v>105</v>
      </c>
      <c r="D7" s="8" t="s">
        <v>26</v>
      </c>
      <c r="E7" s="9"/>
      <c r="F7" s="67"/>
      <c r="G7" s="9">
        <v>35</v>
      </c>
      <c r="H7" s="9">
        <v>24</v>
      </c>
      <c r="I7" s="6">
        <v>59</v>
      </c>
      <c r="J7" s="8" t="s">
        <v>394</v>
      </c>
      <c r="K7" s="8" t="s">
        <v>395</v>
      </c>
      <c r="L7" s="8" t="s">
        <v>396</v>
      </c>
      <c r="M7" s="8">
        <v>9401726291</v>
      </c>
      <c r="N7" s="8" t="s">
        <v>397</v>
      </c>
      <c r="O7" s="8">
        <v>8474819537</v>
      </c>
      <c r="P7" s="12">
        <v>43678</v>
      </c>
      <c r="Q7" s="8" t="s">
        <v>92</v>
      </c>
      <c r="R7" s="8"/>
      <c r="S7" s="8" t="s">
        <v>24</v>
      </c>
      <c r="T7" s="8"/>
    </row>
    <row r="8" spans="1:20" ht="33">
      <c r="A8" s="5">
        <v>4</v>
      </c>
      <c r="B8" s="6" t="s">
        <v>25</v>
      </c>
      <c r="C8" s="81" t="s">
        <v>104</v>
      </c>
      <c r="D8" s="8" t="s">
        <v>26</v>
      </c>
      <c r="E8" s="9"/>
      <c r="F8" s="67"/>
      <c r="G8" s="9">
        <v>26</v>
      </c>
      <c r="H8" s="9">
        <v>17</v>
      </c>
      <c r="I8" s="6">
        <v>43</v>
      </c>
      <c r="J8" s="8" t="s">
        <v>398</v>
      </c>
      <c r="K8" s="8" t="s">
        <v>395</v>
      </c>
      <c r="L8" s="8" t="s">
        <v>399</v>
      </c>
      <c r="M8" s="8">
        <v>9401726291</v>
      </c>
      <c r="N8" s="8" t="s">
        <v>400</v>
      </c>
      <c r="O8" s="8">
        <v>9957390710</v>
      </c>
      <c r="P8" s="12">
        <v>43678</v>
      </c>
      <c r="Q8" s="8" t="s">
        <v>92</v>
      </c>
      <c r="R8" s="8"/>
      <c r="S8" s="8" t="s">
        <v>24</v>
      </c>
      <c r="T8" s="8"/>
    </row>
    <row r="9" spans="1:20" ht="33">
      <c r="A9" s="5">
        <v>5</v>
      </c>
      <c r="B9" s="6" t="s">
        <v>25</v>
      </c>
      <c r="C9" s="80" t="s">
        <v>110</v>
      </c>
      <c r="D9" s="8" t="s">
        <v>26</v>
      </c>
      <c r="E9" s="9"/>
      <c r="F9" s="67"/>
      <c r="G9" s="9">
        <v>6</v>
      </c>
      <c r="H9" s="9">
        <v>16</v>
      </c>
      <c r="I9" s="6">
        <v>22</v>
      </c>
      <c r="J9" s="8" t="s">
        <v>408</v>
      </c>
      <c r="K9" s="8" t="s">
        <v>405</v>
      </c>
      <c r="L9" s="8" t="s">
        <v>406</v>
      </c>
      <c r="M9" s="8">
        <v>9401346672</v>
      </c>
      <c r="N9" s="8" t="s">
        <v>407</v>
      </c>
      <c r="O9" s="8">
        <v>9957390588</v>
      </c>
      <c r="P9" s="12">
        <v>43679</v>
      </c>
      <c r="Q9" s="8" t="s">
        <v>93</v>
      </c>
      <c r="R9" s="8"/>
      <c r="S9" s="8" t="s">
        <v>24</v>
      </c>
      <c r="T9" s="8"/>
    </row>
    <row r="10" spans="1:20" ht="33">
      <c r="A10" s="5">
        <v>6</v>
      </c>
      <c r="B10" s="6" t="s">
        <v>25</v>
      </c>
      <c r="C10" s="81" t="s">
        <v>156</v>
      </c>
      <c r="D10" s="8" t="s">
        <v>26</v>
      </c>
      <c r="E10" s="9"/>
      <c r="F10" s="67"/>
      <c r="G10" s="9">
        <v>21</v>
      </c>
      <c r="H10" s="9">
        <v>23</v>
      </c>
      <c r="I10" s="6">
        <v>44</v>
      </c>
      <c r="J10" s="8" t="s">
        <v>473</v>
      </c>
      <c r="K10" s="8" t="s">
        <v>444</v>
      </c>
      <c r="L10" s="8" t="s">
        <v>445</v>
      </c>
      <c r="M10" s="8">
        <v>9401726302</v>
      </c>
      <c r="N10" s="8" t="s">
        <v>474</v>
      </c>
      <c r="O10" s="8">
        <v>7896115081</v>
      </c>
      <c r="P10" s="12">
        <v>43679</v>
      </c>
      <c r="Q10" s="8" t="s">
        <v>93</v>
      </c>
      <c r="R10" s="8"/>
      <c r="S10" s="8" t="s">
        <v>24</v>
      </c>
      <c r="T10" s="8"/>
    </row>
    <row r="11" spans="1:20" ht="33">
      <c r="A11" s="5">
        <v>7</v>
      </c>
      <c r="B11" s="6" t="s">
        <v>22</v>
      </c>
      <c r="C11" s="89" t="s">
        <v>153</v>
      </c>
      <c r="D11" s="8" t="s">
        <v>26</v>
      </c>
      <c r="E11" s="9"/>
      <c r="F11" s="67"/>
      <c r="G11" s="9">
        <v>26</v>
      </c>
      <c r="H11" s="9">
        <v>35</v>
      </c>
      <c r="I11" s="6">
        <v>61</v>
      </c>
      <c r="J11" s="8" t="s">
        <v>468</v>
      </c>
      <c r="K11" s="8" t="s">
        <v>469</v>
      </c>
      <c r="L11" s="8" t="s">
        <v>466</v>
      </c>
      <c r="M11" s="8">
        <v>9401726296</v>
      </c>
      <c r="N11" s="8" t="s">
        <v>470</v>
      </c>
      <c r="O11" s="8">
        <v>8474045344</v>
      </c>
      <c r="P11" s="12">
        <v>43679</v>
      </c>
      <c r="Q11" s="8" t="s">
        <v>93</v>
      </c>
      <c r="R11" s="8"/>
      <c r="S11" s="8" t="s">
        <v>24</v>
      </c>
      <c r="T11" s="8"/>
    </row>
    <row r="12" spans="1:20" ht="66">
      <c r="A12" s="5">
        <v>8</v>
      </c>
      <c r="B12" s="6" t="s">
        <v>22</v>
      </c>
      <c r="C12" s="87" t="s">
        <v>154</v>
      </c>
      <c r="D12" s="8" t="s">
        <v>26</v>
      </c>
      <c r="E12" s="9"/>
      <c r="F12" s="67"/>
      <c r="G12" s="9">
        <v>21</v>
      </c>
      <c r="H12" s="9">
        <v>11</v>
      </c>
      <c r="I12" s="6">
        <v>32</v>
      </c>
      <c r="J12" s="8" t="s">
        <v>471</v>
      </c>
      <c r="K12" s="8" t="s">
        <v>469</v>
      </c>
      <c r="L12" s="8" t="s">
        <v>466</v>
      </c>
      <c r="M12" s="8">
        <v>9401726296</v>
      </c>
      <c r="N12" s="8" t="s">
        <v>470</v>
      </c>
      <c r="O12" s="8">
        <v>8474045344</v>
      </c>
      <c r="P12" s="12">
        <v>43679</v>
      </c>
      <c r="Q12" s="8" t="s">
        <v>93</v>
      </c>
      <c r="R12" s="8"/>
      <c r="S12" s="8" t="s">
        <v>24</v>
      </c>
      <c r="T12" s="8"/>
    </row>
    <row r="13" spans="1:20" ht="66">
      <c r="A13" s="5">
        <v>9</v>
      </c>
      <c r="B13" s="6" t="s">
        <v>25</v>
      </c>
      <c r="C13" s="87" t="s">
        <v>167</v>
      </c>
      <c r="D13" s="8" t="s">
        <v>26</v>
      </c>
      <c r="E13" s="9"/>
      <c r="F13" s="67"/>
      <c r="G13" s="9">
        <v>30</v>
      </c>
      <c r="H13" s="9">
        <v>28</v>
      </c>
      <c r="I13" s="6">
        <v>58</v>
      </c>
      <c r="J13" s="8" t="s">
        <v>483</v>
      </c>
      <c r="K13" s="8" t="s">
        <v>461</v>
      </c>
      <c r="L13" s="8" t="s">
        <v>462</v>
      </c>
      <c r="M13" s="8">
        <v>9365220252</v>
      </c>
      <c r="N13" s="8" t="s">
        <v>464</v>
      </c>
      <c r="O13" s="8">
        <v>7086604826</v>
      </c>
      <c r="P13" s="12">
        <v>43680</v>
      </c>
      <c r="Q13" s="8" t="s">
        <v>94</v>
      </c>
      <c r="R13" s="8"/>
      <c r="S13" s="8" t="s">
        <v>24</v>
      </c>
      <c r="T13" s="8"/>
    </row>
    <row r="14" spans="1:20" ht="33">
      <c r="A14" s="5">
        <v>10</v>
      </c>
      <c r="B14" s="6" t="s">
        <v>25</v>
      </c>
      <c r="C14" s="81" t="s">
        <v>163</v>
      </c>
      <c r="D14" s="8" t="s">
        <v>26</v>
      </c>
      <c r="E14" s="9"/>
      <c r="F14" s="67"/>
      <c r="G14" s="9">
        <v>13</v>
      </c>
      <c r="H14" s="9">
        <v>12</v>
      </c>
      <c r="I14" s="6">
        <v>25</v>
      </c>
      <c r="J14" s="8" t="s">
        <v>484</v>
      </c>
      <c r="K14" s="8" t="s">
        <v>435</v>
      </c>
      <c r="L14" s="8" t="s">
        <v>436</v>
      </c>
      <c r="M14" s="8">
        <v>9954895418</v>
      </c>
      <c r="N14" s="8" t="s">
        <v>437</v>
      </c>
      <c r="O14" s="8">
        <v>9401245541</v>
      </c>
      <c r="P14" s="12">
        <v>43680</v>
      </c>
      <c r="Q14" s="8" t="s">
        <v>94</v>
      </c>
      <c r="R14" s="8"/>
      <c r="S14" s="8" t="s">
        <v>24</v>
      </c>
      <c r="T14" s="8"/>
    </row>
    <row r="15" spans="1:20" ht="66">
      <c r="A15" s="5">
        <v>11</v>
      </c>
      <c r="B15" s="6" t="s">
        <v>22</v>
      </c>
      <c r="C15" s="81" t="s">
        <v>164</v>
      </c>
      <c r="D15" s="8" t="s">
        <v>26</v>
      </c>
      <c r="E15" s="9"/>
      <c r="F15" s="67"/>
      <c r="G15" s="9">
        <v>14</v>
      </c>
      <c r="H15" s="9">
        <v>21</v>
      </c>
      <c r="I15" s="6">
        <v>35</v>
      </c>
      <c r="J15" s="8" t="s">
        <v>487</v>
      </c>
      <c r="K15" s="8" t="s">
        <v>480</v>
      </c>
      <c r="L15" s="8" t="s">
        <v>481</v>
      </c>
      <c r="M15" s="8">
        <v>7399139963</v>
      </c>
      <c r="N15" s="8" t="s">
        <v>482</v>
      </c>
      <c r="O15" s="8">
        <v>7896164730</v>
      </c>
      <c r="P15" s="12">
        <v>43680</v>
      </c>
      <c r="Q15" s="8" t="s">
        <v>94</v>
      </c>
      <c r="R15" s="8"/>
      <c r="S15" s="8" t="s">
        <v>24</v>
      </c>
      <c r="T15" s="8"/>
    </row>
    <row r="16" spans="1:20" ht="66">
      <c r="A16" s="5">
        <v>12</v>
      </c>
      <c r="B16" s="6" t="s">
        <v>22</v>
      </c>
      <c r="C16" s="81" t="s">
        <v>170</v>
      </c>
      <c r="D16" s="8" t="s">
        <v>26</v>
      </c>
      <c r="E16" s="9"/>
      <c r="F16" s="67"/>
      <c r="G16" s="9">
        <v>20</v>
      </c>
      <c r="H16" s="9">
        <v>15</v>
      </c>
      <c r="I16" s="6">
        <v>35</v>
      </c>
      <c r="J16" s="8" t="s">
        <v>488</v>
      </c>
      <c r="K16" s="8" t="s">
        <v>427</v>
      </c>
      <c r="L16" s="8" t="s">
        <v>428</v>
      </c>
      <c r="M16" s="8">
        <v>9401726301</v>
      </c>
      <c r="N16" s="8" t="s">
        <v>429</v>
      </c>
      <c r="O16" s="8">
        <v>9577937168</v>
      </c>
      <c r="P16" s="12">
        <v>43680</v>
      </c>
      <c r="Q16" s="8" t="s">
        <v>94</v>
      </c>
      <c r="R16" s="8"/>
      <c r="S16" s="8" t="s">
        <v>24</v>
      </c>
      <c r="T16" s="8"/>
    </row>
    <row r="17" spans="1:20" ht="33">
      <c r="A17" s="5">
        <v>13</v>
      </c>
      <c r="B17" s="6" t="s">
        <v>22</v>
      </c>
      <c r="C17" s="84" t="s">
        <v>180</v>
      </c>
      <c r="D17" s="8" t="s">
        <v>26</v>
      </c>
      <c r="E17" s="9"/>
      <c r="F17" s="67"/>
      <c r="G17" s="9">
        <v>25</v>
      </c>
      <c r="H17" s="9">
        <v>14</v>
      </c>
      <c r="I17" s="6">
        <v>39</v>
      </c>
      <c r="J17" s="8" t="s">
        <v>493</v>
      </c>
      <c r="K17" s="8" t="s">
        <v>395</v>
      </c>
      <c r="L17" s="8" t="s">
        <v>399</v>
      </c>
      <c r="M17" s="8">
        <v>9401726291</v>
      </c>
      <c r="N17" s="8" t="s">
        <v>400</v>
      </c>
      <c r="O17" s="8">
        <v>9957390710</v>
      </c>
      <c r="P17" s="12">
        <v>43680</v>
      </c>
      <c r="Q17" s="8" t="s">
        <v>94</v>
      </c>
      <c r="R17" s="8"/>
      <c r="S17" s="8" t="s">
        <v>24</v>
      </c>
      <c r="T17" s="8"/>
    </row>
    <row r="18" spans="1:20" ht="33">
      <c r="A18" s="5">
        <v>14</v>
      </c>
      <c r="B18" s="6" t="s">
        <v>25</v>
      </c>
      <c r="C18" s="81" t="s">
        <v>177</v>
      </c>
      <c r="D18" s="8" t="s">
        <v>26</v>
      </c>
      <c r="E18" s="9"/>
      <c r="F18" s="67"/>
      <c r="G18" s="9">
        <v>26</v>
      </c>
      <c r="H18" s="9">
        <v>20</v>
      </c>
      <c r="I18" s="6">
        <v>46</v>
      </c>
      <c r="J18" s="8" t="s">
        <v>491</v>
      </c>
      <c r="K18" s="8" t="s">
        <v>405</v>
      </c>
      <c r="L18" s="8" t="s">
        <v>406</v>
      </c>
      <c r="M18" s="8">
        <v>9401346672</v>
      </c>
      <c r="N18" s="8" t="s">
        <v>489</v>
      </c>
      <c r="O18" s="8">
        <v>9435902252</v>
      </c>
      <c r="P18" s="12">
        <v>43682</v>
      </c>
      <c r="Q18" s="8" t="s">
        <v>95</v>
      </c>
      <c r="R18" s="8"/>
      <c r="S18" s="8" t="s">
        <v>24</v>
      </c>
      <c r="T18" s="8"/>
    </row>
    <row r="19" spans="1:20" ht="66">
      <c r="A19" s="5">
        <v>15</v>
      </c>
      <c r="B19" s="6" t="s">
        <v>25</v>
      </c>
      <c r="C19" s="84" t="s">
        <v>124</v>
      </c>
      <c r="D19" s="8" t="s">
        <v>26</v>
      </c>
      <c r="E19" s="9"/>
      <c r="F19" s="67"/>
      <c r="G19" s="9">
        <v>22</v>
      </c>
      <c r="H19" s="9">
        <v>20</v>
      </c>
      <c r="I19" s="6">
        <v>42</v>
      </c>
      <c r="J19" s="8" t="s">
        <v>431</v>
      </c>
      <c r="K19" s="8" t="s">
        <v>392</v>
      </c>
      <c r="L19" s="8" t="s">
        <v>389</v>
      </c>
      <c r="M19" s="8">
        <v>9435971533</v>
      </c>
      <c r="N19" s="8" t="s">
        <v>390</v>
      </c>
      <c r="O19" s="8">
        <v>8011400689</v>
      </c>
      <c r="P19" s="12">
        <v>43682</v>
      </c>
      <c r="Q19" s="8" t="s">
        <v>95</v>
      </c>
      <c r="R19" s="8"/>
      <c r="S19" s="8" t="s">
        <v>24</v>
      </c>
      <c r="T19" s="8"/>
    </row>
    <row r="20" spans="1:20" ht="66">
      <c r="A20" s="5">
        <v>16</v>
      </c>
      <c r="B20" s="6" t="s">
        <v>22</v>
      </c>
      <c r="C20" s="81" t="s">
        <v>119</v>
      </c>
      <c r="D20" s="8" t="s">
        <v>26</v>
      </c>
      <c r="E20" s="9"/>
      <c r="F20" s="67"/>
      <c r="G20" s="9">
        <v>29</v>
      </c>
      <c r="H20" s="9">
        <v>16</v>
      </c>
      <c r="I20" s="6">
        <v>45</v>
      </c>
      <c r="J20" s="8" t="s">
        <v>422</v>
      </c>
      <c r="K20" s="8" t="s">
        <v>423</v>
      </c>
      <c r="L20" s="8" t="s">
        <v>424</v>
      </c>
      <c r="M20" s="8">
        <v>9957815969</v>
      </c>
      <c r="N20" s="8" t="s">
        <v>425</v>
      </c>
      <c r="O20" s="8">
        <v>9613009524</v>
      </c>
      <c r="P20" s="12">
        <v>43682</v>
      </c>
      <c r="Q20" s="8" t="s">
        <v>95</v>
      </c>
      <c r="R20" s="8"/>
      <c r="S20" s="8" t="s">
        <v>24</v>
      </c>
      <c r="T20" s="8"/>
    </row>
    <row r="21" spans="1:20" ht="66">
      <c r="A21" s="5">
        <v>17</v>
      </c>
      <c r="B21" s="6" t="s">
        <v>22</v>
      </c>
      <c r="C21" s="81" t="s">
        <v>118</v>
      </c>
      <c r="D21" s="8" t="s">
        <v>26</v>
      </c>
      <c r="E21" s="9"/>
      <c r="F21" s="67"/>
      <c r="G21" s="9">
        <v>20</v>
      </c>
      <c r="H21" s="9">
        <v>24</v>
      </c>
      <c r="I21" s="6">
        <v>44</v>
      </c>
      <c r="J21" s="8" t="s">
        <v>426</v>
      </c>
      <c r="K21" s="8" t="s">
        <v>423</v>
      </c>
      <c r="L21" s="8" t="s">
        <v>424</v>
      </c>
      <c r="M21" s="8">
        <v>9957815969</v>
      </c>
      <c r="N21" s="8" t="s">
        <v>425</v>
      </c>
      <c r="O21" s="8">
        <v>9613009524</v>
      </c>
      <c r="P21" s="12">
        <v>43682</v>
      </c>
      <c r="Q21" s="8" t="s">
        <v>95</v>
      </c>
      <c r="R21" s="8"/>
      <c r="S21" s="8" t="s">
        <v>24</v>
      </c>
      <c r="T21" s="8"/>
    </row>
    <row r="22" spans="1:20" ht="33">
      <c r="A22" s="5">
        <v>18</v>
      </c>
      <c r="B22" s="6" t="s">
        <v>22</v>
      </c>
      <c r="C22" s="81" t="s">
        <v>122</v>
      </c>
      <c r="D22" s="8" t="s">
        <v>26</v>
      </c>
      <c r="E22" s="9"/>
      <c r="F22" s="67"/>
      <c r="G22" s="9">
        <v>12</v>
      </c>
      <c r="H22" s="9">
        <v>10</v>
      </c>
      <c r="I22" s="6">
        <v>22</v>
      </c>
      <c r="J22" s="8" t="s">
        <v>430</v>
      </c>
      <c r="K22" s="8" t="s">
        <v>427</v>
      </c>
      <c r="L22" s="8" t="s">
        <v>428</v>
      </c>
      <c r="M22" s="8">
        <v>9401726301</v>
      </c>
      <c r="N22" s="8" t="s">
        <v>429</v>
      </c>
      <c r="O22" s="8">
        <v>9577937168</v>
      </c>
      <c r="P22" s="12">
        <v>43683</v>
      </c>
      <c r="Q22" s="8" t="s">
        <v>90</v>
      </c>
      <c r="R22" s="8"/>
      <c r="S22" s="8" t="s">
        <v>24</v>
      </c>
      <c r="T22" s="8"/>
    </row>
    <row r="23" spans="1:20" ht="49.5">
      <c r="A23" s="5">
        <v>19</v>
      </c>
      <c r="B23" s="6" t="s">
        <v>22</v>
      </c>
      <c r="C23" s="84" t="s">
        <v>123</v>
      </c>
      <c r="D23" s="8" t="s">
        <v>26</v>
      </c>
      <c r="E23" s="9"/>
      <c r="F23" s="67"/>
      <c r="G23" s="9">
        <v>30</v>
      </c>
      <c r="H23" s="9">
        <v>19</v>
      </c>
      <c r="I23" s="6">
        <v>49</v>
      </c>
      <c r="J23" s="8" t="s">
        <v>432</v>
      </c>
      <c r="K23" s="8" t="s">
        <v>388</v>
      </c>
      <c r="L23" s="8" t="s">
        <v>389</v>
      </c>
      <c r="M23" s="8">
        <v>9435971533</v>
      </c>
      <c r="N23" s="8" t="s">
        <v>433</v>
      </c>
      <c r="O23" s="8">
        <v>7896752817</v>
      </c>
      <c r="P23" s="12">
        <v>43683</v>
      </c>
      <c r="Q23" s="8" t="s">
        <v>90</v>
      </c>
      <c r="R23" s="8"/>
      <c r="S23" s="8" t="s">
        <v>24</v>
      </c>
      <c r="T23" s="8"/>
    </row>
    <row r="24" spans="1:20" ht="33">
      <c r="A24" s="5">
        <v>20</v>
      </c>
      <c r="B24" s="6" t="s">
        <v>22</v>
      </c>
      <c r="C24" s="87" t="s">
        <v>140</v>
      </c>
      <c r="D24" s="8" t="s">
        <v>26</v>
      </c>
      <c r="E24" s="9"/>
      <c r="F24" s="67"/>
      <c r="G24" s="9">
        <v>13</v>
      </c>
      <c r="H24" s="9">
        <v>27</v>
      </c>
      <c r="I24" s="6">
        <v>40</v>
      </c>
      <c r="J24" s="8" t="s">
        <v>455</v>
      </c>
      <c r="K24" s="8" t="s">
        <v>456</v>
      </c>
      <c r="L24" s="8" t="s">
        <v>402</v>
      </c>
      <c r="M24" s="8">
        <v>7399369877</v>
      </c>
      <c r="N24" s="8" t="s">
        <v>454</v>
      </c>
      <c r="O24" s="8">
        <v>9435521958</v>
      </c>
      <c r="P24" s="12">
        <v>43683</v>
      </c>
      <c r="Q24" s="8" t="s">
        <v>90</v>
      </c>
      <c r="R24" s="8"/>
      <c r="S24" s="8" t="s">
        <v>24</v>
      </c>
      <c r="T24" s="8"/>
    </row>
    <row r="25" spans="1:20" ht="66">
      <c r="A25" s="5">
        <v>21</v>
      </c>
      <c r="B25" s="6" t="s">
        <v>25</v>
      </c>
      <c r="C25" s="85" t="s">
        <v>129</v>
      </c>
      <c r="D25" s="8" t="s">
        <v>26</v>
      </c>
      <c r="E25" s="9"/>
      <c r="F25" s="67"/>
      <c r="G25" s="9">
        <v>17</v>
      </c>
      <c r="H25" s="9">
        <v>25</v>
      </c>
      <c r="I25" s="6">
        <v>42</v>
      </c>
      <c r="J25" s="8" t="s">
        <v>434</v>
      </c>
      <c r="K25" s="8" t="s">
        <v>435</v>
      </c>
      <c r="L25" s="8" t="s">
        <v>436</v>
      </c>
      <c r="M25" s="8">
        <v>9954895418</v>
      </c>
      <c r="N25" s="8" t="s">
        <v>437</v>
      </c>
      <c r="O25" s="8">
        <v>9401245541</v>
      </c>
      <c r="P25" s="12">
        <v>43683</v>
      </c>
      <c r="Q25" s="8" t="s">
        <v>90</v>
      </c>
      <c r="R25" s="8"/>
      <c r="S25" s="8" t="s">
        <v>24</v>
      </c>
      <c r="T25" s="8"/>
    </row>
    <row r="26" spans="1:20" ht="49.5">
      <c r="A26" s="5">
        <v>22</v>
      </c>
      <c r="B26" s="6" t="s">
        <v>25</v>
      </c>
      <c r="C26" s="81" t="s">
        <v>128</v>
      </c>
      <c r="D26" s="8" t="s">
        <v>26</v>
      </c>
      <c r="E26" s="9"/>
      <c r="F26" s="67"/>
      <c r="G26" s="9">
        <v>25</v>
      </c>
      <c r="H26" s="9">
        <v>25</v>
      </c>
      <c r="I26" s="6">
        <v>50</v>
      </c>
      <c r="J26" s="8" t="s">
        <v>438</v>
      </c>
      <c r="K26" s="8" t="s">
        <v>435</v>
      </c>
      <c r="L26" s="8" t="s">
        <v>436</v>
      </c>
      <c r="M26" s="8">
        <v>9954895418</v>
      </c>
      <c r="N26" s="8" t="s">
        <v>437</v>
      </c>
      <c r="O26" s="8">
        <v>9401245541</v>
      </c>
      <c r="P26" s="12">
        <v>43683</v>
      </c>
      <c r="Q26" s="8" t="s">
        <v>90</v>
      </c>
      <c r="R26" s="8"/>
      <c r="S26" s="8" t="s">
        <v>24</v>
      </c>
      <c r="T26" s="8"/>
    </row>
    <row r="27" spans="1:20" ht="49.5">
      <c r="A27" s="5">
        <v>23</v>
      </c>
      <c r="B27" s="6" t="s">
        <v>25</v>
      </c>
      <c r="C27" s="87" t="s">
        <v>138</v>
      </c>
      <c r="D27" s="8" t="s">
        <v>26</v>
      </c>
      <c r="E27" s="9"/>
      <c r="F27" s="67"/>
      <c r="G27" s="9">
        <v>26</v>
      </c>
      <c r="H27" s="9">
        <v>20</v>
      </c>
      <c r="I27" s="6">
        <v>46</v>
      </c>
      <c r="J27" s="8" t="s">
        <v>453</v>
      </c>
      <c r="K27" s="8" t="s">
        <v>412</v>
      </c>
      <c r="L27" s="8" t="s">
        <v>413</v>
      </c>
      <c r="M27" s="8">
        <v>7399140144</v>
      </c>
      <c r="N27" s="8" t="s">
        <v>416</v>
      </c>
      <c r="O27" s="8">
        <v>9678342438</v>
      </c>
      <c r="P27" s="12">
        <v>43684</v>
      </c>
      <c r="Q27" s="8" t="s">
        <v>91</v>
      </c>
      <c r="R27" s="8"/>
      <c r="S27" s="8" t="s">
        <v>24</v>
      </c>
      <c r="T27" s="8"/>
    </row>
    <row r="28" spans="1:20" ht="49.5">
      <c r="A28" s="5">
        <v>24</v>
      </c>
      <c r="B28" s="6" t="s">
        <v>25</v>
      </c>
      <c r="C28" s="84" t="s">
        <v>132</v>
      </c>
      <c r="D28" s="8" t="s">
        <v>26</v>
      </c>
      <c r="E28" s="9"/>
      <c r="F28" s="67"/>
      <c r="G28" s="9">
        <v>26</v>
      </c>
      <c r="H28" s="9">
        <v>21</v>
      </c>
      <c r="I28" s="6">
        <v>47</v>
      </c>
      <c r="J28" s="8" t="s">
        <v>443</v>
      </c>
      <c r="K28" s="8" t="s">
        <v>439</v>
      </c>
      <c r="L28" s="8" t="s">
        <v>440</v>
      </c>
      <c r="M28" s="8">
        <v>8011467082</v>
      </c>
      <c r="N28" s="8" t="s">
        <v>442</v>
      </c>
      <c r="O28" s="8">
        <v>8471866864</v>
      </c>
      <c r="P28" s="12">
        <v>43684</v>
      </c>
      <c r="Q28" s="8" t="s">
        <v>91</v>
      </c>
      <c r="R28" s="8"/>
      <c r="S28" s="8" t="s">
        <v>24</v>
      </c>
      <c r="T28" s="8"/>
    </row>
    <row r="29" spans="1:20" ht="49.5">
      <c r="A29" s="5">
        <v>25</v>
      </c>
      <c r="B29" s="6" t="s">
        <v>25</v>
      </c>
      <c r="C29" s="81" t="s">
        <v>114</v>
      </c>
      <c r="D29" s="8" t="s">
        <v>26</v>
      </c>
      <c r="E29" s="9"/>
      <c r="F29" s="67"/>
      <c r="G29" s="9">
        <v>25</v>
      </c>
      <c r="H29" s="9">
        <v>27</v>
      </c>
      <c r="I29" s="6">
        <v>52</v>
      </c>
      <c r="J29" s="8" t="s">
        <v>411</v>
      </c>
      <c r="K29" s="8" t="s">
        <v>412</v>
      </c>
      <c r="L29" s="8" t="s">
        <v>413</v>
      </c>
      <c r="M29" s="8">
        <v>7399140144</v>
      </c>
      <c r="N29" s="8" t="s">
        <v>414</v>
      </c>
      <c r="O29" s="8">
        <v>7896246272</v>
      </c>
      <c r="P29" s="12">
        <v>43684</v>
      </c>
      <c r="Q29" s="8" t="s">
        <v>91</v>
      </c>
      <c r="R29" s="8"/>
      <c r="S29" s="8" t="s">
        <v>24</v>
      </c>
      <c r="T29" s="8"/>
    </row>
    <row r="30" spans="1:20" ht="66">
      <c r="A30" s="5">
        <v>26</v>
      </c>
      <c r="B30" s="6" t="s">
        <v>25</v>
      </c>
      <c r="C30" s="80" t="s">
        <v>113</v>
      </c>
      <c r="D30" s="8" t="s">
        <v>26</v>
      </c>
      <c r="E30" s="9"/>
      <c r="F30" s="67"/>
      <c r="G30" s="9">
        <v>34</v>
      </c>
      <c r="H30" s="9">
        <v>48</v>
      </c>
      <c r="I30" s="6">
        <v>82</v>
      </c>
      <c r="J30" s="8" t="s">
        <v>415</v>
      </c>
      <c r="K30" s="8" t="s">
        <v>412</v>
      </c>
      <c r="L30" s="8" t="s">
        <v>413</v>
      </c>
      <c r="M30" s="8">
        <v>7399140144</v>
      </c>
      <c r="N30" s="8" t="s">
        <v>416</v>
      </c>
      <c r="O30" s="8">
        <v>9678342438</v>
      </c>
      <c r="P30" s="12">
        <v>43684</v>
      </c>
      <c r="Q30" s="8" t="s">
        <v>91</v>
      </c>
      <c r="R30" s="8"/>
      <c r="S30" s="8" t="s">
        <v>24</v>
      </c>
      <c r="T30" s="8"/>
    </row>
    <row r="31" spans="1:20" ht="33">
      <c r="A31" s="5">
        <v>27</v>
      </c>
      <c r="B31" s="6" t="s">
        <v>22</v>
      </c>
      <c r="C31" s="80" t="s">
        <v>195</v>
      </c>
      <c r="D31" s="67" t="s">
        <v>26</v>
      </c>
      <c r="E31" s="9"/>
      <c r="F31" s="18"/>
      <c r="G31" s="10">
        <v>32</v>
      </c>
      <c r="H31" s="10">
        <v>12</v>
      </c>
      <c r="I31" s="6">
        <f>G31+H31</f>
        <v>44</v>
      </c>
      <c r="J31" s="26" t="s">
        <v>501</v>
      </c>
      <c r="K31" s="71" t="s">
        <v>478</v>
      </c>
      <c r="L31" s="72" t="s">
        <v>476</v>
      </c>
      <c r="M31" s="72">
        <v>9957483783</v>
      </c>
      <c r="N31" s="71" t="s">
        <v>479</v>
      </c>
      <c r="O31" s="73">
        <v>9577952723</v>
      </c>
      <c r="P31" s="12">
        <v>43685</v>
      </c>
      <c r="Q31" s="8" t="s">
        <v>92</v>
      </c>
      <c r="R31" s="8"/>
      <c r="S31" s="8" t="s">
        <v>24</v>
      </c>
      <c r="T31" s="8"/>
    </row>
    <row r="32" spans="1:20" ht="33">
      <c r="A32" s="5">
        <v>28</v>
      </c>
      <c r="B32" s="6" t="s">
        <v>22</v>
      </c>
      <c r="C32" s="80" t="s">
        <v>213</v>
      </c>
      <c r="D32" s="67" t="s">
        <v>26</v>
      </c>
      <c r="E32" s="69"/>
      <c r="F32" s="18"/>
      <c r="G32" s="10">
        <v>18</v>
      </c>
      <c r="H32" s="10">
        <v>17</v>
      </c>
      <c r="I32" s="6">
        <f>G32+H32</f>
        <v>35</v>
      </c>
      <c r="J32" s="26" t="s">
        <v>514</v>
      </c>
      <c r="K32" s="71" t="s">
        <v>395</v>
      </c>
      <c r="L32" s="72" t="s">
        <v>399</v>
      </c>
      <c r="M32" s="72">
        <v>9401726291</v>
      </c>
      <c r="N32" s="71" t="s">
        <v>400</v>
      </c>
      <c r="O32" s="73">
        <v>9957390710</v>
      </c>
      <c r="P32" s="12">
        <v>43685</v>
      </c>
      <c r="Q32" s="8" t="s">
        <v>92</v>
      </c>
      <c r="R32" s="8"/>
      <c r="S32" s="8" t="s">
        <v>24</v>
      </c>
      <c r="T32" s="8"/>
    </row>
    <row r="33" spans="1:20" ht="33">
      <c r="A33" s="5">
        <v>29</v>
      </c>
      <c r="B33" s="6" t="s">
        <v>25</v>
      </c>
      <c r="C33" s="81" t="s">
        <v>200</v>
      </c>
      <c r="D33" s="67" t="s">
        <v>26</v>
      </c>
      <c r="E33" s="9"/>
      <c r="F33" s="18"/>
      <c r="G33" s="10">
        <v>17</v>
      </c>
      <c r="H33" s="10">
        <v>18</v>
      </c>
      <c r="I33" s="6">
        <f t="shared" ref="I33:I34" si="0">G33+H33</f>
        <v>35</v>
      </c>
      <c r="J33" s="26" t="s">
        <v>503</v>
      </c>
      <c r="K33" s="71" t="s">
        <v>480</v>
      </c>
      <c r="L33" s="72" t="s">
        <v>481</v>
      </c>
      <c r="M33" s="72">
        <v>7399139963</v>
      </c>
      <c r="N33" s="71" t="s">
        <v>485</v>
      </c>
      <c r="O33" s="73">
        <v>9401916706</v>
      </c>
      <c r="P33" s="12">
        <v>43685</v>
      </c>
      <c r="Q33" s="8" t="s">
        <v>92</v>
      </c>
      <c r="R33" s="8"/>
      <c r="S33" s="8" t="s">
        <v>24</v>
      </c>
      <c r="T33" s="8"/>
    </row>
    <row r="34" spans="1:20" ht="33">
      <c r="A34" s="5">
        <v>30</v>
      </c>
      <c r="B34" s="6" t="s">
        <v>25</v>
      </c>
      <c r="C34" s="81" t="s">
        <v>201</v>
      </c>
      <c r="D34" s="67" t="s">
        <v>26</v>
      </c>
      <c r="E34" s="69"/>
      <c r="F34" s="18"/>
      <c r="G34" s="10">
        <v>24</v>
      </c>
      <c r="H34" s="10">
        <v>10</v>
      </c>
      <c r="I34" s="6">
        <f t="shared" si="0"/>
        <v>34</v>
      </c>
      <c r="J34" s="26" t="s">
        <v>504</v>
      </c>
      <c r="K34" s="71" t="s">
        <v>480</v>
      </c>
      <c r="L34" s="72" t="s">
        <v>481</v>
      </c>
      <c r="M34" s="72">
        <v>7399139963</v>
      </c>
      <c r="N34" s="71" t="s">
        <v>485</v>
      </c>
      <c r="O34" s="73">
        <v>9401916706</v>
      </c>
      <c r="P34" s="12">
        <v>43685</v>
      </c>
      <c r="Q34" s="8" t="s">
        <v>92</v>
      </c>
      <c r="R34" s="8"/>
      <c r="S34" s="8" t="s">
        <v>24</v>
      </c>
      <c r="T34" s="8"/>
    </row>
    <row r="35" spans="1:20" ht="33">
      <c r="A35" s="5">
        <v>31</v>
      </c>
      <c r="B35" s="6" t="s">
        <v>25</v>
      </c>
      <c r="C35" s="81" t="s">
        <v>218</v>
      </c>
      <c r="D35" s="67" t="s">
        <v>26</v>
      </c>
      <c r="E35" s="9"/>
      <c r="F35" s="18"/>
      <c r="G35" s="10">
        <v>14</v>
      </c>
      <c r="H35" s="10">
        <v>9</v>
      </c>
      <c r="I35" s="6">
        <f>G35+H35</f>
        <v>23</v>
      </c>
      <c r="J35" s="26" t="s">
        <v>517</v>
      </c>
      <c r="K35" s="71" t="s">
        <v>444</v>
      </c>
      <c r="L35" s="72" t="s">
        <v>445</v>
      </c>
      <c r="M35" s="72">
        <v>9401726302</v>
      </c>
      <c r="N35" s="71" t="s">
        <v>446</v>
      </c>
      <c r="O35" s="73">
        <v>8761993969</v>
      </c>
      <c r="P35" s="12">
        <v>43685</v>
      </c>
      <c r="Q35" s="8" t="s">
        <v>92</v>
      </c>
      <c r="R35" s="8"/>
      <c r="S35" s="8" t="s">
        <v>24</v>
      </c>
      <c r="T35" s="8"/>
    </row>
    <row r="36" spans="1:20" ht="63">
      <c r="A36" s="5">
        <v>32</v>
      </c>
      <c r="B36" s="6" t="s">
        <v>22</v>
      </c>
      <c r="C36" s="80" t="s">
        <v>224</v>
      </c>
      <c r="D36" s="67" t="s">
        <v>26</v>
      </c>
      <c r="E36" s="9"/>
      <c r="F36" s="18"/>
      <c r="G36" s="10">
        <v>33</v>
      </c>
      <c r="H36" s="10">
        <v>27</v>
      </c>
      <c r="I36" s="6">
        <f>G36+H36</f>
        <v>60</v>
      </c>
      <c r="J36" s="26" t="s">
        <v>520</v>
      </c>
      <c r="K36" s="71" t="s">
        <v>412</v>
      </c>
      <c r="L36" s="72" t="s">
        <v>413</v>
      </c>
      <c r="M36" s="72">
        <v>7399140144</v>
      </c>
      <c r="N36" s="71" t="s">
        <v>502</v>
      </c>
      <c r="O36" s="73">
        <v>8011401492</v>
      </c>
      <c r="P36" s="12">
        <v>43686</v>
      </c>
      <c r="Q36" s="8" t="s">
        <v>93</v>
      </c>
      <c r="R36" s="8"/>
      <c r="S36" s="8" t="s">
        <v>24</v>
      </c>
      <c r="T36" s="8"/>
    </row>
    <row r="37" spans="1:20" ht="63">
      <c r="A37" s="5">
        <v>33</v>
      </c>
      <c r="B37" s="6" t="s">
        <v>22</v>
      </c>
      <c r="C37" s="87" t="s">
        <v>241</v>
      </c>
      <c r="D37" s="67" t="s">
        <v>26</v>
      </c>
      <c r="E37" s="69"/>
      <c r="F37" s="18"/>
      <c r="G37" s="10">
        <v>24</v>
      </c>
      <c r="H37" s="10">
        <v>25</v>
      </c>
      <c r="I37" s="6">
        <f>G37+H37</f>
        <v>49</v>
      </c>
      <c r="J37" s="26" t="s">
        <v>525</v>
      </c>
      <c r="K37" s="71" t="s">
        <v>412</v>
      </c>
      <c r="L37" s="72" t="s">
        <v>413</v>
      </c>
      <c r="M37" s="72">
        <v>7399140144</v>
      </c>
      <c r="N37" s="71" t="s">
        <v>502</v>
      </c>
      <c r="O37" s="73">
        <v>8011401492</v>
      </c>
      <c r="P37" s="12">
        <v>43686</v>
      </c>
      <c r="Q37" s="8" t="s">
        <v>93</v>
      </c>
      <c r="R37" s="8"/>
      <c r="S37" s="8" t="s">
        <v>24</v>
      </c>
      <c r="T37" s="8"/>
    </row>
    <row r="38" spans="1:20" ht="33">
      <c r="A38" s="5">
        <v>34</v>
      </c>
      <c r="B38" s="6" t="s">
        <v>25</v>
      </c>
      <c r="C38" s="79" t="s">
        <v>245</v>
      </c>
      <c r="D38" s="67" t="s">
        <v>26</v>
      </c>
      <c r="E38" s="69"/>
      <c r="F38" s="18" t="s">
        <v>641</v>
      </c>
      <c r="G38" s="10">
        <v>18</v>
      </c>
      <c r="H38" s="10">
        <v>16</v>
      </c>
      <c r="I38" s="6">
        <f>G38+H38</f>
        <v>34</v>
      </c>
      <c r="J38" s="26">
        <v>9401225815</v>
      </c>
      <c r="K38" s="71" t="s">
        <v>480</v>
      </c>
      <c r="L38" s="72" t="s">
        <v>481</v>
      </c>
      <c r="M38" s="72">
        <v>7399139963</v>
      </c>
      <c r="N38" s="71" t="s">
        <v>482</v>
      </c>
      <c r="O38" s="73">
        <v>7896164730</v>
      </c>
      <c r="P38" s="12">
        <v>43686</v>
      </c>
      <c r="Q38" s="8" t="s">
        <v>93</v>
      </c>
      <c r="R38" s="8"/>
      <c r="S38" s="8" t="s">
        <v>24</v>
      </c>
      <c r="T38" s="8"/>
    </row>
    <row r="39" spans="1:20" ht="33">
      <c r="A39" s="5">
        <v>35</v>
      </c>
      <c r="B39" s="6" t="s">
        <v>25</v>
      </c>
      <c r="C39" s="81" t="s">
        <v>246</v>
      </c>
      <c r="D39" s="67" t="s">
        <v>26</v>
      </c>
      <c r="E39" s="9"/>
      <c r="F39" s="18"/>
      <c r="G39" s="10">
        <v>9</v>
      </c>
      <c r="H39" s="10">
        <v>8</v>
      </c>
      <c r="I39" s="6">
        <f>G39+H39</f>
        <v>17</v>
      </c>
      <c r="J39" s="26" t="s">
        <v>526</v>
      </c>
      <c r="K39" s="71" t="s">
        <v>480</v>
      </c>
      <c r="L39" s="72" t="s">
        <v>481</v>
      </c>
      <c r="M39" s="72">
        <v>7399139963</v>
      </c>
      <c r="N39" s="71" t="s">
        <v>485</v>
      </c>
      <c r="O39" s="73">
        <v>9401916706</v>
      </c>
      <c r="P39" s="12">
        <v>43686</v>
      </c>
      <c r="Q39" s="8" t="s">
        <v>93</v>
      </c>
      <c r="R39" s="8"/>
      <c r="S39" s="8" t="s">
        <v>24</v>
      </c>
      <c r="T39" s="8"/>
    </row>
    <row r="40" spans="1:20" ht="33">
      <c r="A40" s="5">
        <v>36</v>
      </c>
      <c r="B40" s="6" t="s">
        <v>25</v>
      </c>
      <c r="C40" s="80" t="s">
        <v>247</v>
      </c>
      <c r="D40" s="67" t="s">
        <v>26</v>
      </c>
      <c r="E40" s="9"/>
      <c r="F40" s="18"/>
      <c r="G40" s="10">
        <v>23</v>
      </c>
      <c r="H40" s="10">
        <v>17</v>
      </c>
      <c r="I40" s="6">
        <f>G40+H40</f>
        <v>40</v>
      </c>
      <c r="J40" s="26" t="s">
        <v>527</v>
      </c>
      <c r="K40" s="71" t="s">
        <v>480</v>
      </c>
      <c r="L40" s="72" t="s">
        <v>481</v>
      </c>
      <c r="M40" s="72">
        <v>7399139963</v>
      </c>
      <c r="N40" s="71" t="s">
        <v>482</v>
      </c>
      <c r="O40" s="73">
        <v>7896164730</v>
      </c>
      <c r="P40" s="12">
        <v>43686</v>
      </c>
      <c r="Q40" s="8" t="s">
        <v>93</v>
      </c>
      <c r="R40" s="8"/>
      <c r="S40" s="8" t="s">
        <v>24</v>
      </c>
      <c r="T40" s="8"/>
    </row>
    <row r="41" spans="1:20" ht="33">
      <c r="A41" s="5">
        <v>37</v>
      </c>
      <c r="B41" s="6" t="s">
        <v>22</v>
      </c>
      <c r="C41" s="89" t="s">
        <v>253</v>
      </c>
      <c r="D41" s="67" t="s">
        <v>26</v>
      </c>
      <c r="E41" s="69"/>
      <c r="F41" s="18"/>
      <c r="G41" s="10">
        <v>35</v>
      </c>
      <c r="H41" s="10">
        <v>39</v>
      </c>
      <c r="I41" s="6">
        <f>G41+H41</f>
        <v>74</v>
      </c>
      <c r="J41" s="26" t="s">
        <v>532</v>
      </c>
      <c r="K41" s="71" t="s">
        <v>405</v>
      </c>
      <c r="L41" s="72" t="s">
        <v>406</v>
      </c>
      <c r="M41" s="72">
        <v>9401346672</v>
      </c>
      <c r="N41" s="71" t="s">
        <v>489</v>
      </c>
      <c r="O41" s="73">
        <v>9435902252</v>
      </c>
      <c r="P41" s="12">
        <v>43690</v>
      </c>
      <c r="Q41" s="8" t="s">
        <v>90</v>
      </c>
      <c r="R41" s="8"/>
      <c r="S41" s="8" t="s">
        <v>24</v>
      </c>
      <c r="T41" s="8"/>
    </row>
    <row r="42" spans="1:20" ht="33">
      <c r="A42" s="5">
        <v>38</v>
      </c>
      <c r="B42" s="6" t="s">
        <v>22</v>
      </c>
      <c r="C42" s="81" t="s">
        <v>254</v>
      </c>
      <c r="D42" s="67" t="s">
        <v>26</v>
      </c>
      <c r="E42" s="69"/>
      <c r="F42" s="18"/>
      <c r="G42" s="10">
        <v>19</v>
      </c>
      <c r="H42" s="10">
        <v>20</v>
      </c>
      <c r="I42" s="6">
        <f>G42+H42</f>
        <v>39</v>
      </c>
      <c r="J42" s="26" t="s">
        <v>533</v>
      </c>
      <c r="K42" s="71" t="s">
        <v>405</v>
      </c>
      <c r="L42" s="72" t="s">
        <v>406</v>
      </c>
      <c r="M42" s="72">
        <v>9401346672</v>
      </c>
      <c r="N42" s="71" t="s">
        <v>489</v>
      </c>
      <c r="O42" s="73">
        <v>9435902252</v>
      </c>
      <c r="P42" s="12">
        <v>43690</v>
      </c>
      <c r="Q42" s="8" t="s">
        <v>90</v>
      </c>
      <c r="R42" s="8"/>
      <c r="S42" s="8" t="s">
        <v>24</v>
      </c>
      <c r="T42" s="8"/>
    </row>
    <row r="43" spans="1:20" ht="47.25">
      <c r="A43" s="5">
        <v>39</v>
      </c>
      <c r="B43" s="6" t="s">
        <v>25</v>
      </c>
      <c r="C43" s="81" t="s">
        <v>266</v>
      </c>
      <c r="D43" s="14" t="s">
        <v>26</v>
      </c>
      <c r="E43" s="9"/>
      <c r="F43" s="18"/>
      <c r="G43" s="10">
        <v>32</v>
      </c>
      <c r="H43" s="10">
        <v>16</v>
      </c>
      <c r="I43" s="6">
        <f>G43+H43</f>
        <v>48</v>
      </c>
      <c r="J43" s="26" t="s">
        <v>540</v>
      </c>
      <c r="K43" s="71" t="s">
        <v>417</v>
      </c>
      <c r="L43" s="72" t="s">
        <v>418</v>
      </c>
      <c r="M43" s="72">
        <v>9401726297</v>
      </c>
      <c r="N43" s="71" t="s">
        <v>419</v>
      </c>
      <c r="O43" s="73">
        <v>8474819544</v>
      </c>
      <c r="P43" s="12">
        <v>43690</v>
      </c>
      <c r="Q43" s="8" t="s">
        <v>90</v>
      </c>
      <c r="R43" s="8"/>
      <c r="S43" s="8" t="s">
        <v>24</v>
      </c>
      <c r="T43" s="8"/>
    </row>
    <row r="44" spans="1:20" ht="47.25">
      <c r="A44" s="5">
        <v>40</v>
      </c>
      <c r="B44" s="6" t="s">
        <v>25</v>
      </c>
      <c r="C44" s="81" t="s">
        <v>267</v>
      </c>
      <c r="D44" s="14" t="s">
        <v>26</v>
      </c>
      <c r="E44" s="9"/>
      <c r="F44" s="18"/>
      <c r="G44" s="10">
        <v>25</v>
      </c>
      <c r="H44" s="10">
        <v>20</v>
      </c>
      <c r="I44" s="6">
        <f>G44+H44</f>
        <v>45</v>
      </c>
      <c r="J44" s="26" t="s">
        <v>541</v>
      </c>
      <c r="K44" s="71" t="s">
        <v>417</v>
      </c>
      <c r="L44" s="72" t="s">
        <v>418</v>
      </c>
      <c r="M44" s="72">
        <v>9401726297</v>
      </c>
      <c r="N44" s="71" t="s">
        <v>419</v>
      </c>
      <c r="O44" s="73">
        <v>8474819544</v>
      </c>
      <c r="P44" s="12">
        <v>43690</v>
      </c>
      <c r="Q44" s="8" t="s">
        <v>90</v>
      </c>
      <c r="R44" s="8"/>
      <c r="S44" s="8" t="s">
        <v>24</v>
      </c>
      <c r="T44" s="8"/>
    </row>
    <row r="45" spans="1:20" ht="33">
      <c r="A45" s="5">
        <v>41</v>
      </c>
      <c r="B45" s="6" t="s">
        <v>25</v>
      </c>
      <c r="C45" s="81" t="s">
        <v>271</v>
      </c>
      <c r="D45" s="67" t="s">
        <v>26</v>
      </c>
      <c r="E45" s="9"/>
      <c r="F45" s="18"/>
      <c r="G45" s="10">
        <v>14</v>
      </c>
      <c r="H45" s="10">
        <v>15</v>
      </c>
      <c r="I45" s="6">
        <f>G45+H45</f>
        <v>29</v>
      </c>
      <c r="J45" s="26" t="s">
        <v>542</v>
      </c>
      <c r="K45" s="71" t="s">
        <v>496</v>
      </c>
      <c r="L45" s="72" t="s">
        <v>497</v>
      </c>
      <c r="M45" s="72">
        <v>9401726290</v>
      </c>
      <c r="N45" s="71" t="s">
        <v>498</v>
      </c>
      <c r="O45" s="73">
        <v>7896263715</v>
      </c>
      <c r="P45" s="12">
        <v>43691</v>
      </c>
      <c r="Q45" s="8" t="s">
        <v>91</v>
      </c>
      <c r="R45" s="8"/>
      <c r="S45" s="8" t="s">
        <v>24</v>
      </c>
      <c r="T45" s="8"/>
    </row>
    <row r="46" spans="1:20" ht="33">
      <c r="A46" s="5">
        <v>42</v>
      </c>
      <c r="B46" s="6" t="s">
        <v>25</v>
      </c>
      <c r="C46" s="81" t="s">
        <v>272</v>
      </c>
      <c r="D46" s="67" t="s">
        <v>26</v>
      </c>
      <c r="E46" s="9"/>
      <c r="F46" s="18"/>
      <c r="G46" s="10">
        <v>34</v>
      </c>
      <c r="H46" s="10">
        <v>33</v>
      </c>
      <c r="I46" s="6">
        <f>G46+H46</f>
        <v>67</v>
      </c>
      <c r="J46" s="26" t="s">
        <v>543</v>
      </c>
      <c r="K46" s="71" t="s">
        <v>496</v>
      </c>
      <c r="L46" s="72" t="s">
        <v>497</v>
      </c>
      <c r="M46" s="72">
        <v>9401726290</v>
      </c>
      <c r="N46" s="71" t="s">
        <v>544</v>
      </c>
      <c r="O46" s="73">
        <v>8761090801</v>
      </c>
      <c r="P46" s="12">
        <v>43691</v>
      </c>
      <c r="Q46" s="8" t="s">
        <v>91</v>
      </c>
      <c r="R46" s="8"/>
      <c r="S46" s="8" t="s">
        <v>24</v>
      </c>
      <c r="T46" s="8"/>
    </row>
    <row r="47" spans="1:20" ht="47.25">
      <c r="A47" s="5">
        <v>43</v>
      </c>
      <c r="B47" s="6" t="s">
        <v>22</v>
      </c>
      <c r="C47" s="81" t="s">
        <v>286</v>
      </c>
      <c r="D47" s="8" t="s">
        <v>26</v>
      </c>
      <c r="E47" s="9"/>
      <c r="F47" s="18"/>
      <c r="G47" s="10">
        <v>26</v>
      </c>
      <c r="H47" s="10">
        <v>34</v>
      </c>
      <c r="I47" s="6">
        <v>60</v>
      </c>
      <c r="J47" s="26" t="s">
        <v>549</v>
      </c>
      <c r="K47" s="71" t="s">
        <v>456</v>
      </c>
      <c r="L47" s="72" t="s">
        <v>402</v>
      </c>
      <c r="M47" s="72">
        <v>7399369877</v>
      </c>
      <c r="N47" s="71" t="s">
        <v>409</v>
      </c>
      <c r="O47" s="73">
        <v>9401309025</v>
      </c>
      <c r="P47" s="12">
        <v>43691</v>
      </c>
      <c r="Q47" s="8" t="s">
        <v>91</v>
      </c>
      <c r="R47" s="8"/>
      <c r="S47" s="8" t="s">
        <v>24</v>
      </c>
      <c r="T47" s="8"/>
    </row>
    <row r="48" spans="1:20" ht="47.25">
      <c r="A48" s="5">
        <v>44</v>
      </c>
      <c r="B48" s="6" t="s">
        <v>22</v>
      </c>
      <c r="C48" s="80" t="s">
        <v>287</v>
      </c>
      <c r="D48" s="8" t="s">
        <v>26</v>
      </c>
      <c r="E48" s="9"/>
      <c r="F48" s="18"/>
      <c r="G48" s="10">
        <v>26</v>
      </c>
      <c r="H48" s="10">
        <v>30</v>
      </c>
      <c r="I48" s="6">
        <v>56</v>
      </c>
      <c r="J48" s="11" t="s">
        <v>550</v>
      </c>
      <c r="K48" s="71" t="s">
        <v>456</v>
      </c>
      <c r="L48" s="72" t="s">
        <v>402</v>
      </c>
      <c r="M48" s="72">
        <v>7399369877</v>
      </c>
      <c r="N48" s="71" t="s">
        <v>454</v>
      </c>
      <c r="O48" s="73">
        <v>9435521958</v>
      </c>
      <c r="P48" s="12">
        <v>43691</v>
      </c>
      <c r="Q48" s="8" t="s">
        <v>91</v>
      </c>
      <c r="R48" s="8"/>
      <c r="S48" s="8" t="s">
        <v>24</v>
      </c>
      <c r="T48" s="8"/>
    </row>
    <row r="49" spans="1:20" ht="33">
      <c r="A49" s="5">
        <v>45</v>
      </c>
      <c r="B49" s="6" t="s">
        <v>25</v>
      </c>
      <c r="C49" s="81" t="s">
        <v>279</v>
      </c>
      <c r="D49" s="8" t="s">
        <v>26</v>
      </c>
      <c r="E49" s="9"/>
      <c r="F49" s="18"/>
      <c r="G49" s="10">
        <v>16</v>
      </c>
      <c r="H49" s="10">
        <v>20</v>
      </c>
      <c r="I49" s="6">
        <v>36</v>
      </c>
      <c r="J49" s="26" t="s">
        <v>546</v>
      </c>
      <c r="K49" s="71" t="s">
        <v>447</v>
      </c>
      <c r="L49" s="72" t="s">
        <v>448</v>
      </c>
      <c r="M49" s="72">
        <v>9401726292</v>
      </c>
      <c r="N49" s="71" t="s">
        <v>449</v>
      </c>
      <c r="O49" s="73">
        <v>9678531840</v>
      </c>
      <c r="P49" s="12">
        <v>43693</v>
      </c>
      <c r="Q49" s="8" t="s">
        <v>93</v>
      </c>
      <c r="R49" s="8"/>
      <c r="S49" s="8" t="s">
        <v>24</v>
      </c>
      <c r="T49" s="8"/>
    </row>
    <row r="50" spans="1:20" ht="33">
      <c r="A50" s="5">
        <v>46</v>
      </c>
      <c r="B50" s="6" t="s">
        <v>25</v>
      </c>
      <c r="C50" s="81" t="s">
        <v>280</v>
      </c>
      <c r="D50" s="8" t="s">
        <v>26</v>
      </c>
      <c r="E50" s="9"/>
      <c r="F50" s="18"/>
      <c r="G50" s="10">
        <v>16</v>
      </c>
      <c r="H50" s="10">
        <v>27</v>
      </c>
      <c r="I50" s="6">
        <v>43</v>
      </c>
      <c r="J50" s="26" t="s">
        <v>547</v>
      </c>
      <c r="K50" s="71" t="s">
        <v>447</v>
      </c>
      <c r="L50" s="72" t="s">
        <v>448</v>
      </c>
      <c r="M50" s="72">
        <v>9401726292</v>
      </c>
      <c r="N50" s="71" t="s">
        <v>449</v>
      </c>
      <c r="O50" s="73">
        <v>9678531840</v>
      </c>
      <c r="P50" s="12">
        <v>43693</v>
      </c>
      <c r="Q50" s="8" t="s">
        <v>93</v>
      </c>
      <c r="R50" s="8"/>
      <c r="S50" s="8" t="s">
        <v>24</v>
      </c>
      <c r="T50" s="8"/>
    </row>
    <row r="51" spans="1:20" ht="33">
      <c r="A51" s="5">
        <v>47</v>
      </c>
      <c r="B51" s="6" t="s">
        <v>25</v>
      </c>
      <c r="C51" s="80" t="s">
        <v>249</v>
      </c>
      <c r="D51" s="67" t="s">
        <v>26</v>
      </c>
      <c r="E51" s="69"/>
      <c r="F51" s="18"/>
      <c r="G51" s="10">
        <v>15</v>
      </c>
      <c r="H51" s="10">
        <v>17</v>
      </c>
      <c r="I51" s="6">
        <f>G51+H51</f>
        <v>32</v>
      </c>
      <c r="J51" s="26" t="s">
        <v>528</v>
      </c>
      <c r="K51" s="71" t="s">
        <v>395</v>
      </c>
      <c r="L51" s="72" t="s">
        <v>396</v>
      </c>
      <c r="M51" s="72">
        <v>9401726291</v>
      </c>
      <c r="N51" s="71" t="s">
        <v>397</v>
      </c>
      <c r="O51" s="73">
        <v>8474819537</v>
      </c>
      <c r="P51" s="12">
        <v>43693</v>
      </c>
      <c r="Q51" s="8" t="s">
        <v>93</v>
      </c>
      <c r="R51" s="8"/>
      <c r="S51" s="8" t="s">
        <v>24</v>
      </c>
      <c r="T51" s="8"/>
    </row>
    <row r="52" spans="1:20" ht="63">
      <c r="A52" s="5">
        <v>48</v>
      </c>
      <c r="B52" s="6" t="s">
        <v>22</v>
      </c>
      <c r="C52" s="95" t="s">
        <v>240</v>
      </c>
      <c r="D52" s="67" t="s">
        <v>26</v>
      </c>
      <c r="E52" s="9"/>
      <c r="F52" s="18"/>
      <c r="G52" s="10">
        <v>41</v>
      </c>
      <c r="H52" s="10">
        <v>35</v>
      </c>
      <c r="I52" s="6">
        <f>G52+H52</f>
        <v>76</v>
      </c>
      <c r="J52" s="26" t="s">
        <v>524</v>
      </c>
      <c r="K52" s="71" t="s">
        <v>412</v>
      </c>
      <c r="L52" s="72" t="s">
        <v>413</v>
      </c>
      <c r="M52" s="72">
        <v>7399140144</v>
      </c>
      <c r="N52" s="71" t="s">
        <v>416</v>
      </c>
      <c r="O52" s="73">
        <v>9678342438</v>
      </c>
      <c r="P52" s="12">
        <v>43693</v>
      </c>
      <c r="Q52" s="8" t="s">
        <v>93</v>
      </c>
      <c r="R52" s="8"/>
      <c r="S52" s="8" t="s">
        <v>24</v>
      </c>
      <c r="T52" s="8"/>
    </row>
    <row r="53" spans="1:20" ht="33">
      <c r="A53" s="5">
        <v>49</v>
      </c>
      <c r="B53" s="6" t="s">
        <v>22</v>
      </c>
      <c r="C53" s="81" t="s">
        <v>211</v>
      </c>
      <c r="D53" s="67" t="s">
        <v>26</v>
      </c>
      <c r="E53" s="9"/>
      <c r="F53" s="18"/>
      <c r="G53" s="10">
        <v>24</v>
      </c>
      <c r="H53" s="10">
        <v>20</v>
      </c>
      <c r="I53" s="6">
        <f>G53+H53</f>
        <v>44</v>
      </c>
      <c r="J53" s="26" t="s">
        <v>511</v>
      </c>
      <c r="K53" s="71" t="s">
        <v>512</v>
      </c>
      <c r="L53" s="72" t="s">
        <v>448</v>
      </c>
      <c r="M53" s="72">
        <v>9401726292</v>
      </c>
      <c r="N53" s="71" t="s">
        <v>449</v>
      </c>
      <c r="O53" s="73">
        <v>9678531840</v>
      </c>
      <c r="P53" s="12">
        <v>43693</v>
      </c>
      <c r="Q53" s="8" t="s">
        <v>93</v>
      </c>
      <c r="R53" s="8"/>
      <c r="S53" s="8" t="s">
        <v>24</v>
      </c>
      <c r="T53" s="8"/>
    </row>
    <row r="54" spans="1:20" ht="63">
      <c r="A54" s="5">
        <v>50</v>
      </c>
      <c r="B54" s="6" t="s">
        <v>22</v>
      </c>
      <c r="C54" s="81" t="s">
        <v>285</v>
      </c>
      <c r="D54" s="8" t="s">
        <v>26</v>
      </c>
      <c r="E54" s="9"/>
      <c r="F54" s="18"/>
      <c r="G54" s="10">
        <v>34</v>
      </c>
      <c r="H54" s="10">
        <v>32</v>
      </c>
      <c r="I54" s="6">
        <v>66</v>
      </c>
      <c r="J54" s="26" t="s">
        <v>548</v>
      </c>
      <c r="K54" s="71" t="s">
        <v>412</v>
      </c>
      <c r="L54" s="72" t="s">
        <v>413</v>
      </c>
      <c r="M54" s="72">
        <v>7399140144</v>
      </c>
      <c r="N54" s="71" t="s">
        <v>502</v>
      </c>
      <c r="O54" s="73">
        <v>8011401492</v>
      </c>
      <c r="P54" s="12">
        <v>43694</v>
      </c>
      <c r="Q54" s="8" t="s">
        <v>94</v>
      </c>
      <c r="R54" s="8"/>
      <c r="S54" s="8" t="s">
        <v>24</v>
      </c>
      <c r="T54" s="8"/>
    </row>
    <row r="55" spans="1:20" ht="33">
      <c r="A55" s="5">
        <v>51</v>
      </c>
      <c r="B55" s="6" t="s">
        <v>22</v>
      </c>
      <c r="C55" s="80" t="s">
        <v>326</v>
      </c>
      <c r="D55" s="8" t="s">
        <v>26</v>
      </c>
      <c r="E55" s="27"/>
      <c r="F55" s="18"/>
      <c r="G55" s="10">
        <v>21</v>
      </c>
      <c r="H55" s="10">
        <v>20</v>
      </c>
      <c r="I55" s="6">
        <v>41</v>
      </c>
      <c r="J55" s="27" t="s">
        <v>575</v>
      </c>
      <c r="K55" s="74" t="s">
        <v>496</v>
      </c>
      <c r="L55" s="75" t="s">
        <v>497</v>
      </c>
      <c r="M55" s="74">
        <v>9401726290</v>
      </c>
      <c r="N55" s="75" t="s">
        <v>498</v>
      </c>
      <c r="O55" s="74">
        <v>7896263715</v>
      </c>
      <c r="P55" s="12">
        <v>43694</v>
      </c>
      <c r="Q55" s="8" t="s">
        <v>94</v>
      </c>
      <c r="R55" s="8"/>
      <c r="S55" s="8" t="s">
        <v>24</v>
      </c>
      <c r="T55" s="8"/>
    </row>
    <row r="56" spans="1:20" ht="33">
      <c r="A56" s="5">
        <v>52</v>
      </c>
      <c r="B56" s="6" t="s">
        <v>25</v>
      </c>
      <c r="C56" s="81" t="s">
        <v>222</v>
      </c>
      <c r="D56" s="67" t="s">
        <v>26</v>
      </c>
      <c r="E56" s="9"/>
      <c r="F56" s="18"/>
      <c r="G56" s="10">
        <v>32</v>
      </c>
      <c r="H56" s="10">
        <v>31</v>
      </c>
      <c r="I56" s="6">
        <f>G56+H56</f>
        <v>63</v>
      </c>
      <c r="J56" s="26" t="s">
        <v>518</v>
      </c>
      <c r="K56" s="71" t="s">
        <v>435</v>
      </c>
      <c r="L56" s="72" t="s">
        <v>436</v>
      </c>
      <c r="M56" s="72">
        <v>9954895418</v>
      </c>
      <c r="N56" s="71" t="s">
        <v>437</v>
      </c>
      <c r="O56" s="73">
        <v>9401245541</v>
      </c>
      <c r="P56" s="12">
        <v>43694</v>
      </c>
      <c r="Q56" s="8" t="s">
        <v>94</v>
      </c>
      <c r="R56" s="8"/>
      <c r="S56" s="8" t="s">
        <v>24</v>
      </c>
      <c r="T56" s="8"/>
    </row>
    <row r="57" spans="1:20" ht="33">
      <c r="A57" s="5">
        <v>53</v>
      </c>
      <c r="B57" s="6" t="s">
        <v>25</v>
      </c>
      <c r="C57" s="87" t="s">
        <v>221</v>
      </c>
      <c r="D57" s="67" t="s">
        <v>26</v>
      </c>
      <c r="E57" s="9"/>
      <c r="F57" s="18"/>
      <c r="G57" s="10">
        <v>25</v>
      </c>
      <c r="H57" s="10">
        <v>27</v>
      </c>
      <c r="I57" s="6">
        <f>G57+H57</f>
        <v>52</v>
      </c>
      <c r="J57" s="26" t="s">
        <v>519</v>
      </c>
      <c r="K57" s="71" t="s">
        <v>435</v>
      </c>
      <c r="L57" s="72" t="s">
        <v>436</v>
      </c>
      <c r="M57" s="72">
        <v>9954895418</v>
      </c>
      <c r="N57" s="71" t="s">
        <v>437</v>
      </c>
      <c r="O57" s="73">
        <v>9401245541</v>
      </c>
      <c r="P57" s="12">
        <v>43694</v>
      </c>
      <c r="Q57" s="8" t="s">
        <v>94</v>
      </c>
      <c r="R57" s="8"/>
      <c r="S57" s="8" t="s">
        <v>24</v>
      </c>
      <c r="T57" s="8"/>
    </row>
    <row r="58" spans="1:20" ht="47.25">
      <c r="A58" s="5">
        <v>54</v>
      </c>
      <c r="B58" s="6" t="s">
        <v>25</v>
      </c>
      <c r="C58" s="81" t="s">
        <v>206</v>
      </c>
      <c r="D58" s="67" t="s">
        <v>26</v>
      </c>
      <c r="E58" s="9"/>
      <c r="F58" s="18"/>
      <c r="G58" s="10">
        <v>18</v>
      </c>
      <c r="H58" s="10">
        <v>12</v>
      </c>
      <c r="I58" s="6">
        <f>G58+H58</f>
        <v>30</v>
      </c>
      <c r="J58" s="26" t="s">
        <v>506</v>
      </c>
      <c r="K58" s="71" t="s">
        <v>456</v>
      </c>
      <c r="L58" s="72" t="s">
        <v>402</v>
      </c>
      <c r="M58" s="72">
        <v>7399369877</v>
      </c>
      <c r="N58" s="71" t="s">
        <v>403</v>
      </c>
      <c r="O58" s="73">
        <v>9435806517</v>
      </c>
      <c r="P58" s="12">
        <v>43696</v>
      </c>
      <c r="Q58" s="8" t="s">
        <v>95</v>
      </c>
      <c r="R58" s="8"/>
      <c r="S58" s="8" t="s">
        <v>24</v>
      </c>
      <c r="T58" s="8"/>
    </row>
    <row r="59" spans="1:20" ht="47.25">
      <c r="A59" s="5">
        <v>55</v>
      </c>
      <c r="B59" s="6" t="s">
        <v>25</v>
      </c>
      <c r="C59" s="81" t="s">
        <v>207</v>
      </c>
      <c r="D59" s="67" t="s">
        <v>26</v>
      </c>
      <c r="E59" s="9"/>
      <c r="F59" s="18"/>
      <c r="G59" s="10">
        <v>10</v>
      </c>
      <c r="H59" s="10">
        <v>10</v>
      </c>
      <c r="I59" s="6">
        <f>G59+H59</f>
        <v>20</v>
      </c>
      <c r="J59" s="26" t="s">
        <v>507</v>
      </c>
      <c r="K59" s="71" t="s">
        <v>456</v>
      </c>
      <c r="L59" s="72" t="s">
        <v>402</v>
      </c>
      <c r="M59" s="72">
        <v>7399369877</v>
      </c>
      <c r="N59" s="71" t="s">
        <v>403</v>
      </c>
      <c r="O59" s="73">
        <v>9435806517</v>
      </c>
      <c r="P59" s="12">
        <v>43696</v>
      </c>
      <c r="Q59" s="8" t="s">
        <v>95</v>
      </c>
      <c r="R59" s="8"/>
      <c r="S59" s="8" t="s">
        <v>24</v>
      </c>
      <c r="T59" s="8"/>
    </row>
    <row r="60" spans="1:20" ht="47.25">
      <c r="A60" s="5">
        <v>56</v>
      </c>
      <c r="B60" s="6" t="s">
        <v>25</v>
      </c>
      <c r="C60" s="94" t="s">
        <v>208</v>
      </c>
      <c r="D60" s="67" t="s">
        <v>26</v>
      </c>
      <c r="E60" s="9"/>
      <c r="F60" s="18"/>
      <c r="G60" s="10">
        <v>11</v>
      </c>
      <c r="H60" s="10">
        <v>7</v>
      </c>
      <c r="I60" s="6">
        <f>G60+H60</f>
        <v>18</v>
      </c>
      <c r="J60" s="26" t="s">
        <v>508</v>
      </c>
      <c r="K60" s="71" t="s">
        <v>456</v>
      </c>
      <c r="L60" s="72" t="s">
        <v>402</v>
      </c>
      <c r="M60" s="72">
        <v>7399369877</v>
      </c>
      <c r="N60" s="71" t="s">
        <v>403</v>
      </c>
      <c r="O60" s="73">
        <v>9435806517</v>
      </c>
      <c r="P60" s="12">
        <v>43696</v>
      </c>
      <c r="Q60" s="8" t="s">
        <v>95</v>
      </c>
      <c r="R60" s="8"/>
      <c r="S60" s="8" t="s">
        <v>24</v>
      </c>
      <c r="T60" s="8"/>
    </row>
    <row r="61" spans="1:20" ht="47.25">
      <c r="A61" s="5">
        <v>57</v>
      </c>
      <c r="B61" s="6" t="s">
        <v>25</v>
      </c>
      <c r="C61" s="81" t="s">
        <v>209</v>
      </c>
      <c r="D61" s="67" t="s">
        <v>26</v>
      </c>
      <c r="E61" s="69"/>
      <c r="F61" s="18"/>
      <c r="G61" s="10">
        <v>26</v>
      </c>
      <c r="H61" s="10">
        <v>16</v>
      </c>
      <c r="I61" s="6">
        <f>G61+H61</f>
        <v>42</v>
      </c>
      <c r="J61" s="26" t="s">
        <v>509</v>
      </c>
      <c r="K61" s="71" t="s">
        <v>456</v>
      </c>
      <c r="L61" s="72" t="s">
        <v>402</v>
      </c>
      <c r="M61" s="72">
        <v>7399369877</v>
      </c>
      <c r="N61" s="71" t="s">
        <v>404</v>
      </c>
      <c r="O61" s="73">
        <v>9435534672</v>
      </c>
      <c r="P61" s="12">
        <v>43696</v>
      </c>
      <c r="Q61" s="8" t="s">
        <v>95</v>
      </c>
      <c r="R61" s="8"/>
      <c r="S61" s="8" t="s">
        <v>24</v>
      </c>
      <c r="T61" s="8"/>
    </row>
    <row r="62" spans="1:20" ht="47.25">
      <c r="A62" s="5">
        <v>58</v>
      </c>
      <c r="B62" s="6" t="s">
        <v>22</v>
      </c>
      <c r="C62" s="96" t="s">
        <v>261</v>
      </c>
      <c r="D62" s="67" t="s">
        <v>26</v>
      </c>
      <c r="E62" s="9"/>
      <c r="F62" s="18"/>
      <c r="G62" s="10">
        <v>27</v>
      </c>
      <c r="H62" s="10">
        <v>25</v>
      </c>
      <c r="I62" s="6">
        <f>G62+H62</f>
        <v>52</v>
      </c>
      <c r="J62" s="26" t="s">
        <v>535</v>
      </c>
      <c r="K62" s="71" t="s">
        <v>423</v>
      </c>
      <c r="L62" s="72" t="s">
        <v>424</v>
      </c>
      <c r="M62" s="72">
        <v>9957815969</v>
      </c>
      <c r="N62" s="71" t="s">
        <v>536</v>
      </c>
      <c r="O62" s="73">
        <v>7896574677</v>
      </c>
      <c r="P62" s="12">
        <v>43696</v>
      </c>
      <c r="Q62" s="8" t="s">
        <v>95</v>
      </c>
      <c r="R62" s="8"/>
      <c r="S62" s="8" t="s">
        <v>24</v>
      </c>
      <c r="T62" s="8"/>
    </row>
    <row r="63" spans="1:20" ht="63">
      <c r="A63" s="5">
        <v>59</v>
      </c>
      <c r="B63" s="6" t="s">
        <v>22</v>
      </c>
      <c r="C63" s="81" t="s">
        <v>312</v>
      </c>
      <c r="D63" s="8" t="s">
        <v>26</v>
      </c>
      <c r="E63" s="9"/>
      <c r="F63" s="18"/>
      <c r="G63" s="10">
        <v>13</v>
      </c>
      <c r="H63" s="10">
        <v>19</v>
      </c>
      <c r="I63" s="6">
        <v>32</v>
      </c>
      <c r="J63" s="27" t="s">
        <v>563</v>
      </c>
      <c r="K63" s="74" t="s">
        <v>412</v>
      </c>
      <c r="L63" s="75" t="s">
        <v>413</v>
      </c>
      <c r="M63" s="74">
        <v>7399140144</v>
      </c>
      <c r="N63" s="75" t="s">
        <v>451</v>
      </c>
      <c r="O63" s="74">
        <v>7896245867</v>
      </c>
      <c r="P63" s="12">
        <v>43696</v>
      </c>
      <c r="Q63" s="8" t="s">
        <v>95</v>
      </c>
      <c r="R63" s="8"/>
      <c r="S63" s="8" t="s">
        <v>24</v>
      </c>
      <c r="T63" s="8"/>
    </row>
    <row r="64" spans="1:20" ht="63">
      <c r="A64" s="5">
        <v>60</v>
      </c>
      <c r="B64" s="6" t="s">
        <v>22</v>
      </c>
      <c r="C64" s="81" t="s">
        <v>313</v>
      </c>
      <c r="D64" s="8" t="s">
        <v>26</v>
      </c>
      <c r="E64" s="9"/>
      <c r="F64" s="18"/>
      <c r="G64" s="10">
        <v>14</v>
      </c>
      <c r="H64" s="10">
        <v>19</v>
      </c>
      <c r="I64" s="6">
        <v>33</v>
      </c>
      <c r="J64" s="27" t="s">
        <v>564</v>
      </c>
      <c r="K64" s="74" t="s">
        <v>412</v>
      </c>
      <c r="L64" s="75" t="s">
        <v>413</v>
      </c>
      <c r="M64" s="74">
        <v>7399140144</v>
      </c>
      <c r="N64" s="75" t="s">
        <v>451</v>
      </c>
      <c r="O64" s="74">
        <v>7896245867</v>
      </c>
      <c r="P64" s="12">
        <v>43696</v>
      </c>
      <c r="Q64" s="8" t="s">
        <v>95</v>
      </c>
      <c r="R64" s="8"/>
      <c r="S64" s="8" t="s">
        <v>24</v>
      </c>
      <c r="T64" s="8"/>
    </row>
    <row r="65" spans="1:20" ht="33">
      <c r="A65" s="5">
        <v>61</v>
      </c>
      <c r="B65" s="6" t="s">
        <v>25</v>
      </c>
      <c r="C65" s="87" t="s">
        <v>255</v>
      </c>
      <c r="D65" s="67" t="s">
        <v>26</v>
      </c>
      <c r="E65" s="9"/>
      <c r="F65" s="18"/>
      <c r="G65" s="10">
        <v>40</v>
      </c>
      <c r="H65" s="10">
        <v>25</v>
      </c>
      <c r="I65" s="6">
        <f>G65+H65</f>
        <v>65</v>
      </c>
      <c r="J65" s="26" t="s">
        <v>534</v>
      </c>
      <c r="K65" s="71" t="s">
        <v>444</v>
      </c>
      <c r="L65" s="72" t="s">
        <v>445</v>
      </c>
      <c r="M65" s="72">
        <v>9401726302</v>
      </c>
      <c r="N65" s="71" t="s">
        <v>474</v>
      </c>
      <c r="O65" s="73">
        <v>7896115081</v>
      </c>
      <c r="P65" s="12">
        <v>43698</v>
      </c>
      <c r="Q65" s="8" t="s">
        <v>91</v>
      </c>
      <c r="R65" s="8"/>
      <c r="S65" s="8" t="s">
        <v>24</v>
      </c>
      <c r="T65" s="8"/>
    </row>
    <row r="66" spans="1:20" ht="33">
      <c r="A66" s="5">
        <v>62</v>
      </c>
      <c r="B66" s="6" t="s">
        <v>25</v>
      </c>
      <c r="C66" s="87" t="s">
        <v>332</v>
      </c>
      <c r="D66" s="8" t="s">
        <v>26</v>
      </c>
      <c r="E66" s="27"/>
      <c r="F66" s="18"/>
      <c r="G66" s="10">
        <v>39</v>
      </c>
      <c r="H66" s="10">
        <v>36</v>
      </c>
      <c r="I66" s="6">
        <v>75</v>
      </c>
      <c r="J66" s="27" t="s">
        <v>583</v>
      </c>
      <c r="K66" s="74" t="s">
        <v>478</v>
      </c>
      <c r="L66" s="75" t="s">
        <v>476</v>
      </c>
      <c r="M66" s="74">
        <v>9957483783</v>
      </c>
      <c r="N66" s="75" t="s">
        <v>479</v>
      </c>
      <c r="O66" s="74">
        <v>9577952723</v>
      </c>
      <c r="P66" s="12">
        <v>43698</v>
      </c>
      <c r="Q66" s="8" t="s">
        <v>91</v>
      </c>
      <c r="R66" s="8"/>
      <c r="S66" s="8" t="s">
        <v>24</v>
      </c>
      <c r="T66" s="8"/>
    </row>
    <row r="67" spans="1:20" ht="33">
      <c r="A67" s="5">
        <v>63</v>
      </c>
      <c r="B67" s="6" t="s">
        <v>22</v>
      </c>
      <c r="C67" s="81" t="s">
        <v>235</v>
      </c>
      <c r="D67" s="67" t="s">
        <v>26</v>
      </c>
      <c r="E67" s="69"/>
      <c r="F67" s="18"/>
      <c r="G67" s="10">
        <v>20</v>
      </c>
      <c r="H67" s="10">
        <v>22</v>
      </c>
      <c r="I67" s="6">
        <f>G67+H67</f>
        <v>42</v>
      </c>
      <c r="J67" s="26" t="s">
        <v>523</v>
      </c>
      <c r="K67" s="71" t="s">
        <v>522</v>
      </c>
      <c r="L67" s="72" t="s">
        <v>436</v>
      </c>
      <c r="M67" s="72">
        <v>9954895418</v>
      </c>
      <c r="N67" s="71" t="s">
        <v>437</v>
      </c>
      <c r="O67" s="73">
        <v>9401245541</v>
      </c>
      <c r="P67" s="12">
        <v>43698</v>
      </c>
      <c r="Q67" s="8" t="s">
        <v>91</v>
      </c>
      <c r="R67" s="8"/>
      <c r="S67" s="8" t="s">
        <v>24</v>
      </c>
      <c r="T67" s="8"/>
    </row>
    <row r="68" spans="1:20" ht="33">
      <c r="A68" s="5">
        <v>64</v>
      </c>
      <c r="B68" s="6" t="s">
        <v>22</v>
      </c>
      <c r="C68" s="84" t="s">
        <v>344</v>
      </c>
      <c r="D68" s="8" t="s">
        <v>26</v>
      </c>
      <c r="E68" s="27"/>
      <c r="F68" s="18"/>
      <c r="G68" s="10">
        <v>10</v>
      </c>
      <c r="H68" s="10">
        <v>16</v>
      </c>
      <c r="I68" s="6">
        <v>26</v>
      </c>
      <c r="J68" s="27" t="s">
        <v>595</v>
      </c>
      <c r="K68" s="74" t="s">
        <v>395</v>
      </c>
      <c r="L68" s="75" t="s">
        <v>396</v>
      </c>
      <c r="M68" s="74">
        <v>9401726291</v>
      </c>
      <c r="N68" s="75" t="s">
        <v>513</v>
      </c>
      <c r="O68" s="74">
        <v>7896731906</v>
      </c>
      <c r="P68" s="12">
        <v>43698</v>
      </c>
      <c r="Q68" s="8" t="s">
        <v>91</v>
      </c>
      <c r="R68" s="8"/>
      <c r="S68" s="8" t="s">
        <v>24</v>
      </c>
      <c r="T68" s="8"/>
    </row>
    <row r="69" spans="1:20" ht="60.75">
      <c r="A69" s="5">
        <v>65</v>
      </c>
      <c r="B69" s="6" t="s">
        <v>25</v>
      </c>
      <c r="C69" s="81" t="s">
        <v>289</v>
      </c>
      <c r="D69" s="8" t="s">
        <v>26</v>
      </c>
      <c r="E69" s="9"/>
      <c r="F69" s="18"/>
      <c r="G69" s="10">
        <v>12</v>
      </c>
      <c r="H69" s="10">
        <v>22</v>
      </c>
      <c r="I69" s="6">
        <v>34</v>
      </c>
      <c r="J69" s="27" t="s">
        <v>551</v>
      </c>
      <c r="K69" s="74" t="s">
        <v>388</v>
      </c>
      <c r="L69" s="75" t="s">
        <v>389</v>
      </c>
      <c r="M69" s="74">
        <v>9435971533</v>
      </c>
      <c r="N69" s="75" t="s">
        <v>539</v>
      </c>
      <c r="O69" s="74">
        <v>8134906697</v>
      </c>
      <c r="P69" s="12">
        <v>43699</v>
      </c>
      <c r="Q69" s="8" t="s">
        <v>92</v>
      </c>
      <c r="R69" s="8"/>
      <c r="S69" s="8" t="s">
        <v>24</v>
      </c>
      <c r="T69" s="8"/>
    </row>
    <row r="70" spans="1:20" ht="47.25">
      <c r="A70" s="5">
        <v>66</v>
      </c>
      <c r="B70" s="6" t="s">
        <v>25</v>
      </c>
      <c r="C70" s="81" t="s">
        <v>290</v>
      </c>
      <c r="D70" s="8" t="s">
        <v>26</v>
      </c>
      <c r="E70" s="9"/>
      <c r="F70" s="18"/>
      <c r="G70" s="10">
        <v>27</v>
      </c>
      <c r="H70" s="10">
        <v>29</v>
      </c>
      <c r="I70" s="6">
        <v>56</v>
      </c>
      <c r="J70" s="27" t="s">
        <v>552</v>
      </c>
      <c r="K70" s="74" t="s">
        <v>388</v>
      </c>
      <c r="L70" s="75" t="s">
        <v>389</v>
      </c>
      <c r="M70" s="74">
        <v>9435971533</v>
      </c>
      <c r="N70" s="75" t="s">
        <v>538</v>
      </c>
      <c r="O70" s="74">
        <v>8472938380</v>
      </c>
      <c r="P70" s="12">
        <v>43699</v>
      </c>
      <c r="Q70" s="8" t="s">
        <v>92</v>
      </c>
      <c r="R70" s="8"/>
      <c r="S70" s="8" t="s">
        <v>24</v>
      </c>
      <c r="T70" s="8"/>
    </row>
    <row r="71" spans="1:20" ht="60.75">
      <c r="A71" s="5">
        <v>67</v>
      </c>
      <c r="B71" s="6" t="s">
        <v>22</v>
      </c>
      <c r="C71" s="81" t="s">
        <v>291</v>
      </c>
      <c r="D71" s="8" t="s">
        <v>26</v>
      </c>
      <c r="E71" s="9"/>
      <c r="F71" s="18"/>
      <c r="G71" s="10">
        <v>17</v>
      </c>
      <c r="H71" s="10">
        <v>20</v>
      </c>
      <c r="I71" s="6">
        <v>37</v>
      </c>
      <c r="J71" s="27" t="s">
        <v>553</v>
      </c>
      <c r="K71" s="74" t="s">
        <v>427</v>
      </c>
      <c r="L71" s="75" t="s">
        <v>428</v>
      </c>
      <c r="M71" s="74">
        <v>9401726301</v>
      </c>
      <c r="N71" s="75" t="s">
        <v>429</v>
      </c>
      <c r="O71" s="74">
        <v>9577937168</v>
      </c>
      <c r="P71" s="12">
        <v>43699</v>
      </c>
      <c r="Q71" s="8" t="s">
        <v>92</v>
      </c>
      <c r="R71" s="8"/>
      <c r="S71" s="8" t="s">
        <v>24</v>
      </c>
      <c r="T71" s="8"/>
    </row>
    <row r="72" spans="1:20" ht="33">
      <c r="A72" s="5">
        <v>68</v>
      </c>
      <c r="B72" s="6" t="s">
        <v>22</v>
      </c>
      <c r="C72" s="81" t="s">
        <v>292</v>
      </c>
      <c r="D72" s="8" t="s">
        <v>26</v>
      </c>
      <c r="E72" s="9"/>
      <c r="F72" s="18"/>
      <c r="G72" s="10">
        <v>28</v>
      </c>
      <c r="H72" s="10">
        <v>22</v>
      </c>
      <c r="I72" s="6">
        <v>50</v>
      </c>
      <c r="J72" s="27" t="s">
        <v>554</v>
      </c>
      <c r="K72" s="74" t="s">
        <v>427</v>
      </c>
      <c r="L72" s="75" t="s">
        <v>428</v>
      </c>
      <c r="M72" s="74">
        <v>9401726301</v>
      </c>
      <c r="N72" s="75" t="s">
        <v>429</v>
      </c>
      <c r="O72" s="74">
        <v>9577937168</v>
      </c>
      <c r="P72" s="12">
        <v>43699</v>
      </c>
      <c r="Q72" s="8" t="s">
        <v>92</v>
      </c>
      <c r="R72" s="8"/>
      <c r="S72" s="8" t="s">
        <v>24</v>
      </c>
      <c r="T72" s="8"/>
    </row>
    <row r="73" spans="1:20" ht="47.25">
      <c r="A73" s="5">
        <v>69</v>
      </c>
      <c r="B73" s="6" t="s">
        <v>25</v>
      </c>
      <c r="C73" s="81" t="s">
        <v>295</v>
      </c>
      <c r="D73" s="8" t="s">
        <v>26</v>
      </c>
      <c r="E73" s="27"/>
      <c r="F73" s="18"/>
      <c r="G73" s="10">
        <v>12</v>
      </c>
      <c r="H73" s="10">
        <v>15</v>
      </c>
      <c r="I73" s="6">
        <v>27</v>
      </c>
      <c r="J73" s="27" t="s">
        <v>555</v>
      </c>
      <c r="K73" s="74" t="s">
        <v>456</v>
      </c>
      <c r="L73" s="75" t="s">
        <v>402</v>
      </c>
      <c r="M73" s="74">
        <v>7399369877</v>
      </c>
      <c r="N73" s="75" t="s">
        <v>454</v>
      </c>
      <c r="O73" s="74">
        <v>9435521958</v>
      </c>
      <c r="P73" s="12">
        <v>43700</v>
      </c>
      <c r="Q73" s="8" t="s">
        <v>93</v>
      </c>
      <c r="R73" s="8"/>
      <c r="S73" s="8" t="s">
        <v>24</v>
      </c>
      <c r="T73" s="8"/>
    </row>
    <row r="74" spans="1:20" ht="47.25">
      <c r="A74" s="5">
        <v>70</v>
      </c>
      <c r="B74" s="6" t="s">
        <v>25</v>
      </c>
      <c r="C74" s="81" t="s">
        <v>296</v>
      </c>
      <c r="D74" s="8" t="s">
        <v>26</v>
      </c>
      <c r="E74" s="9"/>
      <c r="F74" s="18"/>
      <c r="G74" s="10">
        <v>13</v>
      </c>
      <c r="H74" s="10">
        <v>12</v>
      </c>
      <c r="I74" s="6">
        <v>25</v>
      </c>
      <c r="J74" s="27" t="s">
        <v>556</v>
      </c>
      <c r="K74" s="74" t="s">
        <v>456</v>
      </c>
      <c r="L74" s="75" t="s">
        <v>402</v>
      </c>
      <c r="M74" s="74">
        <v>7399369877</v>
      </c>
      <c r="N74" s="75" t="s">
        <v>404</v>
      </c>
      <c r="O74" s="74">
        <v>9435534672</v>
      </c>
      <c r="P74" s="12">
        <v>43700</v>
      </c>
      <c r="Q74" s="8" t="s">
        <v>93</v>
      </c>
      <c r="R74" s="8"/>
      <c r="S74" s="8" t="s">
        <v>24</v>
      </c>
      <c r="T74" s="8"/>
    </row>
    <row r="75" spans="1:20" ht="47.25">
      <c r="A75" s="5">
        <v>71</v>
      </c>
      <c r="B75" s="6" t="s">
        <v>25</v>
      </c>
      <c r="C75" s="81" t="s">
        <v>297</v>
      </c>
      <c r="D75" s="8" t="s">
        <v>26</v>
      </c>
      <c r="E75" s="9"/>
      <c r="F75" s="18"/>
      <c r="G75" s="10">
        <v>22</v>
      </c>
      <c r="H75" s="10">
        <v>17</v>
      </c>
      <c r="I75" s="6">
        <v>39</v>
      </c>
      <c r="J75" s="27" t="s">
        <v>557</v>
      </c>
      <c r="K75" s="74" t="s">
        <v>456</v>
      </c>
      <c r="L75" s="75" t="s">
        <v>402</v>
      </c>
      <c r="M75" s="74">
        <v>7399369877</v>
      </c>
      <c r="N75" s="75" t="s">
        <v>454</v>
      </c>
      <c r="O75" s="74">
        <v>9435521958</v>
      </c>
      <c r="P75" s="12">
        <v>43700</v>
      </c>
      <c r="Q75" s="8" t="s">
        <v>93</v>
      </c>
      <c r="R75" s="8"/>
      <c r="S75" s="8" t="s">
        <v>24</v>
      </c>
      <c r="T75" s="8"/>
    </row>
    <row r="76" spans="1:20" ht="63">
      <c r="A76" s="5">
        <v>72</v>
      </c>
      <c r="B76" s="6" t="s">
        <v>22</v>
      </c>
      <c r="C76" s="81" t="s">
        <v>305</v>
      </c>
      <c r="D76" s="8" t="s">
        <v>26</v>
      </c>
      <c r="E76" s="9"/>
      <c r="F76" s="18"/>
      <c r="G76" s="10">
        <v>18</v>
      </c>
      <c r="H76" s="10">
        <v>19</v>
      </c>
      <c r="I76" s="6">
        <v>37</v>
      </c>
      <c r="J76" s="27" t="s">
        <v>559</v>
      </c>
      <c r="K76" s="74" t="s">
        <v>412</v>
      </c>
      <c r="L76" s="75" t="s">
        <v>413</v>
      </c>
      <c r="M76" s="74">
        <v>7399140144</v>
      </c>
      <c r="N76" s="75" t="s">
        <v>416</v>
      </c>
      <c r="O76" s="74">
        <v>9678342438</v>
      </c>
      <c r="P76" s="12">
        <v>43700</v>
      </c>
      <c r="Q76" s="8" t="s">
        <v>93</v>
      </c>
      <c r="R76" s="8"/>
      <c r="S76" s="8" t="s">
        <v>24</v>
      </c>
      <c r="T76" s="8"/>
    </row>
    <row r="77" spans="1:20" ht="60.75">
      <c r="A77" s="5">
        <v>73</v>
      </c>
      <c r="B77" s="6" t="s">
        <v>22</v>
      </c>
      <c r="C77" s="87" t="s">
        <v>310</v>
      </c>
      <c r="D77" s="8" t="s">
        <v>26</v>
      </c>
      <c r="E77" s="9"/>
      <c r="F77" s="18"/>
      <c r="G77" s="10">
        <v>39</v>
      </c>
      <c r="H77" s="10">
        <v>35</v>
      </c>
      <c r="I77" s="6">
        <v>74</v>
      </c>
      <c r="J77" s="27" t="s">
        <v>562</v>
      </c>
      <c r="K77" s="74" t="s">
        <v>395</v>
      </c>
      <c r="L77" s="75" t="s">
        <v>396</v>
      </c>
      <c r="M77" s="74">
        <v>9401726291</v>
      </c>
      <c r="N77" s="75" t="s">
        <v>397</v>
      </c>
      <c r="O77" s="74">
        <v>8474819537</v>
      </c>
      <c r="P77" s="12">
        <v>43700</v>
      </c>
      <c r="Q77" s="8" t="s">
        <v>93</v>
      </c>
      <c r="R77" s="8"/>
      <c r="S77" s="8" t="s">
        <v>24</v>
      </c>
      <c r="T77" s="8"/>
    </row>
    <row r="78" spans="1:20" ht="60.75">
      <c r="A78" s="5">
        <v>74</v>
      </c>
      <c r="B78" s="6" t="s">
        <v>25</v>
      </c>
      <c r="C78" s="81" t="s">
        <v>317</v>
      </c>
      <c r="D78" s="8" t="s">
        <v>26</v>
      </c>
      <c r="E78" s="9"/>
      <c r="F78" s="18"/>
      <c r="G78" s="10">
        <v>23</v>
      </c>
      <c r="H78" s="10">
        <v>15</v>
      </c>
      <c r="I78" s="6">
        <v>38</v>
      </c>
      <c r="J78" s="27" t="s">
        <v>566</v>
      </c>
      <c r="K78" s="74" t="s">
        <v>456</v>
      </c>
      <c r="L78" s="75" t="s">
        <v>402</v>
      </c>
      <c r="M78" s="74">
        <v>7399369877</v>
      </c>
      <c r="N78" s="75" t="s">
        <v>409</v>
      </c>
      <c r="O78" s="74">
        <v>9508005012</v>
      </c>
      <c r="P78" s="12">
        <v>43703</v>
      </c>
      <c r="Q78" s="8" t="s">
        <v>95</v>
      </c>
      <c r="R78" s="8"/>
      <c r="S78" s="8" t="s">
        <v>24</v>
      </c>
      <c r="T78" s="8"/>
    </row>
    <row r="79" spans="1:20" ht="47.25">
      <c r="A79" s="5">
        <v>75</v>
      </c>
      <c r="B79" s="6" t="s">
        <v>25</v>
      </c>
      <c r="C79" s="85" t="s">
        <v>316</v>
      </c>
      <c r="D79" s="8" t="s">
        <v>26</v>
      </c>
      <c r="E79" s="27"/>
      <c r="F79" s="18"/>
      <c r="G79" s="10">
        <v>35</v>
      </c>
      <c r="H79" s="10">
        <v>32</v>
      </c>
      <c r="I79" s="6">
        <v>67</v>
      </c>
      <c r="J79" s="27" t="s">
        <v>567</v>
      </c>
      <c r="K79" s="74" t="s">
        <v>456</v>
      </c>
      <c r="L79" s="75" t="s">
        <v>402</v>
      </c>
      <c r="M79" s="74">
        <v>7399369877</v>
      </c>
      <c r="N79" s="75" t="s">
        <v>409</v>
      </c>
      <c r="O79" s="74">
        <v>9401309025</v>
      </c>
      <c r="P79" s="12">
        <v>43703</v>
      </c>
      <c r="Q79" s="8" t="s">
        <v>95</v>
      </c>
      <c r="R79" s="8"/>
      <c r="S79" s="8" t="s">
        <v>24</v>
      </c>
      <c r="T79" s="8"/>
    </row>
    <row r="80" spans="1:20" ht="63">
      <c r="A80" s="5">
        <v>76</v>
      </c>
      <c r="B80" s="6" t="s">
        <v>22</v>
      </c>
      <c r="C80" s="81" t="s">
        <v>315</v>
      </c>
      <c r="D80" s="8" t="s">
        <v>26</v>
      </c>
      <c r="E80" s="9"/>
      <c r="F80" s="18"/>
      <c r="G80" s="10">
        <v>34</v>
      </c>
      <c r="H80" s="10">
        <v>18</v>
      </c>
      <c r="I80" s="6">
        <v>52</v>
      </c>
      <c r="J80" s="27" t="s">
        <v>565</v>
      </c>
      <c r="K80" s="74" t="s">
        <v>412</v>
      </c>
      <c r="L80" s="75" t="s">
        <v>413</v>
      </c>
      <c r="M80" s="74">
        <v>7399140144</v>
      </c>
      <c r="N80" s="75" t="s">
        <v>495</v>
      </c>
      <c r="O80" s="74">
        <v>9954431092</v>
      </c>
      <c r="P80" s="12">
        <v>43703</v>
      </c>
      <c r="Q80" s="8" t="s">
        <v>95</v>
      </c>
      <c r="R80" s="8"/>
      <c r="S80" s="8" t="s">
        <v>24</v>
      </c>
      <c r="T80" s="8"/>
    </row>
    <row r="81" spans="1:20" ht="63">
      <c r="A81" s="5">
        <v>77</v>
      </c>
      <c r="B81" s="6" t="s">
        <v>22</v>
      </c>
      <c r="C81" s="89" t="s">
        <v>321</v>
      </c>
      <c r="D81" s="8" t="s">
        <v>26</v>
      </c>
      <c r="E81" s="27"/>
      <c r="F81" s="18"/>
      <c r="G81" s="10">
        <v>32</v>
      </c>
      <c r="H81" s="10">
        <v>19</v>
      </c>
      <c r="I81" s="6">
        <v>51</v>
      </c>
      <c r="J81" s="27" t="s">
        <v>570</v>
      </c>
      <c r="K81" s="74" t="s">
        <v>412</v>
      </c>
      <c r="L81" s="75" t="s">
        <v>413</v>
      </c>
      <c r="M81" s="74">
        <v>7399140144</v>
      </c>
      <c r="N81" s="75" t="s">
        <v>451</v>
      </c>
      <c r="O81" s="74">
        <v>7896245867</v>
      </c>
      <c r="P81" s="12">
        <v>43703</v>
      </c>
      <c r="Q81" s="8" t="s">
        <v>95</v>
      </c>
      <c r="R81" s="8"/>
      <c r="S81" s="8" t="s">
        <v>24</v>
      </c>
      <c r="T81" s="8"/>
    </row>
    <row r="82" spans="1:20" ht="63">
      <c r="A82" s="5">
        <v>78</v>
      </c>
      <c r="B82" s="6" t="s">
        <v>22</v>
      </c>
      <c r="C82" s="81" t="s">
        <v>319</v>
      </c>
      <c r="D82" s="8" t="s">
        <v>26</v>
      </c>
      <c r="E82" s="9"/>
      <c r="F82" s="18"/>
      <c r="G82" s="10">
        <v>35</v>
      </c>
      <c r="H82" s="10">
        <v>31</v>
      </c>
      <c r="I82" s="6">
        <v>66</v>
      </c>
      <c r="J82" s="27" t="s">
        <v>568</v>
      </c>
      <c r="K82" s="74" t="s">
        <v>412</v>
      </c>
      <c r="L82" s="75" t="s">
        <v>413</v>
      </c>
      <c r="M82" s="74">
        <v>7399140144</v>
      </c>
      <c r="N82" s="75" t="s">
        <v>451</v>
      </c>
      <c r="O82" s="74">
        <v>7896245867</v>
      </c>
      <c r="P82" s="12">
        <v>43704</v>
      </c>
      <c r="Q82" s="8" t="s">
        <v>90</v>
      </c>
      <c r="R82" s="8"/>
      <c r="S82" s="8" t="s">
        <v>24</v>
      </c>
      <c r="T82" s="8"/>
    </row>
    <row r="83" spans="1:20" ht="63">
      <c r="A83" s="5">
        <v>79</v>
      </c>
      <c r="B83" s="6" t="s">
        <v>22</v>
      </c>
      <c r="C83" s="81" t="s">
        <v>320</v>
      </c>
      <c r="D83" s="8" t="s">
        <v>26</v>
      </c>
      <c r="E83" s="27"/>
      <c r="F83" s="18"/>
      <c r="G83" s="10">
        <v>27</v>
      </c>
      <c r="H83" s="10">
        <v>25</v>
      </c>
      <c r="I83" s="6">
        <v>52</v>
      </c>
      <c r="J83" s="27" t="s">
        <v>569</v>
      </c>
      <c r="K83" s="74" t="s">
        <v>412</v>
      </c>
      <c r="L83" s="75" t="s">
        <v>413</v>
      </c>
      <c r="M83" s="74">
        <v>7399140144</v>
      </c>
      <c r="N83" s="75" t="s">
        <v>414</v>
      </c>
      <c r="O83" s="74">
        <v>7896246272</v>
      </c>
      <c r="P83" s="12">
        <v>43704</v>
      </c>
      <c r="Q83" s="8" t="s">
        <v>90</v>
      </c>
      <c r="R83" s="8"/>
      <c r="S83" s="8" t="s">
        <v>24</v>
      </c>
      <c r="T83" s="8"/>
    </row>
    <row r="84" spans="1:20" ht="47.25">
      <c r="A84" s="5">
        <v>80</v>
      </c>
      <c r="B84" s="6" t="s">
        <v>25</v>
      </c>
      <c r="C84" s="81" t="s">
        <v>323</v>
      </c>
      <c r="D84" s="8" t="s">
        <v>26</v>
      </c>
      <c r="E84" s="9"/>
      <c r="F84" s="18"/>
      <c r="G84" s="10">
        <v>42</v>
      </c>
      <c r="H84" s="10">
        <v>28</v>
      </c>
      <c r="I84" s="6">
        <v>70</v>
      </c>
      <c r="J84" s="27" t="s">
        <v>572</v>
      </c>
      <c r="K84" s="74" t="s">
        <v>401</v>
      </c>
      <c r="L84" s="75" t="s">
        <v>402</v>
      </c>
      <c r="M84" s="74">
        <v>7399369877</v>
      </c>
      <c r="N84" s="75" t="s">
        <v>404</v>
      </c>
      <c r="O84" s="74">
        <v>9435534672</v>
      </c>
      <c r="P84" s="12">
        <v>43704</v>
      </c>
      <c r="Q84" s="8" t="s">
        <v>90</v>
      </c>
      <c r="R84" s="8"/>
      <c r="S84" s="8" t="s">
        <v>24</v>
      </c>
      <c r="T84" s="8"/>
    </row>
    <row r="85" spans="1:20" ht="47.25">
      <c r="A85" s="5">
        <v>81</v>
      </c>
      <c r="B85" s="6" t="s">
        <v>25</v>
      </c>
      <c r="C85" s="81" t="s">
        <v>324</v>
      </c>
      <c r="D85" s="8" t="s">
        <v>26</v>
      </c>
      <c r="E85" s="9"/>
      <c r="F85" s="18"/>
      <c r="G85" s="10">
        <v>16</v>
      </c>
      <c r="H85" s="10">
        <v>21</v>
      </c>
      <c r="I85" s="6">
        <v>37</v>
      </c>
      <c r="J85" s="27" t="s">
        <v>573</v>
      </c>
      <c r="K85" s="74" t="s">
        <v>401</v>
      </c>
      <c r="L85" s="75" t="s">
        <v>402</v>
      </c>
      <c r="M85" s="74">
        <v>7399369877</v>
      </c>
      <c r="N85" s="75" t="s">
        <v>454</v>
      </c>
      <c r="O85" s="74">
        <v>9435521958</v>
      </c>
      <c r="P85" s="12">
        <v>43704</v>
      </c>
      <c r="Q85" s="8" t="s">
        <v>90</v>
      </c>
      <c r="R85" s="8"/>
      <c r="S85" s="8" t="s">
        <v>24</v>
      </c>
      <c r="T85" s="8"/>
    </row>
    <row r="86" spans="1:20" ht="63">
      <c r="A86" s="5">
        <v>82</v>
      </c>
      <c r="B86" s="6" t="s">
        <v>22</v>
      </c>
      <c r="C86" s="81" t="s">
        <v>327</v>
      </c>
      <c r="D86" s="8" t="s">
        <v>26</v>
      </c>
      <c r="E86" s="27"/>
      <c r="F86" s="18"/>
      <c r="G86" s="10">
        <v>15</v>
      </c>
      <c r="H86" s="10">
        <v>13</v>
      </c>
      <c r="I86" s="6">
        <v>28</v>
      </c>
      <c r="J86" s="27" t="s">
        <v>576</v>
      </c>
      <c r="K86" s="74" t="s">
        <v>412</v>
      </c>
      <c r="L86" s="75" t="s">
        <v>413</v>
      </c>
      <c r="M86" s="74">
        <v>7399140144</v>
      </c>
      <c r="N86" s="75" t="s">
        <v>414</v>
      </c>
      <c r="O86" s="74">
        <v>7896246272</v>
      </c>
      <c r="P86" s="12">
        <v>43705</v>
      </c>
      <c r="Q86" s="8" t="s">
        <v>91</v>
      </c>
      <c r="R86" s="8"/>
      <c r="S86" s="8" t="s">
        <v>24</v>
      </c>
      <c r="T86" s="8"/>
    </row>
    <row r="87" spans="1:20" ht="63">
      <c r="A87" s="5">
        <v>83</v>
      </c>
      <c r="B87" s="6" t="s">
        <v>22</v>
      </c>
      <c r="C87" s="81" t="s">
        <v>322</v>
      </c>
      <c r="D87" s="8" t="s">
        <v>26</v>
      </c>
      <c r="E87" s="27"/>
      <c r="F87" s="18"/>
      <c r="G87" s="10">
        <v>11</v>
      </c>
      <c r="H87" s="10">
        <v>7</v>
      </c>
      <c r="I87" s="6">
        <v>18</v>
      </c>
      <c r="J87" s="27" t="s">
        <v>571</v>
      </c>
      <c r="K87" s="74" t="s">
        <v>412</v>
      </c>
      <c r="L87" s="75" t="s">
        <v>413</v>
      </c>
      <c r="M87" s="74">
        <v>7399140144</v>
      </c>
      <c r="N87" s="75" t="s">
        <v>414</v>
      </c>
      <c r="O87" s="74">
        <v>7896246272</v>
      </c>
      <c r="P87" s="12">
        <v>43705</v>
      </c>
      <c r="Q87" s="8" t="s">
        <v>91</v>
      </c>
      <c r="R87" s="8"/>
      <c r="S87" s="8" t="s">
        <v>24</v>
      </c>
      <c r="T87" s="8"/>
    </row>
    <row r="88" spans="1:20" ht="47.25">
      <c r="A88" s="5">
        <v>84</v>
      </c>
      <c r="B88" s="6" t="s">
        <v>22</v>
      </c>
      <c r="C88" s="81" t="s">
        <v>329</v>
      </c>
      <c r="D88" s="8" t="s">
        <v>26</v>
      </c>
      <c r="E88" s="27"/>
      <c r="F88" s="18"/>
      <c r="G88" s="10">
        <v>22</v>
      </c>
      <c r="H88" s="10">
        <v>19</v>
      </c>
      <c r="I88" s="6">
        <v>41</v>
      </c>
      <c r="J88" s="27" t="s">
        <v>577</v>
      </c>
      <c r="K88" s="74" t="s">
        <v>417</v>
      </c>
      <c r="L88" s="75" t="s">
        <v>418</v>
      </c>
      <c r="M88" s="74">
        <v>9401726297</v>
      </c>
      <c r="N88" s="75" t="s">
        <v>420</v>
      </c>
      <c r="O88" s="74">
        <v>7399508340</v>
      </c>
      <c r="P88" s="12">
        <v>43705</v>
      </c>
      <c r="Q88" s="8" t="s">
        <v>91</v>
      </c>
      <c r="R88" s="8"/>
      <c r="S88" s="8" t="s">
        <v>24</v>
      </c>
      <c r="T88" s="8"/>
    </row>
    <row r="89" spans="1:20" ht="47.25">
      <c r="A89" s="5">
        <v>85</v>
      </c>
      <c r="B89" s="6" t="s">
        <v>25</v>
      </c>
      <c r="C89" s="80" t="s">
        <v>307</v>
      </c>
      <c r="D89" s="8" t="s">
        <v>26</v>
      </c>
      <c r="E89" s="9"/>
      <c r="F89" s="18"/>
      <c r="G89" s="10">
        <v>16</v>
      </c>
      <c r="H89" s="10">
        <v>26</v>
      </c>
      <c r="I89" s="6">
        <v>42</v>
      </c>
      <c r="J89" s="27" t="s">
        <v>560</v>
      </c>
      <c r="K89" s="74" t="s">
        <v>417</v>
      </c>
      <c r="L89" s="75" t="s">
        <v>418</v>
      </c>
      <c r="M89" s="74">
        <v>9401726297</v>
      </c>
      <c r="N89" s="75" t="s">
        <v>419</v>
      </c>
      <c r="O89" s="74">
        <v>8474819544</v>
      </c>
      <c r="P89" s="12">
        <v>43705</v>
      </c>
      <c r="Q89" s="8" t="s">
        <v>91</v>
      </c>
      <c r="R89" s="8"/>
      <c r="S89" s="8" t="s">
        <v>24</v>
      </c>
      <c r="T89" s="8"/>
    </row>
    <row r="90" spans="1:20" ht="47.25">
      <c r="A90" s="5">
        <v>86</v>
      </c>
      <c r="B90" s="6" t="s">
        <v>25</v>
      </c>
      <c r="C90" s="80" t="s">
        <v>308</v>
      </c>
      <c r="D90" s="8" t="s">
        <v>26</v>
      </c>
      <c r="E90" s="9"/>
      <c r="F90" s="18"/>
      <c r="G90" s="10">
        <v>23</v>
      </c>
      <c r="H90" s="10">
        <v>20</v>
      </c>
      <c r="I90" s="6">
        <v>43</v>
      </c>
      <c r="J90" s="27" t="s">
        <v>561</v>
      </c>
      <c r="K90" s="74" t="s">
        <v>417</v>
      </c>
      <c r="L90" s="75" t="s">
        <v>418</v>
      </c>
      <c r="M90" s="74">
        <v>9401726297</v>
      </c>
      <c r="N90" s="75" t="s">
        <v>420</v>
      </c>
      <c r="O90" s="74">
        <v>7399508340</v>
      </c>
      <c r="P90" s="12">
        <v>43705</v>
      </c>
      <c r="Q90" s="8" t="s">
        <v>91</v>
      </c>
      <c r="R90" s="8"/>
      <c r="S90" s="8" t="s">
        <v>24</v>
      </c>
      <c r="T90" s="8"/>
    </row>
    <row r="91" spans="1:20" ht="47.25">
      <c r="A91" s="5">
        <v>87</v>
      </c>
      <c r="B91" s="6" t="s">
        <v>22</v>
      </c>
      <c r="C91" s="81" t="s">
        <v>328</v>
      </c>
      <c r="D91" s="8" t="s">
        <v>26</v>
      </c>
      <c r="E91" s="27"/>
      <c r="F91" s="18"/>
      <c r="G91" s="10">
        <v>19</v>
      </c>
      <c r="H91" s="10">
        <v>26</v>
      </c>
      <c r="I91" s="6">
        <v>45</v>
      </c>
      <c r="J91" s="27" t="s">
        <v>578</v>
      </c>
      <c r="K91" s="74" t="s">
        <v>388</v>
      </c>
      <c r="L91" s="75" t="s">
        <v>389</v>
      </c>
      <c r="M91" s="74">
        <v>9435971533</v>
      </c>
      <c r="N91" s="75" t="s">
        <v>433</v>
      </c>
      <c r="O91" s="74">
        <v>7896752817</v>
      </c>
      <c r="P91" s="12">
        <v>43706</v>
      </c>
      <c r="Q91" s="8" t="s">
        <v>92</v>
      </c>
      <c r="R91" s="8"/>
      <c r="S91" s="8" t="s">
        <v>24</v>
      </c>
      <c r="T91" s="8"/>
    </row>
    <row r="92" spans="1:20" ht="33">
      <c r="A92" s="5">
        <v>88</v>
      </c>
      <c r="B92" s="6" t="s">
        <v>22</v>
      </c>
      <c r="C92" s="81" t="s">
        <v>325</v>
      </c>
      <c r="D92" s="8" t="s">
        <v>26</v>
      </c>
      <c r="E92" s="27"/>
      <c r="F92" s="18"/>
      <c r="G92" s="10">
        <v>15</v>
      </c>
      <c r="H92" s="10">
        <v>16</v>
      </c>
      <c r="I92" s="6">
        <v>31</v>
      </c>
      <c r="J92" s="27" t="s">
        <v>574</v>
      </c>
      <c r="K92" s="74" t="s">
        <v>496</v>
      </c>
      <c r="L92" s="75" t="s">
        <v>497</v>
      </c>
      <c r="M92" s="74">
        <v>9401726290</v>
      </c>
      <c r="N92" s="75" t="s">
        <v>498</v>
      </c>
      <c r="O92" s="74">
        <v>7896263715</v>
      </c>
      <c r="P92" s="12">
        <v>43706</v>
      </c>
      <c r="Q92" s="8" t="s">
        <v>92</v>
      </c>
      <c r="R92" s="8"/>
      <c r="S92" s="8" t="s">
        <v>24</v>
      </c>
      <c r="T92" s="8"/>
    </row>
    <row r="93" spans="1:20" ht="47.25">
      <c r="A93" s="5">
        <v>89</v>
      </c>
      <c r="B93" s="6" t="s">
        <v>25</v>
      </c>
      <c r="C93" s="87" t="s">
        <v>331</v>
      </c>
      <c r="D93" s="8" t="s">
        <v>26</v>
      </c>
      <c r="E93" s="27"/>
      <c r="F93" s="18"/>
      <c r="G93" s="10">
        <v>19</v>
      </c>
      <c r="H93" s="10">
        <v>22</v>
      </c>
      <c r="I93" s="6">
        <v>41</v>
      </c>
      <c r="J93" s="27" t="s">
        <v>579</v>
      </c>
      <c r="K93" s="74" t="s">
        <v>388</v>
      </c>
      <c r="L93" s="75" t="s">
        <v>389</v>
      </c>
      <c r="M93" s="74">
        <v>9435971533</v>
      </c>
      <c r="N93" s="75" t="s">
        <v>580</v>
      </c>
      <c r="O93" s="74">
        <v>9954892290</v>
      </c>
      <c r="P93" s="12">
        <v>43706</v>
      </c>
      <c r="Q93" s="8" t="s">
        <v>92</v>
      </c>
      <c r="R93" s="8"/>
      <c r="S93" s="8" t="s">
        <v>24</v>
      </c>
      <c r="T93" s="8"/>
    </row>
    <row r="94" spans="1:20" ht="60.75">
      <c r="A94" s="5">
        <v>90</v>
      </c>
      <c r="B94" s="6" t="s">
        <v>25</v>
      </c>
      <c r="C94" s="81" t="s">
        <v>330</v>
      </c>
      <c r="D94" s="8" t="s">
        <v>26</v>
      </c>
      <c r="E94" s="27"/>
      <c r="F94" s="18"/>
      <c r="G94" s="10">
        <v>22</v>
      </c>
      <c r="H94" s="10">
        <v>21</v>
      </c>
      <c r="I94" s="6">
        <v>43</v>
      </c>
      <c r="J94" s="27" t="s">
        <v>581</v>
      </c>
      <c r="K94" s="74" t="s">
        <v>388</v>
      </c>
      <c r="L94" s="75" t="s">
        <v>389</v>
      </c>
      <c r="M94" s="74">
        <v>9435971533</v>
      </c>
      <c r="N94" s="75" t="s">
        <v>582</v>
      </c>
      <c r="O94" s="74">
        <v>9435915539</v>
      </c>
      <c r="P94" s="12">
        <v>43706</v>
      </c>
      <c r="Q94" s="8" t="s">
        <v>92</v>
      </c>
      <c r="R94" s="8"/>
      <c r="S94" s="8" t="s">
        <v>24</v>
      </c>
      <c r="T94" s="8"/>
    </row>
    <row r="95" spans="1:20" ht="47.25">
      <c r="A95" s="5">
        <v>91</v>
      </c>
      <c r="B95" s="6" t="s">
        <v>22</v>
      </c>
      <c r="C95" s="87" t="s">
        <v>336</v>
      </c>
      <c r="D95" s="8" t="s">
        <v>26</v>
      </c>
      <c r="E95" s="27"/>
      <c r="F95" s="18"/>
      <c r="G95" s="10">
        <v>23</v>
      </c>
      <c r="H95" s="10">
        <v>22</v>
      </c>
      <c r="I95" s="6">
        <v>45</v>
      </c>
      <c r="J95" s="27" t="s">
        <v>587</v>
      </c>
      <c r="K95" s="74" t="s">
        <v>388</v>
      </c>
      <c r="L95" s="75" t="s">
        <v>389</v>
      </c>
      <c r="M95" s="74">
        <v>9435675656</v>
      </c>
      <c r="N95" s="75" t="s">
        <v>521</v>
      </c>
      <c r="O95" s="74">
        <v>9435776623</v>
      </c>
      <c r="P95" s="12">
        <v>43707</v>
      </c>
      <c r="Q95" s="8" t="s">
        <v>93</v>
      </c>
      <c r="R95" s="8"/>
      <c r="S95" s="8" t="s">
        <v>24</v>
      </c>
      <c r="T95" s="8"/>
    </row>
    <row r="96" spans="1:20" ht="47.25">
      <c r="A96" s="5">
        <v>92</v>
      </c>
      <c r="B96" s="6" t="s">
        <v>22</v>
      </c>
      <c r="C96" s="84" t="s">
        <v>335</v>
      </c>
      <c r="D96" s="8" t="s">
        <v>26</v>
      </c>
      <c r="E96" s="27"/>
      <c r="F96" s="18"/>
      <c r="G96" s="10">
        <v>25</v>
      </c>
      <c r="H96" s="10">
        <v>29</v>
      </c>
      <c r="I96" s="6">
        <v>54</v>
      </c>
      <c r="J96" s="27" t="s">
        <v>588</v>
      </c>
      <c r="K96" s="74" t="s">
        <v>388</v>
      </c>
      <c r="L96" s="75" t="s">
        <v>389</v>
      </c>
      <c r="M96" s="74">
        <v>9435675656</v>
      </c>
      <c r="N96" s="75" t="s">
        <v>585</v>
      </c>
      <c r="O96" s="74">
        <v>9401493834</v>
      </c>
      <c r="P96" s="12">
        <v>43707</v>
      </c>
      <c r="Q96" s="8" t="s">
        <v>93</v>
      </c>
      <c r="R96" s="8"/>
      <c r="S96" s="8" t="s">
        <v>24</v>
      </c>
      <c r="T96" s="8"/>
    </row>
    <row r="97" spans="1:20" ht="47.25">
      <c r="A97" s="5">
        <v>93</v>
      </c>
      <c r="B97" s="6" t="s">
        <v>25</v>
      </c>
      <c r="C97" s="87" t="s">
        <v>334</v>
      </c>
      <c r="D97" s="8" t="s">
        <v>26</v>
      </c>
      <c r="E97" s="27"/>
      <c r="F97" s="18"/>
      <c r="G97" s="10">
        <v>11</v>
      </c>
      <c r="H97" s="10">
        <v>8</v>
      </c>
      <c r="I97" s="6">
        <v>19</v>
      </c>
      <c r="J97" s="27" t="s">
        <v>584</v>
      </c>
      <c r="K97" s="74" t="s">
        <v>388</v>
      </c>
      <c r="L97" s="75" t="s">
        <v>389</v>
      </c>
      <c r="M97" s="74">
        <v>9435675656</v>
      </c>
      <c r="N97" s="75" t="s">
        <v>585</v>
      </c>
      <c r="O97" s="74">
        <v>9401493834</v>
      </c>
      <c r="P97" s="12">
        <v>43707</v>
      </c>
      <c r="Q97" s="8" t="s">
        <v>93</v>
      </c>
      <c r="R97" s="8"/>
      <c r="S97" s="8" t="s">
        <v>24</v>
      </c>
      <c r="T97" s="8"/>
    </row>
    <row r="98" spans="1:20" ht="60.75">
      <c r="A98" s="5">
        <v>94</v>
      </c>
      <c r="B98" s="6" t="s">
        <v>25</v>
      </c>
      <c r="C98" s="84" t="s">
        <v>333</v>
      </c>
      <c r="D98" s="8" t="s">
        <v>26</v>
      </c>
      <c r="E98" s="27"/>
      <c r="F98" s="18"/>
      <c r="G98" s="10">
        <v>25</v>
      </c>
      <c r="H98" s="10">
        <v>20</v>
      </c>
      <c r="I98" s="6">
        <v>45</v>
      </c>
      <c r="J98" s="27" t="s">
        <v>586</v>
      </c>
      <c r="K98" s="74" t="s">
        <v>388</v>
      </c>
      <c r="L98" s="75" t="s">
        <v>389</v>
      </c>
      <c r="M98" s="74">
        <v>9435675656</v>
      </c>
      <c r="N98" s="75" t="s">
        <v>585</v>
      </c>
      <c r="O98" s="74">
        <v>9401493834</v>
      </c>
      <c r="P98" s="12">
        <v>43707</v>
      </c>
      <c r="Q98" s="8" t="s">
        <v>93</v>
      </c>
      <c r="R98" s="8"/>
      <c r="S98" s="8" t="s">
        <v>24</v>
      </c>
      <c r="T98" s="8"/>
    </row>
    <row r="99" spans="1:20" ht="47.25">
      <c r="A99" s="5">
        <v>95</v>
      </c>
      <c r="B99" s="6" t="s">
        <v>25</v>
      </c>
      <c r="C99" s="87" t="s">
        <v>338</v>
      </c>
      <c r="D99" s="8" t="s">
        <v>26</v>
      </c>
      <c r="E99" s="27"/>
      <c r="F99" s="18"/>
      <c r="G99" s="10">
        <v>14</v>
      </c>
      <c r="H99" s="10">
        <v>13</v>
      </c>
      <c r="I99" s="6">
        <v>27</v>
      </c>
      <c r="J99" s="27" t="s">
        <v>590</v>
      </c>
      <c r="K99" s="74" t="s">
        <v>388</v>
      </c>
      <c r="L99" s="75" t="s">
        <v>389</v>
      </c>
      <c r="M99" s="74">
        <v>9435971533</v>
      </c>
      <c r="N99" s="75" t="s">
        <v>580</v>
      </c>
      <c r="O99" s="74">
        <v>9954892290</v>
      </c>
      <c r="P99" s="12">
        <v>43707</v>
      </c>
      <c r="Q99" s="8" t="s">
        <v>93</v>
      </c>
      <c r="R99" s="8"/>
      <c r="S99" s="8" t="s">
        <v>24</v>
      </c>
      <c r="T99" s="8"/>
    </row>
    <row r="100" spans="1:20" ht="47.25">
      <c r="A100" s="5">
        <v>96</v>
      </c>
      <c r="B100" s="6" t="s">
        <v>22</v>
      </c>
      <c r="C100" s="81" t="s">
        <v>337</v>
      </c>
      <c r="D100" s="8" t="s">
        <v>26</v>
      </c>
      <c r="E100" s="27"/>
      <c r="F100" s="18"/>
      <c r="G100" s="10">
        <v>17</v>
      </c>
      <c r="H100" s="10">
        <v>28</v>
      </c>
      <c r="I100" s="6">
        <v>45</v>
      </c>
      <c r="J100" s="27" t="s">
        <v>589</v>
      </c>
      <c r="K100" s="74" t="s">
        <v>388</v>
      </c>
      <c r="L100" s="75" t="s">
        <v>389</v>
      </c>
      <c r="M100" s="74">
        <v>9435971533</v>
      </c>
      <c r="N100" s="75" t="s">
        <v>538</v>
      </c>
      <c r="O100" s="74">
        <v>8472938380</v>
      </c>
      <c r="P100" s="12">
        <v>43708</v>
      </c>
      <c r="Q100" s="8" t="s">
        <v>94</v>
      </c>
      <c r="R100" s="8"/>
      <c r="S100" s="8" t="s">
        <v>24</v>
      </c>
      <c r="T100" s="8"/>
    </row>
    <row r="101" spans="1:20" ht="33">
      <c r="A101" s="5">
        <v>97</v>
      </c>
      <c r="B101" s="6" t="s">
        <v>22</v>
      </c>
      <c r="C101" s="81" t="s">
        <v>343</v>
      </c>
      <c r="D101" s="8" t="s">
        <v>26</v>
      </c>
      <c r="E101" s="27"/>
      <c r="F101" s="18"/>
      <c r="G101" s="10">
        <v>21</v>
      </c>
      <c r="H101" s="10">
        <v>29</v>
      </c>
      <c r="I101" s="6">
        <v>50</v>
      </c>
      <c r="J101" s="27" t="s">
        <v>596</v>
      </c>
      <c r="K101" s="74" t="s">
        <v>395</v>
      </c>
      <c r="L101" s="75" t="s">
        <v>399</v>
      </c>
      <c r="M101" s="74">
        <v>9401726291</v>
      </c>
      <c r="N101" s="75" t="s">
        <v>400</v>
      </c>
      <c r="O101" s="74">
        <v>9957390710</v>
      </c>
      <c r="P101" s="12">
        <v>43708</v>
      </c>
      <c r="Q101" s="8" t="s">
        <v>94</v>
      </c>
      <c r="R101" s="8"/>
      <c r="S101" s="8" t="s">
        <v>24</v>
      </c>
      <c r="T101" s="8"/>
    </row>
    <row r="102" spans="1:20" ht="47.25">
      <c r="A102" s="5">
        <v>98</v>
      </c>
      <c r="B102" s="6" t="s">
        <v>25</v>
      </c>
      <c r="C102" s="87" t="s">
        <v>340</v>
      </c>
      <c r="D102" s="8" t="s">
        <v>26</v>
      </c>
      <c r="E102" s="27"/>
      <c r="F102" s="18"/>
      <c r="G102" s="10">
        <v>27</v>
      </c>
      <c r="H102" s="10">
        <v>20</v>
      </c>
      <c r="I102" s="6">
        <v>47</v>
      </c>
      <c r="J102" s="27" t="s">
        <v>591</v>
      </c>
      <c r="K102" s="74" t="s">
        <v>439</v>
      </c>
      <c r="L102" s="75" t="s">
        <v>440</v>
      </c>
      <c r="M102" s="74">
        <v>8011467082</v>
      </c>
      <c r="N102" s="75" t="s">
        <v>441</v>
      </c>
      <c r="O102" s="74">
        <v>9678560512</v>
      </c>
      <c r="P102" s="12">
        <v>43708</v>
      </c>
      <c r="Q102" s="8" t="s">
        <v>94</v>
      </c>
      <c r="R102" s="8"/>
      <c r="S102" s="8" t="s">
        <v>24</v>
      </c>
      <c r="T102" s="8"/>
    </row>
    <row r="103" spans="1:20" ht="47.25">
      <c r="A103" s="5">
        <v>99</v>
      </c>
      <c r="B103" s="6" t="s">
        <v>25</v>
      </c>
      <c r="C103" s="87" t="s">
        <v>339</v>
      </c>
      <c r="D103" s="8" t="s">
        <v>26</v>
      </c>
      <c r="E103" s="27"/>
      <c r="F103" s="18"/>
      <c r="G103" s="10">
        <v>14</v>
      </c>
      <c r="H103" s="10">
        <v>14</v>
      </c>
      <c r="I103" s="6">
        <v>28</v>
      </c>
      <c r="J103" s="27" t="s">
        <v>592</v>
      </c>
      <c r="K103" s="74" t="s">
        <v>439</v>
      </c>
      <c r="L103" s="75" t="s">
        <v>440</v>
      </c>
      <c r="M103" s="74">
        <v>8011467082</v>
      </c>
      <c r="N103" s="75" t="s">
        <v>460</v>
      </c>
      <c r="O103" s="74">
        <v>8761876891</v>
      </c>
      <c r="P103" s="12">
        <v>43708</v>
      </c>
      <c r="Q103" s="8" t="s">
        <v>94</v>
      </c>
      <c r="R103" s="8"/>
      <c r="S103" s="8" t="s">
        <v>24</v>
      </c>
      <c r="T103" s="8"/>
    </row>
    <row r="104" spans="1:20">
      <c r="A104" s="5">
        <v>100</v>
      </c>
      <c r="B104" s="6"/>
      <c r="C104" s="8"/>
      <c r="D104" s="8"/>
      <c r="E104" s="9"/>
      <c r="F104" s="8"/>
      <c r="G104" s="9"/>
      <c r="H104" s="9"/>
      <c r="I104" s="6">
        <f t="shared" ref="I82:I154" si="1">+G104+H104</f>
        <v>0</v>
      </c>
      <c r="J104" s="8"/>
      <c r="K104" s="8"/>
      <c r="L104" s="8"/>
      <c r="M104" s="8"/>
      <c r="N104" s="8"/>
      <c r="O104" s="8"/>
      <c r="P104" s="12"/>
      <c r="Q104" s="8"/>
      <c r="R104" s="8"/>
      <c r="S104" s="8"/>
      <c r="T104" s="8"/>
    </row>
    <row r="105" spans="1:20">
      <c r="A105" s="5">
        <v>101</v>
      </c>
      <c r="B105" s="6"/>
      <c r="C105" s="8"/>
      <c r="D105" s="8"/>
      <c r="E105" s="9"/>
      <c r="F105" s="8"/>
      <c r="G105" s="9"/>
      <c r="H105" s="9"/>
      <c r="I105" s="6">
        <f t="shared" si="1"/>
        <v>0</v>
      </c>
      <c r="J105" s="8"/>
      <c r="K105" s="8"/>
      <c r="L105" s="8"/>
      <c r="M105" s="8"/>
      <c r="N105" s="8"/>
      <c r="O105" s="8"/>
      <c r="P105" s="12"/>
      <c r="Q105" s="8"/>
      <c r="R105" s="8"/>
      <c r="S105" s="8"/>
      <c r="T105" s="8"/>
    </row>
    <row r="106" spans="1:20">
      <c r="A106" s="5">
        <v>102</v>
      </c>
      <c r="B106" s="6"/>
      <c r="C106" s="8"/>
      <c r="D106" s="8"/>
      <c r="E106" s="9"/>
      <c r="F106" s="8"/>
      <c r="G106" s="9"/>
      <c r="H106" s="9"/>
      <c r="I106" s="6">
        <f t="shared" si="1"/>
        <v>0</v>
      </c>
      <c r="J106" s="8"/>
      <c r="K106" s="8"/>
      <c r="L106" s="8"/>
      <c r="M106" s="8"/>
      <c r="N106" s="8"/>
      <c r="O106" s="8"/>
      <c r="P106" s="12"/>
      <c r="Q106" s="8"/>
      <c r="R106" s="8"/>
      <c r="S106" s="8"/>
      <c r="T106" s="8"/>
    </row>
    <row r="107" spans="1:20">
      <c r="A107" s="5">
        <v>103</v>
      </c>
      <c r="B107" s="6"/>
      <c r="C107" s="8"/>
      <c r="D107" s="8"/>
      <c r="E107" s="9"/>
      <c r="F107" s="8"/>
      <c r="G107" s="9"/>
      <c r="H107" s="9"/>
      <c r="I107" s="6">
        <f t="shared" si="1"/>
        <v>0</v>
      </c>
      <c r="J107" s="8"/>
      <c r="K107" s="8"/>
      <c r="L107" s="8"/>
      <c r="M107" s="8"/>
      <c r="N107" s="8"/>
      <c r="O107" s="8"/>
      <c r="P107" s="12"/>
      <c r="Q107" s="8"/>
      <c r="R107" s="8"/>
      <c r="S107" s="8"/>
      <c r="T107" s="8"/>
    </row>
    <row r="108" spans="1:20">
      <c r="A108" s="5">
        <v>104</v>
      </c>
      <c r="B108" s="6"/>
      <c r="C108" s="8"/>
      <c r="D108" s="8"/>
      <c r="E108" s="9"/>
      <c r="F108" s="8"/>
      <c r="G108" s="9"/>
      <c r="H108" s="9"/>
      <c r="I108" s="6">
        <f t="shared" si="1"/>
        <v>0</v>
      </c>
      <c r="J108" s="8"/>
      <c r="K108" s="8"/>
      <c r="L108" s="8"/>
      <c r="M108" s="8"/>
      <c r="N108" s="8"/>
      <c r="O108" s="8"/>
      <c r="P108" s="12"/>
      <c r="Q108" s="8"/>
      <c r="R108" s="8"/>
      <c r="S108" s="8"/>
      <c r="T108" s="8"/>
    </row>
    <row r="109" spans="1:20">
      <c r="A109" s="5">
        <v>105</v>
      </c>
      <c r="B109" s="6"/>
      <c r="C109" s="8"/>
      <c r="D109" s="8"/>
      <c r="E109" s="9"/>
      <c r="F109" s="8"/>
      <c r="G109" s="9"/>
      <c r="H109" s="9"/>
      <c r="I109" s="6">
        <f t="shared" si="1"/>
        <v>0</v>
      </c>
      <c r="J109" s="8"/>
      <c r="K109" s="8"/>
      <c r="L109" s="8"/>
      <c r="M109" s="8"/>
      <c r="N109" s="8"/>
      <c r="O109" s="8"/>
      <c r="P109" s="12"/>
      <c r="Q109" s="8"/>
      <c r="R109" s="8"/>
      <c r="S109" s="8"/>
      <c r="T109" s="8"/>
    </row>
    <row r="110" spans="1:20">
      <c r="A110" s="5">
        <v>106</v>
      </c>
      <c r="B110" s="6"/>
      <c r="C110" s="8"/>
      <c r="D110" s="8"/>
      <c r="E110" s="9"/>
      <c r="F110" s="8"/>
      <c r="G110" s="9"/>
      <c r="H110" s="9"/>
      <c r="I110" s="6">
        <f t="shared" si="1"/>
        <v>0</v>
      </c>
      <c r="J110" s="8"/>
      <c r="K110" s="8"/>
      <c r="L110" s="8"/>
      <c r="M110" s="8"/>
      <c r="N110" s="8"/>
      <c r="O110" s="8"/>
      <c r="P110" s="12"/>
      <c r="Q110" s="8"/>
      <c r="R110" s="8"/>
      <c r="S110" s="8"/>
      <c r="T110" s="8"/>
    </row>
    <row r="111" spans="1:20">
      <c r="A111" s="5">
        <v>107</v>
      </c>
      <c r="B111" s="6"/>
      <c r="C111" s="8"/>
      <c r="D111" s="8"/>
      <c r="E111" s="9"/>
      <c r="F111" s="8"/>
      <c r="G111" s="9"/>
      <c r="H111" s="9"/>
      <c r="I111" s="6">
        <f t="shared" si="1"/>
        <v>0</v>
      </c>
      <c r="J111" s="8"/>
      <c r="K111" s="8"/>
      <c r="L111" s="8"/>
      <c r="M111" s="8"/>
      <c r="N111" s="8"/>
      <c r="O111" s="8"/>
      <c r="P111" s="12"/>
      <c r="Q111" s="8"/>
      <c r="R111" s="8"/>
      <c r="S111" s="8"/>
      <c r="T111" s="8"/>
    </row>
    <row r="112" spans="1:20">
      <c r="A112" s="5">
        <v>108</v>
      </c>
      <c r="B112" s="6"/>
      <c r="C112" s="8"/>
      <c r="D112" s="8"/>
      <c r="E112" s="9"/>
      <c r="F112" s="8"/>
      <c r="G112" s="9"/>
      <c r="H112" s="9"/>
      <c r="I112" s="6">
        <f t="shared" si="1"/>
        <v>0</v>
      </c>
      <c r="J112" s="8"/>
      <c r="K112" s="8"/>
      <c r="L112" s="8"/>
      <c r="M112" s="8"/>
      <c r="N112" s="8"/>
      <c r="O112" s="8"/>
      <c r="P112" s="12"/>
      <c r="Q112" s="8"/>
      <c r="R112" s="8"/>
      <c r="S112" s="8"/>
      <c r="T112" s="8"/>
    </row>
    <row r="113" spans="1:20">
      <c r="A113" s="5">
        <v>109</v>
      </c>
      <c r="B113" s="6"/>
      <c r="C113" s="8"/>
      <c r="D113" s="8"/>
      <c r="E113" s="9"/>
      <c r="F113" s="8"/>
      <c r="G113" s="9"/>
      <c r="H113" s="9"/>
      <c r="I113" s="6">
        <f t="shared" si="1"/>
        <v>0</v>
      </c>
      <c r="J113" s="8"/>
      <c r="K113" s="8"/>
      <c r="L113" s="8"/>
      <c r="M113" s="8"/>
      <c r="N113" s="8"/>
      <c r="O113" s="8"/>
      <c r="P113" s="12"/>
      <c r="Q113" s="8"/>
      <c r="R113" s="8"/>
      <c r="S113" s="8"/>
      <c r="T113" s="8"/>
    </row>
    <row r="114" spans="1:20">
      <c r="A114" s="5">
        <v>110</v>
      </c>
      <c r="B114" s="6"/>
      <c r="C114" s="8"/>
      <c r="D114" s="8"/>
      <c r="E114" s="9"/>
      <c r="F114" s="8"/>
      <c r="G114" s="9"/>
      <c r="H114" s="9"/>
      <c r="I114" s="6">
        <f t="shared" si="1"/>
        <v>0</v>
      </c>
      <c r="J114" s="8"/>
      <c r="K114" s="8"/>
      <c r="L114" s="8"/>
      <c r="M114" s="8"/>
      <c r="N114" s="8"/>
      <c r="O114" s="8"/>
      <c r="P114" s="12"/>
      <c r="Q114" s="8"/>
      <c r="R114" s="8"/>
      <c r="S114" s="8"/>
      <c r="T114" s="8"/>
    </row>
    <row r="115" spans="1:20">
      <c r="A115" s="5">
        <v>111</v>
      </c>
      <c r="B115" s="6"/>
      <c r="C115" s="8"/>
      <c r="D115" s="8"/>
      <c r="E115" s="9"/>
      <c r="F115" s="8"/>
      <c r="G115" s="9"/>
      <c r="H115" s="9"/>
      <c r="I115" s="6">
        <f t="shared" si="1"/>
        <v>0</v>
      </c>
      <c r="J115" s="8"/>
      <c r="K115" s="8"/>
      <c r="L115" s="8"/>
      <c r="M115" s="8"/>
      <c r="N115" s="8"/>
      <c r="O115" s="8"/>
      <c r="P115" s="12"/>
      <c r="Q115" s="8"/>
      <c r="R115" s="8"/>
      <c r="S115" s="8"/>
      <c r="T115" s="8"/>
    </row>
    <row r="116" spans="1:20">
      <c r="A116" s="5">
        <v>112</v>
      </c>
      <c r="B116" s="6"/>
      <c r="C116" s="8"/>
      <c r="D116" s="8"/>
      <c r="E116" s="9"/>
      <c r="F116" s="8"/>
      <c r="G116" s="9"/>
      <c r="H116" s="9"/>
      <c r="I116" s="6">
        <f t="shared" si="1"/>
        <v>0</v>
      </c>
      <c r="J116" s="8"/>
      <c r="K116" s="8"/>
      <c r="L116" s="8"/>
      <c r="M116" s="8"/>
      <c r="N116" s="8"/>
      <c r="O116" s="8"/>
      <c r="P116" s="12"/>
      <c r="Q116" s="8"/>
      <c r="R116" s="8"/>
      <c r="S116" s="8"/>
      <c r="T116" s="8"/>
    </row>
    <row r="117" spans="1:20">
      <c r="A117" s="5">
        <v>113</v>
      </c>
      <c r="B117" s="6"/>
      <c r="C117" s="8"/>
      <c r="D117" s="8"/>
      <c r="E117" s="9"/>
      <c r="F117" s="8"/>
      <c r="G117" s="9"/>
      <c r="H117" s="9"/>
      <c r="I117" s="6">
        <f t="shared" si="1"/>
        <v>0</v>
      </c>
      <c r="J117" s="8"/>
      <c r="K117" s="8"/>
      <c r="L117" s="8"/>
      <c r="M117" s="8"/>
      <c r="N117" s="8"/>
      <c r="O117" s="8"/>
      <c r="P117" s="12"/>
      <c r="Q117" s="8"/>
      <c r="R117" s="8"/>
      <c r="S117" s="8"/>
      <c r="T117" s="8"/>
    </row>
    <row r="118" spans="1:20">
      <c r="A118" s="5">
        <v>114</v>
      </c>
      <c r="B118" s="6"/>
      <c r="C118" s="8"/>
      <c r="D118" s="8"/>
      <c r="E118" s="9"/>
      <c r="F118" s="8"/>
      <c r="G118" s="9"/>
      <c r="H118" s="9"/>
      <c r="I118" s="6">
        <f t="shared" si="1"/>
        <v>0</v>
      </c>
      <c r="J118" s="8"/>
      <c r="K118" s="8"/>
      <c r="L118" s="8"/>
      <c r="M118" s="8"/>
      <c r="N118" s="8"/>
      <c r="O118" s="8"/>
      <c r="P118" s="12"/>
      <c r="Q118" s="8"/>
      <c r="R118" s="8"/>
      <c r="S118" s="8"/>
      <c r="T118" s="8"/>
    </row>
    <row r="119" spans="1:20">
      <c r="A119" s="5">
        <v>115</v>
      </c>
      <c r="B119" s="6"/>
      <c r="C119" s="8"/>
      <c r="D119" s="8"/>
      <c r="E119" s="9"/>
      <c r="F119" s="8"/>
      <c r="G119" s="9"/>
      <c r="H119" s="9"/>
      <c r="I119" s="6">
        <f t="shared" si="1"/>
        <v>0</v>
      </c>
      <c r="J119" s="8"/>
      <c r="K119" s="8"/>
      <c r="L119" s="8"/>
      <c r="M119" s="8"/>
      <c r="N119" s="8"/>
      <c r="O119" s="8"/>
      <c r="P119" s="12"/>
      <c r="Q119" s="8"/>
      <c r="R119" s="8"/>
      <c r="S119" s="8"/>
      <c r="T119" s="8"/>
    </row>
    <row r="120" spans="1:20">
      <c r="A120" s="5">
        <v>116</v>
      </c>
      <c r="B120" s="6"/>
      <c r="C120" s="8"/>
      <c r="D120" s="8"/>
      <c r="E120" s="9"/>
      <c r="F120" s="8"/>
      <c r="G120" s="9"/>
      <c r="H120" s="9"/>
      <c r="I120" s="6">
        <f t="shared" si="1"/>
        <v>0</v>
      </c>
      <c r="J120" s="8"/>
      <c r="K120" s="8"/>
      <c r="L120" s="8"/>
      <c r="M120" s="8"/>
      <c r="N120" s="8"/>
      <c r="O120" s="8"/>
      <c r="P120" s="12"/>
      <c r="Q120" s="8"/>
      <c r="R120" s="8"/>
      <c r="S120" s="8"/>
      <c r="T120" s="8"/>
    </row>
    <row r="121" spans="1:20">
      <c r="A121" s="5">
        <v>117</v>
      </c>
      <c r="B121" s="6"/>
      <c r="C121" s="8"/>
      <c r="D121" s="8"/>
      <c r="E121" s="9"/>
      <c r="F121" s="8"/>
      <c r="G121" s="9"/>
      <c r="H121" s="9"/>
      <c r="I121" s="6">
        <f t="shared" si="1"/>
        <v>0</v>
      </c>
      <c r="J121" s="8"/>
      <c r="K121" s="8"/>
      <c r="L121" s="8"/>
      <c r="M121" s="8"/>
      <c r="N121" s="8"/>
      <c r="O121" s="8"/>
      <c r="P121" s="12"/>
      <c r="Q121" s="8"/>
      <c r="R121" s="8"/>
      <c r="S121" s="8"/>
      <c r="T121" s="8"/>
    </row>
    <row r="122" spans="1:20">
      <c r="A122" s="5">
        <v>118</v>
      </c>
      <c r="B122" s="6"/>
      <c r="C122" s="8"/>
      <c r="D122" s="8"/>
      <c r="E122" s="9"/>
      <c r="F122" s="8"/>
      <c r="G122" s="9"/>
      <c r="H122" s="9"/>
      <c r="I122" s="6">
        <f t="shared" si="1"/>
        <v>0</v>
      </c>
      <c r="J122" s="8"/>
      <c r="K122" s="8"/>
      <c r="L122" s="8"/>
      <c r="M122" s="8"/>
      <c r="N122" s="8"/>
      <c r="O122" s="8"/>
      <c r="P122" s="12"/>
      <c r="Q122" s="8"/>
      <c r="R122" s="8"/>
      <c r="S122" s="8"/>
      <c r="T122" s="8"/>
    </row>
    <row r="123" spans="1:20">
      <c r="A123" s="5">
        <v>119</v>
      </c>
      <c r="B123" s="6"/>
      <c r="C123" s="8"/>
      <c r="D123" s="8"/>
      <c r="E123" s="9"/>
      <c r="F123" s="8"/>
      <c r="G123" s="9"/>
      <c r="H123" s="9"/>
      <c r="I123" s="6">
        <f t="shared" si="1"/>
        <v>0</v>
      </c>
      <c r="J123" s="8"/>
      <c r="K123" s="8"/>
      <c r="L123" s="8"/>
      <c r="M123" s="8"/>
      <c r="N123" s="8"/>
      <c r="O123" s="8"/>
      <c r="P123" s="12"/>
      <c r="Q123" s="8"/>
      <c r="R123" s="8"/>
      <c r="S123" s="8"/>
      <c r="T123" s="8"/>
    </row>
    <row r="124" spans="1:20">
      <c r="A124" s="5">
        <v>120</v>
      </c>
      <c r="B124" s="6"/>
      <c r="C124" s="8"/>
      <c r="D124" s="8"/>
      <c r="E124" s="9"/>
      <c r="F124" s="8"/>
      <c r="G124" s="9"/>
      <c r="H124" s="9"/>
      <c r="I124" s="6">
        <f t="shared" si="1"/>
        <v>0</v>
      </c>
      <c r="J124" s="8"/>
      <c r="K124" s="8"/>
      <c r="L124" s="8"/>
      <c r="M124" s="8"/>
      <c r="N124" s="8"/>
      <c r="O124" s="8"/>
      <c r="P124" s="12"/>
      <c r="Q124" s="8"/>
      <c r="R124" s="8"/>
      <c r="S124" s="8"/>
      <c r="T124" s="8"/>
    </row>
    <row r="125" spans="1:20">
      <c r="A125" s="5">
        <v>121</v>
      </c>
      <c r="B125" s="6"/>
      <c r="C125" s="8"/>
      <c r="D125" s="8"/>
      <c r="E125" s="9"/>
      <c r="F125" s="8"/>
      <c r="G125" s="9"/>
      <c r="H125" s="9"/>
      <c r="I125" s="6">
        <f t="shared" si="1"/>
        <v>0</v>
      </c>
      <c r="J125" s="8"/>
      <c r="K125" s="8"/>
      <c r="L125" s="8"/>
      <c r="M125" s="8"/>
      <c r="N125" s="8"/>
      <c r="O125" s="8"/>
      <c r="P125" s="12"/>
      <c r="Q125" s="8"/>
      <c r="R125" s="8"/>
      <c r="S125" s="8"/>
      <c r="T125" s="8"/>
    </row>
    <row r="126" spans="1:20">
      <c r="A126" s="5">
        <v>122</v>
      </c>
      <c r="B126" s="6"/>
      <c r="C126" s="8"/>
      <c r="D126" s="8"/>
      <c r="E126" s="9"/>
      <c r="F126" s="8"/>
      <c r="G126" s="9"/>
      <c r="H126" s="9"/>
      <c r="I126" s="6">
        <f t="shared" si="1"/>
        <v>0</v>
      </c>
      <c r="J126" s="8"/>
      <c r="K126" s="8"/>
      <c r="L126" s="8"/>
      <c r="M126" s="8"/>
      <c r="N126" s="8"/>
      <c r="O126" s="8"/>
      <c r="P126" s="12"/>
      <c r="Q126" s="8"/>
      <c r="R126" s="8"/>
      <c r="S126" s="8"/>
      <c r="T126" s="8"/>
    </row>
    <row r="127" spans="1:20">
      <c r="A127" s="5">
        <v>123</v>
      </c>
      <c r="B127" s="6"/>
      <c r="C127" s="8"/>
      <c r="D127" s="8"/>
      <c r="E127" s="9"/>
      <c r="F127" s="8"/>
      <c r="G127" s="9"/>
      <c r="H127" s="9"/>
      <c r="I127" s="6">
        <f t="shared" si="1"/>
        <v>0</v>
      </c>
      <c r="J127" s="8"/>
      <c r="K127" s="8"/>
      <c r="L127" s="8"/>
      <c r="M127" s="8"/>
      <c r="N127" s="8"/>
      <c r="O127" s="8"/>
      <c r="P127" s="12"/>
      <c r="Q127" s="8"/>
      <c r="R127" s="8"/>
      <c r="S127" s="8"/>
      <c r="T127" s="8"/>
    </row>
    <row r="128" spans="1:20">
      <c r="A128" s="5">
        <v>124</v>
      </c>
      <c r="B128" s="6"/>
      <c r="C128" s="8"/>
      <c r="D128" s="8"/>
      <c r="E128" s="9"/>
      <c r="F128" s="8"/>
      <c r="G128" s="9"/>
      <c r="H128" s="9"/>
      <c r="I128" s="6">
        <f t="shared" si="1"/>
        <v>0</v>
      </c>
      <c r="J128" s="8"/>
      <c r="K128" s="8"/>
      <c r="L128" s="8"/>
      <c r="M128" s="8"/>
      <c r="N128" s="8"/>
      <c r="O128" s="8"/>
      <c r="P128" s="12"/>
      <c r="Q128" s="8"/>
      <c r="R128" s="8"/>
      <c r="S128" s="8"/>
      <c r="T128" s="8"/>
    </row>
    <row r="129" spans="1:20">
      <c r="A129" s="5">
        <v>125</v>
      </c>
      <c r="B129" s="6"/>
      <c r="C129" s="8"/>
      <c r="D129" s="8"/>
      <c r="E129" s="9"/>
      <c r="F129" s="8"/>
      <c r="G129" s="9"/>
      <c r="H129" s="9"/>
      <c r="I129" s="6">
        <f t="shared" si="1"/>
        <v>0</v>
      </c>
      <c r="J129" s="8"/>
      <c r="K129" s="8"/>
      <c r="L129" s="8"/>
      <c r="M129" s="8"/>
      <c r="N129" s="8"/>
      <c r="O129" s="8"/>
      <c r="P129" s="12"/>
      <c r="Q129" s="8"/>
      <c r="R129" s="8"/>
      <c r="S129" s="8"/>
      <c r="T129" s="8"/>
    </row>
    <row r="130" spans="1:20">
      <c r="A130" s="5">
        <v>126</v>
      </c>
      <c r="B130" s="6"/>
      <c r="C130" s="8"/>
      <c r="D130" s="8"/>
      <c r="E130" s="9"/>
      <c r="F130" s="8"/>
      <c r="G130" s="9"/>
      <c r="H130" s="9"/>
      <c r="I130" s="6">
        <f t="shared" si="1"/>
        <v>0</v>
      </c>
      <c r="J130" s="8"/>
      <c r="K130" s="8"/>
      <c r="L130" s="8"/>
      <c r="M130" s="8"/>
      <c r="N130" s="8"/>
      <c r="O130" s="8"/>
      <c r="P130" s="12"/>
      <c r="Q130" s="8"/>
      <c r="R130" s="8"/>
      <c r="S130" s="8"/>
      <c r="T130" s="8"/>
    </row>
    <row r="131" spans="1:20">
      <c r="A131" s="5">
        <v>127</v>
      </c>
      <c r="B131" s="6"/>
      <c r="C131" s="8"/>
      <c r="D131" s="8"/>
      <c r="E131" s="9"/>
      <c r="F131" s="8"/>
      <c r="G131" s="9"/>
      <c r="H131" s="9"/>
      <c r="I131" s="6">
        <f t="shared" si="1"/>
        <v>0</v>
      </c>
      <c r="J131" s="8"/>
      <c r="K131" s="8"/>
      <c r="L131" s="8"/>
      <c r="M131" s="8"/>
      <c r="N131" s="8"/>
      <c r="O131" s="8"/>
      <c r="P131" s="12"/>
      <c r="Q131" s="8"/>
      <c r="R131" s="8"/>
      <c r="S131" s="8"/>
      <c r="T131" s="8"/>
    </row>
    <row r="132" spans="1:20">
      <c r="A132" s="5">
        <v>128</v>
      </c>
      <c r="B132" s="6"/>
      <c r="C132" s="8"/>
      <c r="D132" s="8"/>
      <c r="E132" s="9"/>
      <c r="F132" s="8"/>
      <c r="G132" s="9"/>
      <c r="H132" s="9"/>
      <c r="I132" s="6">
        <f t="shared" si="1"/>
        <v>0</v>
      </c>
      <c r="J132" s="8"/>
      <c r="K132" s="8"/>
      <c r="L132" s="8"/>
      <c r="M132" s="8"/>
      <c r="N132" s="8"/>
      <c r="O132" s="8"/>
      <c r="P132" s="12"/>
      <c r="Q132" s="8"/>
      <c r="R132" s="8"/>
      <c r="S132" s="8"/>
      <c r="T132" s="8"/>
    </row>
    <row r="133" spans="1:20">
      <c r="A133" s="5">
        <v>129</v>
      </c>
      <c r="B133" s="6"/>
      <c r="C133" s="8"/>
      <c r="D133" s="8"/>
      <c r="E133" s="9"/>
      <c r="F133" s="8"/>
      <c r="G133" s="9"/>
      <c r="H133" s="9"/>
      <c r="I133" s="6">
        <f t="shared" si="1"/>
        <v>0</v>
      </c>
      <c r="J133" s="8"/>
      <c r="K133" s="8"/>
      <c r="L133" s="8"/>
      <c r="M133" s="8"/>
      <c r="N133" s="8"/>
      <c r="O133" s="8"/>
      <c r="P133" s="12"/>
      <c r="Q133" s="8"/>
      <c r="R133" s="8"/>
      <c r="S133" s="8"/>
      <c r="T133" s="8"/>
    </row>
    <row r="134" spans="1:20">
      <c r="A134" s="5">
        <v>130</v>
      </c>
      <c r="B134" s="6"/>
      <c r="C134" s="8"/>
      <c r="D134" s="8"/>
      <c r="E134" s="9"/>
      <c r="F134" s="8"/>
      <c r="G134" s="9"/>
      <c r="H134" s="9"/>
      <c r="I134" s="6">
        <f t="shared" si="1"/>
        <v>0</v>
      </c>
      <c r="J134" s="8"/>
      <c r="K134" s="8"/>
      <c r="L134" s="8"/>
      <c r="M134" s="8"/>
      <c r="N134" s="8"/>
      <c r="O134" s="8"/>
      <c r="P134" s="12"/>
      <c r="Q134" s="8"/>
      <c r="R134" s="8"/>
      <c r="S134" s="8"/>
      <c r="T134" s="8"/>
    </row>
    <row r="135" spans="1:20">
      <c r="A135" s="5">
        <v>131</v>
      </c>
      <c r="B135" s="6"/>
      <c r="C135" s="8"/>
      <c r="D135" s="8"/>
      <c r="E135" s="9"/>
      <c r="F135" s="8"/>
      <c r="G135" s="9"/>
      <c r="H135" s="9"/>
      <c r="I135" s="6">
        <f t="shared" si="1"/>
        <v>0</v>
      </c>
      <c r="J135" s="8"/>
      <c r="K135" s="8"/>
      <c r="L135" s="8"/>
      <c r="M135" s="8"/>
      <c r="N135" s="8"/>
      <c r="O135" s="8"/>
      <c r="P135" s="12"/>
      <c r="Q135" s="8"/>
      <c r="R135" s="8"/>
      <c r="S135" s="8"/>
      <c r="T135" s="8"/>
    </row>
    <row r="136" spans="1:20">
      <c r="A136" s="5">
        <v>132</v>
      </c>
      <c r="B136" s="6"/>
      <c r="C136" s="8"/>
      <c r="D136" s="8"/>
      <c r="E136" s="9"/>
      <c r="F136" s="8"/>
      <c r="G136" s="9"/>
      <c r="H136" s="9"/>
      <c r="I136" s="6">
        <f t="shared" si="1"/>
        <v>0</v>
      </c>
      <c r="J136" s="8"/>
      <c r="K136" s="8"/>
      <c r="L136" s="8"/>
      <c r="M136" s="8"/>
      <c r="N136" s="8"/>
      <c r="O136" s="8"/>
      <c r="P136" s="12"/>
      <c r="Q136" s="8"/>
      <c r="R136" s="8"/>
      <c r="S136" s="8"/>
      <c r="T136" s="8"/>
    </row>
    <row r="137" spans="1:20">
      <c r="A137" s="5">
        <v>133</v>
      </c>
      <c r="B137" s="6"/>
      <c r="C137" s="8"/>
      <c r="D137" s="8"/>
      <c r="E137" s="9"/>
      <c r="F137" s="8"/>
      <c r="G137" s="9"/>
      <c r="H137" s="9"/>
      <c r="I137" s="6">
        <f t="shared" si="1"/>
        <v>0</v>
      </c>
      <c r="J137" s="8"/>
      <c r="K137" s="8"/>
      <c r="L137" s="8"/>
      <c r="M137" s="8"/>
      <c r="N137" s="8"/>
      <c r="O137" s="8"/>
      <c r="P137" s="12"/>
      <c r="Q137" s="8"/>
      <c r="R137" s="8"/>
      <c r="S137" s="8"/>
      <c r="T137" s="8"/>
    </row>
    <row r="138" spans="1:20">
      <c r="A138" s="5">
        <v>134</v>
      </c>
      <c r="B138" s="6"/>
      <c r="C138" s="8"/>
      <c r="D138" s="8"/>
      <c r="E138" s="9"/>
      <c r="F138" s="8"/>
      <c r="G138" s="9"/>
      <c r="H138" s="9"/>
      <c r="I138" s="6">
        <f t="shared" si="1"/>
        <v>0</v>
      </c>
      <c r="J138" s="8"/>
      <c r="K138" s="8"/>
      <c r="L138" s="8"/>
      <c r="M138" s="8"/>
      <c r="N138" s="8"/>
      <c r="O138" s="8"/>
      <c r="P138" s="12"/>
      <c r="Q138" s="8"/>
      <c r="R138" s="8"/>
      <c r="S138" s="8"/>
      <c r="T138" s="8"/>
    </row>
    <row r="139" spans="1:20">
      <c r="A139" s="5">
        <v>135</v>
      </c>
      <c r="B139" s="6"/>
      <c r="C139" s="8"/>
      <c r="D139" s="8"/>
      <c r="E139" s="9"/>
      <c r="F139" s="8"/>
      <c r="G139" s="9"/>
      <c r="H139" s="9"/>
      <c r="I139" s="6">
        <f t="shared" si="1"/>
        <v>0</v>
      </c>
      <c r="J139" s="8"/>
      <c r="K139" s="8"/>
      <c r="L139" s="8"/>
      <c r="M139" s="8"/>
      <c r="N139" s="8"/>
      <c r="O139" s="8"/>
      <c r="P139" s="12"/>
      <c r="Q139" s="8"/>
      <c r="R139" s="8"/>
      <c r="S139" s="8"/>
      <c r="T139" s="8"/>
    </row>
    <row r="140" spans="1:20">
      <c r="A140" s="5">
        <v>136</v>
      </c>
      <c r="B140" s="6"/>
      <c r="C140" s="8"/>
      <c r="D140" s="8"/>
      <c r="E140" s="9"/>
      <c r="F140" s="8"/>
      <c r="G140" s="9"/>
      <c r="H140" s="9"/>
      <c r="I140" s="6">
        <f t="shared" si="1"/>
        <v>0</v>
      </c>
      <c r="J140" s="8"/>
      <c r="K140" s="8"/>
      <c r="L140" s="8"/>
      <c r="M140" s="8"/>
      <c r="N140" s="8"/>
      <c r="O140" s="8"/>
      <c r="P140" s="12"/>
      <c r="Q140" s="8"/>
      <c r="R140" s="8"/>
      <c r="S140" s="8"/>
      <c r="T140" s="8"/>
    </row>
    <row r="141" spans="1:20">
      <c r="A141" s="5">
        <v>137</v>
      </c>
      <c r="B141" s="6"/>
      <c r="C141" s="8"/>
      <c r="D141" s="8"/>
      <c r="E141" s="9"/>
      <c r="F141" s="8"/>
      <c r="G141" s="9"/>
      <c r="H141" s="9"/>
      <c r="I141" s="6">
        <f t="shared" si="1"/>
        <v>0</v>
      </c>
      <c r="J141" s="8"/>
      <c r="K141" s="8"/>
      <c r="L141" s="8"/>
      <c r="M141" s="8"/>
      <c r="N141" s="8"/>
      <c r="O141" s="8"/>
      <c r="P141" s="12"/>
      <c r="Q141" s="8"/>
      <c r="R141" s="8"/>
      <c r="S141" s="8"/>
      <c r="T141" s="8"/>
    </row>
    <row r="142" spans="1:20">
      <c r="A142" s="5">
        <v>138</v>
      </c>
      <c r="B142" s="6"/>
      <c r="C142" s="8"/>
      <c r="D142" s="8"/>
      <c r="E142" s="9"/>
      <c r="F142" s="8"/>
      <c r="G142" s="9"/>
      <c r="H142" s="9"/>
      <c r="I142" s="6">
        <f t="shared" si="1"/>
        <v>0</v>
      </c>
      <c r="J142" s="8"/>
      <c r="K142" s="8"/>
      <c r="L142" s="8"/>
      <c r="M142" s="8"/>
      <c r="N142" s="8"/>
      <c r="O142" s="8"/>
      <c r="P142" s="12"/>
      <c r="Q142" s="8"/>
      <c r="R142" s="8"/>
      <c r="S142" s="8"/>
      <c r="T142" s="8"/>
    </row>
    <row r="143" spans="1:20">
      <c r="A143" s="5">
        <v>139</v>
      </c>
      <c r="B143" s="6"/>
      <c r="C143" s="8"/>
      <c r="D143" s="8"/>
      <c r="E143" s="9"/>
      <c r="F143" s="8"/>
      <c r="G143" s="9"/>
      <c r="H143" s="9"/>
      <c r="I143" s="6">
        <f t="shared" si="1"/>
        <v>0</v>
      </c>
      <c r="J143" s="8"/>
      <c r="K143" s="8"/>
      <c r="L143" s="8"/>
      <c r="M143" s="8"/>
      <c r="N143" s="8"/>
      <c r="O143" s="8"/>
      <c r="P143" s="12"/>
      <c r="Q143" s="8"/>
      <c r="R143" s="8"/>
      <c r="S143" s="8"/>
      <c r="T143" s="8"/>
    </row>
    <row r="144" spans="1:20">
      <c r="A144" s="5">
        <v>140</v>
      </c>
      <c r="B144" s="6"/>
      <c r="C144" s="8"/>
      <c r="D144" s="8"/>
      <c r="E144" s="9"/>
      <c r="F144" s="8"/>
      <c r="G144" s="9"/>
      <c r="H144" s="9"/>
      <c r="I144" s="6">
        <f t="shared" si="1"/>
        <v>0</v>
      </c>
      <c r="J144" s="8"/>
      <c r="K144" s="8"/>
      <c r="L144" s="8"/>
      <c r="M144" s="8"/>
      <c r="N144" s="8"/>
      <c r="O144" s="8"/>
      <c r="P144" s="12"/>
      <c r="Q144" s="8"/>
      <c r="R144" s="8"/>
      <c r="S144" s="8"/>
      <c r="T144" s="8"/>
    </row>
    <row r="145" spans="1:20">
      <c r="A145" s="5">
        <v>141</v>
      </c>
      <c r="B145" s="6"/>
      <c r="C145" s="8"/>
      <c r="D145" s="8"/>
      <c r="E145" s="9"/>
      <c r="F145" s="8"/>
      <c r="G145" s="9"/>
      <c r="H145" s="9"/>
      <c r="I145" s="6">
        <f t="shared" si="1"/>
        <v>0</v>
      </c>
      <c r="J145" s="8"/>
      <c r="K145" s="8"/>
      <c r="L145" s="8"/>
      <c r="M145" s="8"/>
      <c r="N145" s="8"/>
      <c r="O145" s="8"/>
      <c r="P145" s="12"/>
      <c r="Q145" s="8"/>
      <c r="R145" s="8"/>
      <c r="S145" s="8"/>
      <c r="T145" s="8"/>
    </row>
    <row r="146" spans="1:20">
      <c r="A146" s="5">
        <v>142</v>
      </c>
      <c r="B146" s="6"/>
      <c r="C146" s="8"/>
      <c r="D146" s="8"/>
      <c r="E146" s="9"/>
      <c r="F146" s="8"/>
      <c r="G146" s="9"/>
      <c r="H146" s="9"/>
      <c r="I146" s="6">
        <f t="shared" si="1"/>
        <v>0</v>
      </c>
      <c r="J146" s="8"/>
      <c r="K146" s="8"/>
      <c r="L146" s="8"/>
      <c r="M146" s="8"/>
      <c r="N146" s="8"/>
      <c r="O146" s="8"/>
      <c r="P146" s="12"/>
      <c r="Q146" s="8"/>
      <c r="R146" s="8"/>
      <c r="S146" s="8"/>
      <c r="T146" s="8"/>
    </row>
    <row r="147" spans="1:20">
      <c r="A147" s="5">
        <v>143</v>
      </c>
      <c r="B147" s="6"/>
      <c r="C147" s="8"/>
      <c r="D147" s="8"/>
      <c r="E147" s="9"/>
      <c r="F147" s="8"/>
      <c r="G147" s="9"/>
      <c r="H147" s="9"/>
      <c r="I147" s="6">
        <f t="shared" si="1"/>
        <v>0</v>
      </c>
      <c r="J147" s="8"/>
      <c r="K147" s="8"/>
      <c r="L147" s="8"/>
      <c r="M147" s="8"/>
      <c r="N147" s="8"/>
      <c r="O147" s="8"/>
      <c r="P147" s="12"/>
      <c r="Q147" s="8"/>
      <c r="R147" s="8"/>
      <c r="S147" s="8"/>
      <c r="T147" s="8"/>
    </row>
    <row r="148" spans="1:20">
      <c r="A148" s="5">
        <v>144</v>
      </c>
      <c r="B148" s="6"/>
      <c r="C148" s="8"/>
      <c r="D148" s="8"/>
      <c r="E148" s="9"/>
      <c r="F148" s="8"/>
      <c r="G148" s="9"/>
      <c r="H148" s="9"/>
      <c r="I148" s="6">
        <f t="shared" si="1"/>
        <v>0</v>
      </c>
      <c r="J148" s="8"/>
      <c r="K148" s="8"/>
      <c r="L148" s="8"/>
      <c r="M148" s="8"/>
      <c r="N148" s="8"/>
      <c r="O148" s="8"/>
      <c r="P148" s="12"/>
      <c r="Q148" s="8"/>
      <c r="R148" s="8"/>
      <c r="S148" s="8"/>
      <c r="T148" s="8"/>
    </row>
    <row r="149" spans="1:20">
      <c r="A149" s="5">
        <v>145</v>
      </c>
      <c r="B149" s="6"/>
      <c r="C149" s="8"/>
      <c r="D149" s="8"/>
      <c r="E149" s="9"/>
      <c r="F149" s="8"/>
      <c r="G149" s="9"/>
      <c r="H149" s="9"/>
      <c r="I149" s="6">
        <f t="shared" si="1"/>
        <v>0</v>
      </c>
      <c r="J149" s="8"/>
      <c r="K149" s="8"/>
      <c r="L149" s="8"/>
      <c r="M149" s="8"/>
      <c r="N149" s="8"/>
      <c r="O149" s="8"/>
      <c r="P149" s="12"/>
      <c r="Q149" s="8"/>
      <c r="R149" s="8"/>
      <c r="S149" s="8"/>
      <c r="T149" s="8"/>
    </row>
    <row r="150" spans="1:20">
      <c r="A150" s="5">
        <v>146</v>
      </c>
      <c r="B150" s="6"/>
      <c r="C150" s="8"/>
      <c r="D150" s="8"/>
      <c r="E150" s="9"/>
      <c r="F150" s="8"/>
      <c r="G150" s="9"/>
      <c r="H150" s="9"/>
      <c r="I150" s="6">
        <f t="shared" si="1"/>
        <v>0</v>
      </c>
      <c r="J150" s="8"/>
      <c r="K150" s="8"/>
      <c r="L150" s="8"/>
      <c r="M150" s="8"/>
      <c r="N150" s="8"/>
      <c r="O150" s="8"/>
      <c r="P150" s="12"/>
      <c r="Q150" s="8"/>
      <c r="R150" s="8"/>
      <c r="S150" s="8"/>
      <c r="T150" s="8"/>
    </row>
    <row r="151" spans="1:20">
      <c r="A151" s="5">
        <v>147</v>
      </c>
      <c r="B151" s="6"/>
      <c r="C151" s="8"/>
      <c r="D151" s="8"/>
      <c r="E151" s="9"/>
      <c r="F151" s="8"/>
      <c r="G151" s="9"/>
      <c r="H151" s="9"/>
      <c r="I151" s="6">
        <f t="shared" si="1"/>
        <v>0</v>
      </c>
      <c r="J151" s="8"/>
      <c r="K151" s="8"/>
      <c r="L151" s="8"/>
      <c r="M151" s="8"/>
      <c r="N151" s="8"/>
      <c r="O151" s="8"/>
      <c r="P151" s="12"/>
      <c r="Q151" s="8"/>
      <c r="R151" s="8"/>
      <c r="S151" s="8"/>
      <c r="T151" s="8"/>
    </row>
    <row r="152" spans="1:20">
      <c r="A152" s="5">
        <v>148</v>
      </c>
      <c r="B152" s="6"/>
      <c r="C152" s="8"/>
      <c r="D152" s="8"/>
      <c r="E152" s="9"/>
      <c r="F152" s="8"/>
      <c r="G152" s="9"/>
      <c r="H152" s="9"/>
      <c r="I152" s="6">
        <f t="shared" si="1"/>
        <v>0</v>
      </c>
      <c r="J152" s="8"/>
      <c r="K152" s="8"/>
      <c r="L152" s="8"/>
      <c r="M152" s="8"/>
      <c r="N152" s="8"/>
      <c r="O152" s="8"/>
      <c r="P152" s="12"/>
      <c r="Q152" s="8"/>
      <c r="R152" s="8"/>
      <c r="S152" s="8"/>
      <c r="T152" s="8"/>
    </row>
    <row r="153" spans="1:20">
      <c r="A153" s="5">
        <v>149</v>
      </c>
      <c r="B153" s="6"/>
      <c r="C153" s="8"/>
      <c r="D153" s="8"/>
      <c r="E153" s="9"/>
      <c r="F153" s="8"/>
      <c r="G153" s="9"/>
      <c r="H153" s="9"/>
      <c r="I153" s="6">
        <f t="shared" si="1"/>
        <v>0</v>
      </c>
      <c r="J153" s="8"/>
      <c r="K153" s="8"/>
      <c r="L153" s="8"/>
      <c r="M153" s="8"/>
      <c r="N153" s="8"/>
      <c r="O153" s="8"/>
      <c r="P153" s="12"/>
      <c r="Q153" s="8"/>
      <c r="R153" s="8"/>
      <c r="S153" s="8"/>
      <c r="T153" s="8"/>
    </row>
    <row r="154" spans="1:20">
      <c r="A154" s="5">
        <v>150</v>
      </c>
      <c r="B154" s="6"/>
      <c r="C154" s="8"/>
      <c r="D154" s="8"/>
      <c r="E154" s="9"/>
      <c r="F154" s="8"/>
      <c r="G154" s="9"/>
      <c r="H154" s="9"/>
      <c r="I154" s="6">
        <f t="shared" si="1"/>
        <v>0</v>
      </c>
      <c r="J154" s="8"/>
      <c r="K154" s="8"/>
      <c r="L154" s="8"/>
      <c r="M154" s="8"/>
      <c r="N154" s="8"/>
      <c r="O154" s="8"/>
      <c r="P154" s="12"/>
      <c r="Q154" s="8"/>
      <c r="R154" s="8"/>
      <c r="S154" s="8"/>
      <c r="T154" s="8"/>
    </row>
    <row r="155" spans="1:20">
      <c r="A155" s="5"/>
      <c r="B155" s="19"/>
      <c r="C155" s="19">
        <f>COUNTIFS(C5:C154,"*")</f>
        <v>99</v>
      </c>
      <c r="D155" s="19"/>
      <c r="E155" s="20"/>
      <c r="F155" s="19"/>
      <c r="G155" s="19">
        <f>SUM(G5:G154)</f>
        <v>2224</v>
      </c>
      <c r="H155" s="19">
        <f>SUM(H5:H154)</f>
        <v>2089</v>
      </c>
      <c r="I155" s="19">
        <f>SUM(I5:I154)</f>
        <v>4313</v>
      </c>
      <c r="J155" s="19"/>
      <c r="K155" s="19"/>
      <c r="L155" s="19"/>
      <c r="M155" s="19"/>
      <c r="N155" s="19"/>
      <c r="O155" s="19"/>
      <c r="P155" s="21"/>
      <c r="Q155" s="19"/>
      <c r="R155" s="19"/>
      <c r="S155" s="19"/>
      <c r="T155" s="22"/>
    </row>
    <row r="156" spans="1:20">
      <c r="A156" s="5"/>
      <c r="B156" s="24">
        <f>COUNTIF(B$5:B$154,"Team 1")</f>
        <v>46</v>
      </c>
      <c r="C156" s="23" t="s">
        <v>26</v>
      </c>
      <c r="D156" s="24">
        <f>COUNTIF(D5:D154,"Anganwadi")</f>
        <v>99</v>
      </c>
    </row>
    <row r="157" spans="1:20">
      <c r="A157" s="5"/>
      <c r="B157" s="24">
        <f>COUNTIF(B$6:B$154,"Team 2")</f>
        <v>53</v>
      </c>
      <c r="C157" s="23" t="s">
        <v>23</v>
      </c>
      <c r="D157" s="24">
        <f>COUNTIF(D5:D154,"School")</f>
        <v>0</v>
      </c>
    </row>
  </sheetData>
  <mergeCells count="20">
    <mergeCell ref="A1:S1"/>
    <mergeCell ref="A2:C2"/>
    <mergeCell ref="A3:A4"/>
    <mergeCell ref="B3:B4"/>
    <mergeCell ref="C3:C4"/>
    <mergeCell ref="D3:D4"/>
    <mergeCell ref="E3:E4"/>
    <mergeCell ref="F3:F4"/>
    <mergeCell ref="G3:I3"/>
    <mergeCell ref="J3:J4"/>
    <mergeCell ref="Q3:Q4"/>
    <mergeCell ref="R3:R4"/>
    <mergeCell ref="S3:S4"/>
    <mergeCell ref="T3:T4"/>
    <mergeCell ref="K3:K4"/>
    <mergeCell ref="L3:L4"/>
    <mergeCell ref="M3:M4"/>
    <mergeCell ref="N3:N4"/>
    <mergeCell ref="O3:O4"/>
    <mergeCell ref="P3:P4"/>
  </mergeCells>
  <dataValidations count="3">
    <dataValidation type="list" allowBlank="1" showInputMessage="1" showErrorMessage="1" sqref="D155">
      <formula1>"School,Anganwadi Centre"</formula1>
    </dataValidation>
    <dataValidation type="list" allowBlank="1" showInputMessage="1" showErrorMessage="1" sqref="B5:B154">
      <formula1>"Team 1, Team 2"</formula1>
    </dataValidation>
    <dataValidation type="list" allowBlank="1" showInputMessage="1" showErrorMessage="1" error="Please select type of institution from drop down list." sqref="D5:D154">
      <formula1>"Anganwadi,School"</formula1>
    </dataValidation>
  </dataValidations>
  <pageMargins left="0.62992125984251968" right="0.27559055118110237" top="0.31496062992125984" bottom="0.39370078740157483" header="0.19685039370078741" footer="0.31496062992125984"/>
  <pageSetup paperSize="5" scale="76" orientation="landscape" r:id="rId1"/>
</worksheet>
</file>

<file path=xl/worksheets/sheet7.xml><?xml version="1.0" encoding="utf-8"?>
<worksheet xmlns="http://schemas.openxmlformats.org/spreadsheetml/2006/main" xmlns:r="http://schemas.openxmlformats.org/officeDocument/2006/relationships">
  <sheetPr>
    <tabColor rgb="FFFF0000"/>
  </sheetPr>
  <dimension ref="A1:T165"/>
  <sheetViews>
    <sheetView workbookViewId="0">
      <selection activeCell="A2" sqref="A2:C2"/>
    </sheetView>
  </sheetViews>
  <sheetFormatPr defaultRowHeight="16.5"/>
  <cols>
    <col min="1" max="1" width="4.85546875" style="1" customWidth="1"/>
    <col min="2" max="2" width="7.140625" style="1" customWidth="1"/>
    <col min="3" max="3" width="25.85546875" style="1" customWidth="1"/>
    <col min="4" max="4" width="6.85546875" style="1" customWidth="1"/>
    <col min="5" max="5" width="12.140625" style="25" customWidth="1"/>
    <col min="6" max="6" width="10" style="1" customWidth="1"/>
    <col min="7" max="7" width="4.42578125" style="25" customWidth="1"/>
    <col min="8" max="8" width="6.28515625" style="25" customWidth="1"/>
    <col min="9" max="9" width="6" style="1" customWidth="1"/>
    <col min="10" max="10" width="12.28515625" style="1" customWidth="1"/>
    <col min="11" max="11" width="17.42578125" style="1" customWidth="1"/>
    <col min="12" max="12" width="17.5703125" style="1" customWidth="1"/>
    <col min="13" max="13" width="13" style="1" customWidth="1"/>
    <col min="14" max="14" width="15.7109375" style="1" customWidth="1"/>
    <col min="15" max="15" width="13.85546875" style="1" customWidth="1"/>
    <col min="16" max="16" width="9.85546875" style="1" customWidth="1"/>
    <col min="17" max="17" width="11.5703125" style="1" bestFit="1" customWidth="1"/>
    <col min="18" max="18" width="17.5703125" style="1" customWidth="1"/>
    <col min="19" max="19" width="11" style="1" customWidth="1"/>
    <col min="20" max="20" width="5.85546875" style="1" customWidth="1"/>
    <col min="21" max="16384" width="9.140625" style="1"/>
  </cols>
  <sheetData>
    <row r="1" spans="1:20" ht="51" customHeight="1">
      <c r="A1" s="162" t="s">
        <v>100</v>
      </c>
      <c r="B1" s="162"/>
      <c r="C1" s="162"/>
      <c r="D1" s="163"/>
      <c r="E1" s="163"/>
      <c r="F1" s="163"/>
      <c r="G1" s="163"/>
      <c r="H1" s="163"/>
      <c r="I1" s="163"/>
      <c r="J1" s="163"/>
      <c r="K1" s="163"/>
      <c r="L1" s="163"/>
      <c r="M1" s="163"/>
      <c r="N1" s="163"/>
      <c r="O1" s="163"/>
      <c r="P1" s="163"/>
      <c r="Q1" s="163"/>
      <c r="R1" s="163"/>
      <c r="S1" s="163"/>
    </row>
    <row r="2" spans="1:20" ht="31.5">
      <c r="A2" s="164" t="s">
        <v>0</v>
      </c>
      <c r="B2" s="165"/>
      <c r="C2" s="165"/>
      <c r="D2" s="2" t="s">
        <v>89</v>
      </c>
      <c r="E2" s="33"/>
      <c r="F2" s="33"/>
      <c r="G2" s="33"/>
      <c r="H2" s="33"/>
      <c r="I2" s="33"/>
      <c r="J2" s="33"/>
      <c r="K2" s="33"/>
      <c r="L2" s="33"/>
      <c r="M2" s="33"/>
      <c r="N2" s="33"/>
      <c r="O2" s="33"/>
      <c r="P2" s="33"/>
      <c r="Q2" s="33"/>
      <c r="R2" s="33"/>
      <c r="S2" s="33"/>
    </row>
    <row r="3" spans="1:20" ht="24" customHeight="1">
      <c r="A3" s="161" t="s">
        <v>1</v>
      </c>
      <c r="B3" s="159" t="s">
        <v>2</v>
      </c>
      <c r="C3" s="158" t="s">
        <v>3</v>
      </c>
      <c r="D3" s="158" t="s">
        <v>4</v>
      </c>
      <c r="E3" s="158" t="s">
        <v>5</v>
      </c>
      <c r="F3" s="167" t="s">
        <v>6</v>
      </c>
      <c r="G3" s="158" t="s">
        <v>7</v>
      </c>
      <c r="H3" s="158"/>
      <c r="I3" s="158"/>
      <c r="J3" s="158" t="s">
        <v>8</v>
      </c>
      <c r="K3" s="159" t="s">
        <v>9</v>
      </c>
      <c r="L3" s="159" t="s">
        <v>10</v>
      </c>
      <c r="M3" s="159" t="s">
        <v>11</v>
      </c>
      <c r="N3" s="159" t="s">
        <v>12</v>
      </c>
      <c r="O3" s="159" t="s">
        <v>13</v>
      </c>
      <c r="P3" s="161" t="s">
        <v>14</v>
      </c>
      <c r="Q3" s="158" t="s">
        <v>15</v>
      </c>
      <c r="R3" s="158" t="s">
        <v>16</v>
      </c>
      <c r="S3" s="158" t="s">
        <v>17</v>
      </c>
      <c r="T3" s="158" t="s">
        <v>18</v>
      </c>
    </row>
    <row r="4" spans="1:20" ht="57" customHeight="1">
      <c r="A4" s="161"/>
      <c r="B4" s="166"/>
      <c r="C4" s="158"/>
      <c r="D4" s="158"/>
      <c r="E4" s="158"/>
      <c r="F4" s="167"/>
      <c r="G4" s="32" t="s">
        <v>19</v>
      </c>
      <c r="H4" s="32" t="s">
        <v>20</v>
      </c>
      <c r="I4" s="32" t="s">
        <v>21</v>
      </c>
      <c r="J4" s="158"/>
      <c r="K4" s="160"/>
      <c r="L4" s="160"/>
      <c r="M4" s="160"/>
      <c r="N4" s="160"/>
      <c r="O4" s="160"/>
      <c r="P4" s="161"/>
      <c r="Q4" s="161"/>
      <c r="R4" s="158"/>
      <c r="S4" s="158"/>
      <c r="T4" s="158"/>
    </row>
    <row r="5" spans="1:20" ht="47.25">
      <c r="A5" s="5">
        <v>1</v>
      </c>
      <c r="B5" s="6" t="s">
        <v>22</v>
      </c>
      <c r="C5" s="81" t="s">
        <v>341</v>
      </c>
      <c r="D5" s="8" t="s">
        <v>26</v>
      </c>
      <c r="E5" s="27"/>
      <c r="F5" s="18"/>
      <c r="G5" s="10">
        <v>25</v>
      </c>
      <c r="H5" s="10">
        <v>19</v>
      </c>
      <c r="I5" s="6">
        <v>44</v>
      </c>
      <c r="J5" s="27" t="s">
        <v>593</v>
      </c>
      <c r="K5" s="74" t="s">
        <v>439</v>
      </c>
      <c r="L5" s="75" t="s">
        <v>440</v>
      </c>
      <c r="M5" s="74">
        <v>8011467082</v>
      </c>
      <c r="N5" s="75" t="s">
        <v>442</v>
      </c>
      <c r="O5" s="74">
        <v>8471866864</v>
      </c>
      <c r="P5" s="12">
        <v>43710</v>
      </c>
      <c r="Q5" s="8" t="s">
        <v>95</v>
      </c>
      <c r="R5" s="8"/>
      <c r="S5" s="8" t="s">
        <v>24</v>
      </c>
      <c r="T5" s="8"/>
    </row>
    <row r="6" spans="1:20" ht="47.25">
      <c r="A6" s="5">
        <v>2</v>
      </c>
      <c r="B6" s="6" t="s">
        <v>22</v>
      </c>
      <c r="C6" s="81" t="s">
        <v>342</v>
      </c>
      <c r="D6" s="8" t="s">
        <v>26</v>
      </c>
      <c r="E6" s="27"/>
      <c r="F6" s="18"/>
      <c r="G6" s="10">
        <v>25</v>
      </c>
      <c r="H6" s="10">
        <v>29</v>
      </c>
      <c r="I6" s="6">
        <v>54</v>
      </c>
      <c r="J6" s="27" t="s">
        <v>594</v>
      </c>
      <c r="K6" s="74" t="s">
        <v>439</v>
      </c>
      <c r="L6" s="75" t="s">
        <v>440</v>
      </c>
      <c r="M6" s="74">
        <v>8011467082</v>
      </c>
      <c r="N6" s="75" t="s">
        <v>441</v>
      </c>
      <c r="O6" s="74">
        <v>9678560512</v>
      </c>
      <c r="P6" s="12">
        <v>43710</v>
      </c>
      <c r="Q6" s="8" t="s">
        <v>95</v>
      </c>
      <c r="R6" s="8" t="s">
        <v>98</v>
      </c>
      <c r="S6" s="8" t="s">
        <v>24</v>
      </c>
      <c r="T6" s="8"/>
    </row>
    <row r="7" spans="1:20" ht="33">
      <c r="A7" s="5">
        <v>3</v>
      </c>
      <c r="B7" s="6" t="s">
        <v>25</v>
      </c>
      <c r="C7" s="81" t="s">
        <v>347</v>
      </c>
      <c r="D7" s="8" t="s">
        <v>26</v>
      </c>
      <c r="E7" s="27"/>
      <c r="F7" s="18"/>
      <c r="G7" s="10">
        <v>18</v>
      </c>
      <c r="H7" s="10">
        <v>16</v>
      </c>
      <c r="I7" s="6">
        <v>34</v>
      </c>
      <c r="J7" s="27" t="s">
        <v>597</v>
      </c>
      <c r="K7" s="74" t="s">
        <v>480</v>
      </c>
      <c r="L7" s="75" t="s">
        <v>481</v>
      </c>
      <c r="M7" s="74">
        <v>7399139963</v>
      </c>
      <c r="N7" s="75" t="s">
        <v>482</v>
      </c>
      <c r="O7" s="74">
        <v>7896164730</v>
      </c>
      <c r="P7" s="12">
        <v>43710</v>
      </c>
      <c r="Q7" s="8" t="s">
        <v>95</v>
      </c>
      <c r="R7" s="8"/>
      <c r="S7" s="8" t="s">
        <v>24</v>
      </c>
      <c r="T7" s="8"/>
    </row>
    <row r="8" spans="1:20" ht="33">
      <c r="A8" s="5">
        <v>4</v>
      </c>
      <c r="B8" s="6" t="s">
        <v>25</v>
      </c>
      <c r="C8" s="81" t="s">
        <v>346</v>
      </c>
      <c r="D8" s="8" t="s">
        <v>26</v>
      </c>
      <c r="E8" s="27"/>
      <c r="F8" s="18"/>
      <c r="G8" s="10">
        <v>23</v>
      </c>
      <c r="H8" s="10">
        <v>18</v>
      </c>
      <c r="I8" s="6">
        <v>41</v>
      </c>
      <c r="J8" s="27" t="s">
        <v>598</v>
      </c>
      <c r="K8" s="74" t="s">
        <v>480</v>
      </c>
      <c r="L8" s="75" t="s">
        <v>481</v>
      </c>
      <c r="M8" s="74">
        <v>7399139963</v>
      </c>
      <c r="N8" s="75" t="s">
        <v>485</v>
      </c>
      <c r="O8" s="74">
        <v>9401916706</v>
      </c>
      <c r="P8" s="12">
        <v>43710</v>
      </c>
      <c r="Q8" s="8" t="s">
        <v>95</v>
      </c>
      <c r="R8" s="8"/>
      <c r="S8" s="8" t="s">
        <v>24</v>
      </c>
      <c r="T8" s="8"/>
    </row>
    <row r="9" spans="1:20" ht="33">
      <c r="A9" s="5">
        <v>5</v>
      </c>
      <c r="B9" s="6" t="s">
        <v>25</v>
      </c>
      <c r="C9" s="81" t="s">
        <v>345</v>
      </c>
      <c r="D9" s="8" t="s">
        <v>26</v>
      </c>
      <c r="E9" s="27"/>
      <c r="F9" s="18"/>
      <c r="G9" s="10">
        <v>16</v>
      </c>
      <c r="H9" s="10">
        <v>15</v>
      </c>
      <c r="I9" s="6">
        <v>31</v>
      </c>
      <c r="J9" s="27" t="s">
        <v>599</v>
      </c>
      <c r="K9" s="74" t="s">
        <v>480</v>
      </c>
      <c r="L9" s="75" t="s">
        <v>481</v>
      </c>
      <c r="M9" s="74">
        <v>7399139963</v>
      </c>
      <c r="N9" s="75" t="s">
        <v>486</v>
      </c>
      <c r="O9" s="74">
        <v>9401239585</v>
      </c>
      <c r="P9" s="12">
        <v>43710</v>
      </c>
      <c r="Q9" s="8" t="s">
        <v>95</v>
      </c>
      <c r="R9" s="8"/>
      <c r="S9" s="8" t="s">
        <v>24</v>
      </c>
      <c r="T9" s="8"/>
    </row>
    <row r="10" spans="1:20" ht="47.25">
      <c r="A10" s="5">
        <v>6</v>
      </c>
      <c r="B10" s="6" t="s">
        <v>22</v>
      </c>
      <c r="C10" s="81" t="s">
        <v>349</v>
      </c>
      <c r="D10" s="8" t="s">
        <v>26</v>
      </c>
      <c r="E10" s="27"/>
      <c r="F10" s="18"/>
      <c r="G10" s="10">
        <v>30</v>
      </c>
      <c r="H10" s="10">
        <v>20</v>
      </c>
      <c r="I10" s="6">
        <v>50</v>
      </c>
      <c r="J10" s="27" t="s">
        <v>600</v>
      </c>
      <c r="K10" s="74" t="s">
        <v>392</v>
      </c>
      <c r="L10" s="75" t="s">
        <v>389</v>
      </c>
      <c r="M10" s="74">
        <v>9435971533</v>
      </c>
      <c r="N10" s="75" t="s">
        <v>390</v>
      </c>
      <c r="O10" s="74">
        <v>8011400689</v>
      </c>
      <c r="P10" s="12">
        <v>43711</v>
      </c>
      <c r="Q10" s="8" t="s">
        <v>90</v>
      </c>
      <c r="R10" s="8"/>
      <c r="S10" s="8" t="s">
        <v>24</v>
      </c>
      <c r="T10" s="8"/>
    </row>
    <row r="11" spans="1:20" ht="47.25">
      <c r="A11" s="5">
        <v>7</v>
      </c>
      <c r="B11" s="6" t="s">
        <v>22</v>
      </c>
      <c r="C11" s="81" t="s">
        <v>348</v>
      </c>
      <c r="D11" s="8" t="s">
        <v>26</v>
      </c>
      <c r="E11" s="27"/>
      <c r="F11" s="18"/>
      <c r="G11" s="10">
        <v>34</v>
      </c>
      <c r="H11" s="10">
        <v>26</v>
      </c>
      <c r="I11" s="6">
        <v>60</v>
      </c>
      <c r="J11" s="27" t="s">
        <v>601</v>
      </c>
      <c r="K11" s="74" t="s">
        <v>392</v>
      </c>
      <c r="L11" s="75" t="s">
        <v>389</v>
      </c>
      <c r="M11" s="74">
        <v>9435971533</v>
      </c>
      <c r="N11" s="75" t="s">
        <v>390</v>
      </c>
      <c r="O11" s="74">
        <v>8011400689</v>
      </c>
      <c r="P11" s="12">
        <v>43711</v>
      </c>
      <c r="Q11" s="8" t="s">
        <v>90</v>
      </c>
      <c r="R11" s="8"/>
      <c r="S11" s="8" t="s">
        <v>24</v>
      </c>
      <c r="T11" s="8"/>
    </row>
    <row r="12" spans="1:20" ht="47.25">
      <c r="A12" s="5">
        <v>8</v>
      </c>
      <c r="B12" s="6" t="s">
        <v>25</v>
      </c>
      <c r="C12" s="85" t="s">
        <v>350</v>
      </c>
      <c r="D12" s="8" t="s">
        <v>26</v>
      </c>
      <c r="E12" s="27"/>
      <c r="F12" s="18"/>
      <c r="G12" s="10">
        <v>25</v>
      </c>
      <c r="H12" s="10">
        <v>37</v>
      </c>
      <c r="I12" s="6">
        <v>62</v>
      </c>
      <c r="J12" s="27" t="s">
        <v>602</v>
      </c>
      <c r="K12" s="74" t="s">
        <v>388</v>
      </c>
      <c r="L12" s="75" t="s">
        <v>389</v>
      </c>
      <c r="M12" s="74">
        <v>9435971533</v>
      </c>
      <c r="N12" s="75" t="s">
        <v>582</v>
      </c>
      <c r="O12" s="74">
        <v>9435915539</v>
      </c>
      <c r="P12" s="12">
        <v>43711</v>
      </c>
      <c r="Q12" s="8" t="s">
        <v>90</v>
      </c>
      <c r="R12" s="8"/>
      <c r="S12" s="8" t="s">
        <v>24</v>
      </c>
      <c r="T12" s="8"/>
    </row>
    <row r="13" spans="1:20" ht="33">
      <c r="A13" s="5">
        <v>9</v>
      </c>
      <c r="B13" s="6" t="s">
        <v>25</v>
      </c>
      <c r="C13" s="81" t="s">
        <v>351</v>
      </c>
      <c r="D13" s="8" t="s">
        <v>26</v>
      </c>
      <c r="E13" s="27"/>
      <c r="F13" s="18"/>
      <c r="G13" s="10">
        <v>26</v>
      </c>
      <c r="H13" s="10">
        <v>34</v>
      </c>
      <c r="I13" s="6">
        <v>60</v>
      </c>
      <c r="J13" s="27" t="s">
        <v>603</v>
      </c>
      <c r="K13" s="74" t="s">
        <v>405</v>
      </c>
      <c r="L13" s="75" t="s">
        <v>406</v>
      </c>
      <c r="M13" s="74">
        <v>9401346672</v>
      </c>
      <c r="N13" s="75" t="s">
        <v>459</v>
      </c>
      <c r="O13" s="74">
        <v>8011315071</v>
      </c>
      <c r="P13" s="12">
        <v>43711</v>
      </c>
      <c r="Q13" s="8" t="s">
        <v>90</v>
      </c>
      <c r="R13" s="8"/>
      <c r="S13" s="8" t="s">
        <v>24</v>
      </c>
      <c r="T13" s="8"/>
    </row>
    <row r="14" spans="1:20" ht="33">
      <c r="A14" s="5">
        <v>10</v>
      </c>
      <c r="B14" s="6" t="s">
        <v>22</v>
      </c>
      <c r="C14" s="81" t="s">
        <v>354</v>
      </c>
      <c r="D14" s="8" t="s">
        <v>26</v>
      </c>
      <c r="E14" s="9"/>
      <c r="F14" s="8"/>
      <c r="G14" s="14">
        <v>21</v>
      </c>
      <c r="H14" s="14">
        <v>22</v>
      </c>
      <c r="I14" s="6">
        <v>43</v>
      </c>
      <c r="J14" s="15" t="s">
        <v>606</v>
      </c>
      <c r="K14" s="8" t="s">
        <v>461</v>
      </c>
      <c r="L14" s="8" t="s">
        <v>462</v>
      </c>
      <c r="M14" s="8">
        <v>9365220252</v>
      </c>
      <c r="N14" s="8" t="s">
        <v>416</v>
      </c>
      <c r="O14" s="8">
        <v>9954862463</v>
      </c>
      <c r="P14" s="12">
        <v>43712</v>
      </c>
      <c r="Q14" s="8" t="s">
        <v>91</v>
      </c>
      <c r="R14" s="8"/>
      <c r="S14" s="8" t="s">
        <v>24</v>
      </c>
      <c r="T14" s="8"/>
    </row>
    <row r="15" spans="1:20" ht="33">
      <c r="A15" s="5">
        <v>11</v>
      </c>
      <c r="B15" s="6" t="s">
        <v>22</v>
      </c>
      <c r="C15" s="81" t="s">
        <v>355</v>
      </c>
      <c r="D15" s="8" t="s">
        <v>26</v>
      </c>
      <c r="E15" s="9"/>
      <c r="F15" s="8"/>
      <c r="G15" s="14">
        <v>33</v>
      </c>
      <c r="H15" s="14">
        <v>26</v>
      </c>
      <c r="I15" s="6">
        <v>59</v>
      </c>
      <c r="J15" s="15" t="s">
        <v>607</v>
      </c>
      <c r="K15" s="8" t="s">
        <v>461</v>
      </c>
      <c r="L15" s="8" t="s">
        <v>462</v>
      </c>
      <c r="M15" s="8">
        <v>9365220252</v>
      </c>
      <c r="N15" s="8" t="s">
        <v>416</v>
      </c>
      <c r="O15" s="8">
        <v>8761090865</v>
      </c>
      <c r="P15" s="12">
        <v>43712</v>
      </c>
      <c r="Q15" s="8" t="s">
        <v>91</v>
      </c>
      <c r="R15" s="8"/>
      <c r="S15" s="8" t="s">
        <v>24</v>
      </c>
      <c r="T15" s="8"/>
    </row>
    <row r="16" spans="1:20" ht="49.5">
      <c r="A16" s="5">
        <v>12</v>
      </c>
      <c r="B16" s="6" t="s">
        <v>25</v>
      </c>
      <c r="C16" s="81" t="s">
        <v>352</v>
      </c>
      <c r="D16" s="8" t="s">
        <v>26</v>
      </c>
      <c r="E16" s="9"/>
      <c r="F16" s="8"/>
      <c r="G16" s="14">
        <v>17</v>
      </c>
      <c r="H16" s="14">
        <v>13</v>
      </c>
      <c r="I16" s="6">
        <v>30</v>
      </c>
      <c r="J16" s="15" t="s">
        <v>604</v>
      </c>
      <c r="K16" s="8" t="s">
        <v>412</v>
      </c>
      <c r="L16" s="8" t="s">
        <v>413</v>
      </c>
      <c r="M16" s="8">
        <v>7399140144</v>
      </c>
      <c r="N16" s="8" t="s">
        <v>416</v>
      </c>
      <c r="O16" s="8">
        <v>7896245867</v>
      </c>
      <c r="P16" s="12">
        <v>43712</v>
      </c>
      <c r="Q16" s="8" t="s">
        <v>91</v>
      </c>
      <c r="R16" s="8"/>
      <c r="S16" s="8" t="s">
        <v>24</v>
      </c>
      <c r="T16" s="8"/>
    </row>
    <row r="17" spans="1:20" ht="33">
      <c r="A17" s="5">
        <v>13</v>
      </c>
      <c r="B17" s="6" t="s">
        <v>25</v>
      </c>
      <c r="C17" s="81" t="s">
        <v>360</v>
      </c>
      <c r="D17" s="8" t="s">
        <v>26</v>
      </c>
      <c r="E17" s="9"/>
      <c r="F17" s="8"/>
      <c r="G17" s="14">
        <v>40</v>
      </c>
      <c r="H17" s="14">
        <v>42</v>
      </c>
      <c r="I17" s="6">
        <v>82</v>
      </c>
      <c r="J17" s="15" t="s">
        <v>610</v>
      </c>
      <c r="K17" s="8" t="s">
        <v>522</v>
      </c>
      <c r="L17" s="8" t="s">
        <v>436</v>
      </c>
      <c r="M17" s="8">
        <v>9954895418</v>
      </c>
      <c r="N17" s="8" t="s">
        <v>416</v>
      </c>
      <c r="O17" s="8">
        <v>9401245541</v>
      </c>
      <c r="P17" s="12">
        <v>43712</v>
      </c>
      <c r="Q17" s="8" t="s">
        <v>91</v>
      </c>
      <c r="R17" s="8"/>
      <c r="S17" s="8" t="s">
        <v>24</v>
      </c>
      <c r="T17" s="8"/>
    </row>
    <row r="18" spans="1:20" ht="33">
      <c r="A18" s="5">
        <v>15</v>
      </c>
      <c r="B18" s="6" t="s">
        <v>22</v>
      </c>
      <c r="C18" s="85" t="s">
        <v>358</v>
      </c>
      <c r="D18" s="8" t="s">
        <v>26</v>
      </c>
      <c r="E18" s="9"/>
      <c r="F18" s="8"/>
      <c r="G18" s="14">
        <v>20</v>
      </c>
      <c r="H18" s="14">
        <v>25</v>
      </c>
      <c r="I18" s="6">
        <v>45</v>
      </c>
      <c r="J18" s="15" t="s">
        <v>608</v>
      </c>
      <c r="K18" s="8" t="s">
        <v>461</v>
      </c>
      <c r="L18" s="8" t="s">
        <v>462</v>
      </c>
      <c r="M18" s="8">
        <v>9365220252</v>
      </c>
      <c r="N18" s="8" t="s">
        <v>495</v>
      </c>
      <c r="O18" s="8">
        <v>9954934359</v>
      </c>
      <c r="P18" s="12">
        <v>43713</v>
      </c>
      <c r="Q18" s="8" t="s">
        <v>92</v>
      </c>
      <c r="R18" s="8"/>
      <c r="S18" s="8" t="s">
        <v>24</v>
      </c>
      <c r="T18" s="8"/>
    </row>
    <row r="19" spans="1:20" ht="33">
      <c r="A19" s="5">
        <v>16</v>
      </c>
      <c r="B19" s="6" t="s">
        <v>22</v>
      </c>
      <c r="C19" s="81" t="s">
        <v>359</v>
      </c>
      <c r="D19" s="8" t="s">
        <v>26</v>
      </c>
      <c r="E19" s="9"/>
      <c r="F19" s="8"/>
      <c r="G19" s="14">
        <v>18</v>
      </c>
      <c r="H19" s="14">
        <v>16</v>
      </c>
      <c r="I19" s="6">
        <v>34</v>
      </c>
      <c r="J19" s="15" t="s">
        <v>609</v>
      </c>
      <c r="K19" s="8" t="s">
        <v>461</v>
      </c>
      <c r="L19" s="8" t="s">
        <v>462</v>
      </c>
      <c r="M19" s="8">
        <v>9365220252</v>
      </c>
      <c r="N19" s="8" t="s">
        <v>416</v>
      </c>
      <c r="O19" s="8">
        <v>9954934359</v>
      </c>
      <c r="P19" s="12">
        <v>43713</v>
      </c>
      <c r="Q19" s="8" t="s">
        <v>92</v>
      </c>
      <c r="R19" s="8"/>
      <c r="S19" s="8" t="s">
        <v>24</v>
      </c>
      <c r="T19" s="8"/>
    </row>
    <row r="20" spans="1:20" ht="49.5">
      <c r="A20" s="5">
        <v>17</v>
      </c>
      <c r="B20" s="6" t="s">
        <v>25</v>
      </c>
      <c r="C20" s="87" t="s">
        <v>353</v>
      </c>
      <c r="D20" s="8" t="s">
        <v>26</v>
      </c>
      <c r="E20" s="9"/>
      <c r="F20" s="8"/>
      <c r="G20" s="14">
        <v>16</v>
      </c>
      <c r="H20" s="14">
        <v>18</v>
      </c>
      <c r="I20" s="6">
        <v>34</v>
      </c>
      <c r="J20" s="15" t="s">
        <v>605</v>
      </c>
      <c r="K20" s="8" t="s">
        <v>388</v>
      </c>
      <c r="L20" s="8" t="s">
        <v>389</v>
      </c>
      <c r="M20" s="8">
        <v>9435971533</v>
      </c>
      <c r="N20" s="8" t="s">
        <v>516</v>
      </c>
      <c r="O20" s="8">
        <v>9707852123</v>
      </c>
      <c r="P20" s="12">
        <v>43713</v>
      </c>
      <c r="Q20" s="8" t="s">
        <v>92</v>
      </c>
      <c r="R20" s="8"/>
      <c r="S20" s="8" t="s">
        <v>24</v>
      </c>
      <c r="T20" s="8"/>
    </row>
    <row r="21" spans="1:20" ht="49.5">
      <c r="A21" s="5">
        <v>18</v>
      </c>
      <c r="B21" s="6" t="s">
        <v>25</v>
      </c>
      <c r="C21" s="81" t="s">
        <v>361</v>
      </c>
      <c r="D21" s="8" t="s">
        <v>26</v>
      </c>
      <c r="E21" s="9"/>
      <c r="F21" s="8"/>
      <c r="G21" s="14">
        <v>34</v>
      </c>
      <c r="H21" s="14">
        <v>21</v>
      </c>
      <c r="I21" s="6">
        <v>55</v>
      </c>
      <c r="J21" s="15" t="s">
        <v>611</v>
      </c>
      <c r="K21" s="8" t="s">
        <v>388</v>
      </c>
      <c r="L21" s="8" t="s">
        <v>389</v>
      </c>
      <c r="M21" s="8">
        <v>9435971533</v>
      </c>
      <c r="N21" s="8" t="s">
        <v>416</v>
      </c>
      <c r="O21" s="8">
        <v>7896752817</v>
      </c>
      <c r="P21" s="12">
        <v>43713</v>
      </c>
      <c r="Q21" s="8" t="s">
        <v>92</v>
      </c>
      <c r="R21" s="8"/>
      <c r="S21" s="8" t="s">
        <v>24</v>
      </c>
      <c r="T21" s="8"/>
    </row>
    <row r="22" spans="1:20" ht="49.5">
      <c r="A22" s="5">
        <v>19</v>
      </c>
      <c r="B22" s="6" t="s">
        <v>22</v>
      </c>
      <c r="C22" s="81" t="s">
        <v>362</v>
      </c>
      <c r="D22" s="8" t="s">
        <v>26</v>
      </c>
      <c r="E22" s="9"/>
      <c r="F22" s="8"/>
      <c r="G22" s="14">
        <v>17</v>
      </c>
      <c r="H22" s="14">
        <v>19</v>
      </c>
      <c r="I22" s="6">
        <v>36</v>
      </c>
      <c r="J22" s="15" t="s">
        <v>613</v>
      </c>
      <c r="K22" s="8" t="s">
        <v>388</v>
      </c>
      <c r="L22" s="8" t="s">
        <v>389</v>
      </c>
      <c r="M22" s="8">
        <v>9435971533</v>
      </c>
      <c r="N22" s="8" t="s">
        <v>516</v>
      </c>
      <c r="O22" s="8">
        <v>7896752817</v>
      </c>
      <c r="P22" s="12">
        <v>43714</v>
      </c>
      <c r="Q22" s="8" t="s">
        <v>93</v>
      </c>
      <c r="R22" s="8"/>
      <c r="S22" s="8" t="s">
        <v>24</v>
      </c>
      <c r="T22" s="8"/>
    </row>
    <row r="23" spans="1:20" ht="49.5">
      <c r="A23" s="5">
        <v>20</v>
      </c>
      <c r="B23" s="6" t="s">
        <v>22</v>
      </c>
      <c r="C23" s="81" t="s">
        <v>363</v>
      </c>
      <c r="D23" s="8" t="s">
        <v>26</v>
      </c>
      <c r="E23" s="9"/>
      <c r="F23" s="8"/>
      <c r="G23" s="14">
        <v>18</v>
      </c>
      <c r="H23" s="14">
        <v>28</v>
      </c>
      <c r="I23" s="6">
        <v>46</v>
      </c>
      <c r="J23" s="15" t="s">
        <v>614</v>
      </c>
      <c r="K23" s="8" t="s">
        <v>388</v>
      </c>
      <c r="L23" s="8" t="s">
        <v>389</v>
      </c>
      <c r="M23" s="8">
        <v>9435971533</v>
      </c>
      <c r="N23" s="8" t="e">
        <v>#N/A</v>
      </c>
      <c r="O23" s="8">
        <v>7896752817</v>
      </c>
      <c r="P23" s="12">
        <v>43714</v>
      </c>
      <c r="Q23" s="8" t="s">
        <v>93</v>
      </c>
      <c r="R23" s="8"/>
      <c r="S23" s="8" t="s">
        <v>24</v>
      </c>
      <c r="T23" s="8"/>
    </row>
    <row r="24" spans="1:20" ht="33">
      <c r="A24" s="5">
        <v>21</v>
      </c>
      <c r="B24" s="6" t="s">
        <v>25</v>
      </c>
      <c r="C24" s="85" t="s">
        <v>364</v>
      </c>
      <c r="D24" s="8" t="s">
        <v>26</v>
      </c>
      <c r="E24" s="9"/>
      <c r="F24" s="8"/>
      <c r="G24" s="14">
        <v>45</v>
      </c>
      <c r="H24" s="14">
        <v>65</v>
      </c>
      <c r="I24" s="6">
        <v>110</v>
      </c>
      <c r="J24" s="15" t="s">
        <v>615</v>
      </c>
      <c r="K24" s="8" t="s">
        <v>478</v>
      </c>
      <c r="L24" s="8" t="s">
        <v>476</v>
      </c>
      <c r="M24" s="8">
        <v>9957483783</v>
      </c>
      <c r="N24" s="8" t="s">
        <v>416</v>
      </c>
      <c r="O24" s="8">
        <v>9577952723</v>
      </c>
      <c r="P24" s="12">
        <v>43714</v>
      </c>
      <c r="Q24" s="8" t="s">
        <v>93</v>
      </c>
      <c r="R24" s="8"/>
      <c r="S24" s="8" t="s">
        <v>24</v>
      </c>
      <c r="T24" s="8"/>
    </row>
    <row r="25" spans="1:20" ht="49.5">
      <c r="A25" s="5">
        <v>22</v>
      </c>
      <c r="B25" s="6" t="s">
        <v>22</v>
      </c>
      <c r="C25" s="81" t="s">
        <v>357</v>
      </c>
      <c r="D25" s="8" t="s">
        <v>26</v>
      </c>
      <c r="E25" s="9"/>
      <c r="F25" s="8"/>
      <c r="G25" s="14">
        <v>17</v>
      </c>
      <c r="H25" s="14">
        <v>25</v>
      </c>
      <c r="I25" s="6">
        <v>42</v>
      </c>
      <c r="J25" s="15" t="s">
        <v>612</v>
      </c>
      <c r="K25" s="8" t="s">
        <v>439</v>
      </c>
      <c r="L25" s="8" t="s">
        <v>440</v>
      </c>
      <c r="M25" s="8">
        <v>8011467082</v>
      </c>
      <c r="N25" s="8" t="s">
        <v>416</v>
      </c>
      <c r="O25" s="8">
        <v>8761876891</v>
      </c>
      <c r="P25" s="12">
        <v>43715</v>
      </c>
      <c r="Q25" s="8" t="s">
        <v>94</v>
      </c>
      <c r="R25" s="8"/>
      <c r="S25" s="8" t="s">
        <v>24</v>
      </c>
      <c r="T25" s="8"/>
    </row>
    <row r="26" spans="1:20" ht="49.5">
      <c r="A26" s="5">
        <v>23</v>
      </c>
      <c r="B26" s="6" t="s">
        <v>22</v>
      </c>
      <c r="C26" s="85" t="s">
        <v>356</v>
      </c>
      <c r="D26" s="8" t="s">
        <v>26</v>
      </c>
      <c r="E26" s="9"/>
      <c r="F26" s="8"/>
      <c r="G26" s="14">
        <v>23</v>
      </c>
      <c r="H26" s="14">
        <v>25</v>
      </c>
      <c r="I26" s="6">
        <v>48</v>
      </c>
      <c r="J26" s="15" t="s">
        <v>621</v>
      </c>
      <c r="K26" s="8" t="s">
        <v>439</v>
      </c>
      <c r="L26" s="8" t="s">
        <v>440</v>
      </c>
      <c r="M26" s="8">
        <v>8011467082</v>
      </c>
      <c r="N26" s="8" t="s">
        <v>416</v>
      </c>
      <c r="O26" s="8">
        <v>8471866864</v>
      </c>
      <c r="P26" s="12">
        <v>43715</v>
      </c>
      <c r="Q26" s="8" t="s">
        <v>94</v>
      </c>
      <c r="R26" s="8"/>
      <c r="S26" s="8" t="s">
        <v>24</v>
      </c>
      <c r="T26" s="8"/>
    </row>
    <row r="27" spans="1:20" ht="33">
      <c r="A27" s="5">
        <v>24</v>
      </c>
      <c r="B27" s="6" t="s">
        <v>25</v>
      </c>
      <c r="C27" s="81" t="s">
        <v>365</v>
      </c>
      <c r="D27" s="8" t="s">
        <v>26</v>
      </c>
      <c r="E27" s="9"/>
      <c r="F27" s="8"/>
      <c r="G27" s="14">
        <v>16</v>
      </c>
      <c r="H27" s="14">
        <v>21</v>
      </c>
      <c r="I27" s="6">
        <v>37</v>
      </c>
      <c r="J27" s="15" t="s">
        <v>616</v>
      </c>
      <c r="K27" s="8" t="s">
        <v>417</v>
      </c>
      <c r="L27" s="8" t="s">
        <v>418</v>
      </c>
      <c r="M27" s="8">
        <v>9401726297</v>
      </c>
      <c r="N27" s="8" t="s">
        <v>390</v>
      </c>
      <c r="O27" s="8">
        <v>7399508340</v>
      </c>
      <c r="P27" s="12">
        <v>43715</v>
      </c>
      <c r="Q27" s="8" t="s">
        <v>94</v>
      </c>
      <c r="R27" s="8"/>
      <c r="S27" s="8" t="s">
        <v>24</v>
      </c>
      <c r="T27" s="8"/>
    </row>
    <row r="28" spans="1:20" ht="33">
      <c r="A28" s="5">
        <v>25</v>
      </c>
      <c r="B28" s="6" t="s">
        <v>25</v>
      </c>
      <c r="C28" s="80" t="s">
        <v>366</v>
      </c>
      <c r="D28" s="8" t="s">
        <v>26</v>
      </c>
      <c r="E28" s="9"/>
      <c r="F28" s="8"/>
      <c r="G28" s="14">
        <v>12</v>
      </c>
      <c r="H28" s="14">
        <v>17</v>
      </c>
      <c r="I28" s="6">
        <v>29</v>
      </c>
      <c r="J28" s="15" t="s">
        <v>617</v>
      </c>
      <c r="K28" s="8" t="s">
        <v>417</v>
      </c>
      <c r="L28" s="8" t="s">
        <v>418</v>
      </c>
      <c r="M28" s="8">
        <v>9401726297</v>
      </c>
      <c r="N28" s="8" t="s">
        <v>416</v>
      </c>
      <c r="O28" s="8">
        <v>8474819544</v>
      </c>
      <c r="P28" s="12">
        <v>43715</v>
      </c>
      <c r="Q28" s="8" t="s">
        <v>94</v>
      </c>
      <c r="R28" s="8"/>
      <c r="S28" s="8" t="s">
        <v>24</v>
      </c>
      <c r="T28" s="8"/>
    </row>
    <row r="29" spans="1:20" ht="33">
      <c r="A29" s="5">
        <v>26</v>
      </c>
      <c r="B29" s="6" t="s">
        <v>25</v>
      </c>
      <c r="C29" s="94" t="s">
        <v>367</v>
      </c>
      <c r="D29" s="8" t="s">
        <v>26</v>
      </c>
      <c r="E29" s="9"/>
      <c r="F29" s="8"/>
      <c r="G29" s="14">
        <v>15</v>
      </c>
      <c r="H29" s="14">
        <v>15</v>
      </c>
      <c r="I29" s="6">
        <v>30</v>
      </c>
      <c r="J29" s="15" t="s">
        <v>618</v>
      </c>
      <c r="K29" s="8" t="s">
        <v>417</v>
      </c>
      <c r="L29" s="8" t="s">
        <v>418</v>
      </c>
      <c r="M29" s="8">
        <v>9401726297</v>
      </c>
      <c r="N29" s="8" t="s">
        <v>416</v>
      </c>
      <c r="O29" s="8">
        <v>8474819544</v>
      </c>
      <c r="P29" s="12">
        <v>43715</v>
      </c>
      <c r="Q29" s="8" t="s">
        <v>94</v>
      </c>
      <c r="R29" s="8"/>
      <c r="S29" s="8" t="s">
        <v>24</v>
      </c>
      <c r="T29" s="8"/>
    </row>
    <row r="30" spans="1:20" ht="33">
      <c r="A30" s="5">
        <v>27</v>
      </c>
      <c r="B30" s="6" t="s">
        <v>22</v>
      </c>
      <c r="C30" s="99" t="s">
        <v>378</v>
      </c>
      <c r="D30" s="8" t="s">
        <v>26</v>
      </c>
      <c r="E30" s="9"/>
      <c r="F30" s="8"/>
      <c r="G30" s="14">
        <v>31</v>
      </c>
      <c r="H30" s="14">
        <v>22</v>
      </c>
      <c r="I30" s="6">
        <v>53</v>
      </c>
      <c r="J30" s="15" t="s">
        <v>630</v>
      </c>
      <c r="K30" s="8" t="s">
        <v>478</v>
      </c>
      <c r="L30" s="8" t="s">
        <v>476</v>
      </c>
      <c r="M30" s="8">
        <v>9957483783</v>
      </c>
      <c r="N30" s="8" t="s">
        <v>416</v>
      </c>
      <c r="O30" s="8">
        <v>9577952723</v>
      </c>
      <c r="P30" s="12">
        <v>43717</v>
      </c>
      <c r="Q30" s="8" t="s">
        <v>95</v>
      </c>
      <c r="R30" s="8"/>
      <c r="S30" s="8" t="s">
        <v>24</v>
      </c>
      <c r="T30" s="8"/>
    </row>
    <row r="31" spans="1:20" ht="33">
      <c r="A31" s="5">
        <v>28</v>
      </c>
      <c r="B31" s="6" t="s">
        <v>22</v>
      </c>
      <c r="C31" s="80" t="s">
        <v>371</v>
      </c>
      <c r="D31" s="8" t="s">
        <v>26</v>
      </c>
      <c r="E31" s="9"/>
      <c r="F31" s="8"/>
      <c r="G31" s="14">
        <v>22</v>
      </c>
      <c r="H31" s="14">
        <v>19</v>
      </c>
      <c r="I31" s="6">
        <v>41</v>
      </c>
      <c r="J31" s="15" t="s">
        <v>623</v>
      </c>
      <c r="K31" s="8" t="s">
        <v>475</v>
      </c>
      <c r="L31" s="8" t="s">
        <v>476</v>
      </c>
      <c r="M31" s="8">
        <v>9957483783</v>
      </c>
      <c r="N31" s="8" t="s">
        <v>416</v>
      </c>
      <c r="O31" s="8">
        <v>8822342683</v>
      </c>
      <c r="P31" s="12">
        <v>43717</v>
      </c>
      <c r="Q31" s="8" t="s">
        <v>95</v>
      </c>
      <c r="R31" s="8"/>
      <c r="S31" s="8" t="s">
        <v>24</v>
      </c>
      <c r="T31" s="8"/>
    </row>
    <row r="32" spans="1:20" ht="33">
      <c r="A32" s="5">
        <v>29</v>
      </c>
      <c r="B32" s="6" t="s">
        <v>25</v>
      </c>
      <c r="C32" s="81" t="s">
        <v>381</v>
      </c>
      <c r="D32" s="8" t="s">
        <v>26</v>
      </c>
      <c r="E32" s="9"/>
      <c r="F32" s="8"/>
      <c r="G32" s="14">
        <v>15</v>
      </c>
      <c r="H32" s="14">
        <v>19</v>
      </c>
      <c r="I32" s="6">
        <v>34</v>
      </c>
      <c r="J32" s="15" t="s">
        <v>633</v>
      </c>
      <c r="K32" s="8" t="s">
        <v>461</v>
      </c>
      <c r="L32" s="8" t="s">
        <v>462</v>
      </c>
      <c r="M32" s="8">
        <v>9365220252</v>
      </c>
      <c r="N32" s="8" t="e">
        <v>#N/A</v>
      </c>
      <c r="O32" s="8">
        <v>9613171403</v>
      </c>
      <c r="P32" s="12">
        <v>43717</v>
      </c>
      <c r="Q32" s="8" t="s">
        <v>95</v>
      </c>
      <c r="R32" s="8"/>
      <c r="S32" s="8" t="s">
        <v>24</v>
      </c>
      <c r="T32" s="8"/>
    </row>
    <row r="33" spans="1:20" ht="33">
      <c r="A33" s="5">
        <v>30</v>
      </c>
      <c r="B33" s="6" t="s">
        <v>25</v>
      </c>
      <c r="C33" s="81" t="s">
        <v>382</v>
      </c>
      <c r="D33" s="8" t="s">
        <v>26</v>
      </c>
      <c r="E33" s="9"/>
      <c r="F33" s="8"/>
      <c r="G33" s="14">
        <v>19</v>
      </c>
      <c r="H33" s="14">
        <v>15</v>
      </c>
      <c r="I33" s="6">
        <v>34</v>
      </c>
      <c r="J33" s="15" t="s">
        <v>634</v>
      </c>
      <c r="K33" s="8" t="s">
        <v>461</v>
      </c>
      <c r="L33" s="8" t="s">
        <v>462</v>
      </c>
      <c r="M33" s="8">
        <v>9365220252</v>
      </c>
      <c r="N33" s="8" t="s">
        <v>416</v>
      </c>
      <c r="O33" s="8">
        <v>8472825077</v>
      </c>
      <c r="P33" s="12">
        <v>43717</v>
      </c>
      <c r="Q33" s="8" t="s">
        <v>95</v>
      </c>
      <c r="R33" s="8"/>
      <c r="S33" s="8" t="s">
        <v>24</v>
      </c>
      <c r="T33" s="8"/>
    </row>
    <row r="34" spans="1:20" ht="33">
      <c r="A34" s="5">
        <v>31</v>
      </c>
      <c r="B34" s="6" t="s">
        <v>22</v>
      </c>
      <c r="C34" s="80" t="s">
        <v>369</v>
      </c>
      <c r="D34" s="8" t="s">
        <v>26</v>
      </c>
      <c r="E34" s="9"/>
      <c r="F34" s="8"/>
      <c r="G34" s="14">
        <v>19</v>
      </c>
      <c r="H34" s="14">
        <v>17</v>
      </c>
      <c r="I34" s="6">
        <v>36</v>
      </c>
      <c r="J34" s="15" t="s">
        <v>620</v>
      </c>
      <c r="K34" s="8" t="s">
        <v>456</v>
      </c>
      <c r="L34" s="8" t="s">
        <v>402</v>
      </c>
      <c r="M34" s="8">
        <v>7399369877</v>
      </c>
      <c r="N34" s="8" t="s">
        <v>416</v>
      </c>
      <c r="O34" s="8">
        <v>9435521958</v>
      </c>
      <c r="P34" s="12">
        <v>43719</v>
      </c>
      <c r="Q34" s="8" t="s">
        <v>91</v>
      </c>
      <c r="R34" s="8"/>
      <c r="S34" s="8" t="s">
        <v>24</v>
      </c>
      <c r="T34" s="8"/>
    </row>
    <row r="35" spans="1:20" ht="33">
      <c r="A35" s="5">
        <v>32</v>
      </c>
      <c r="B35" s="6" t="s">
        <v>22</v>
      </c>
      <c r="C35" s="96" t="s">
        <v>373</v>
      </c>
      <c r="D35" s="8" t="s">
        <v>26</v>
      </c>
      <c r="E35" s="9"/>
      <c r="F35" s="8"/>
      <c r="G35" s="14">
        <v>24</v>
      </c>
      <c r="H35" s="14">
        <v>19</v>
      </c>
      <c r="I35" s="6">
        <v>43</v>
      </c>
      <c r="J35" s="15" t="s">
        <v>625</v>
      </c>
      <c r="K35" s="8" t="s">
        <v>480</v>
      </c>
      <c r="L35" s="8" t="s">
        <v>481</v>
      </c>
      <c r="M35" s="8">
        <v>7399139963</v>
      </c>
      <c r="N35" s="8" t="s">
        <v>416</v>
      </c>
      <c r="O35" s="8">
        <v>9401916706</v>
      </c>
      <c r="P35" s="12">
        <v>43719</v>
      </c>
      <c r="Q35" s="8" t="s">
        <v>91</v>
      </c>
      <c r="R35" s="8"/>
      <c r="S35" s="8" t="s">
        <v>24</v>
      </c>
      <c r="T35" s="8"/>
    </row>
    <row r="36" spans="1:20" ht="33">
      <c r="A36" s="5">
        <v>33</v>
      </c>
      <c r="B36" s="6" t="s">
        <v>25</v>
      </c>
      <c r="C36" s="81" t="s">
        <v>374</v>
      </c>
      <c r="D36" s="8" t="s">
        <v>26</v>
      </c>
      <c r="E36" s="9"/>
      <c r="F36" s="8"/>
      <c r="G36" s="14">
        <v>42</v>
      </c>
      <c r="H36" s="14">
        <v>47</v>
      </c>
      <c r="I36" s="6">
        <v>89</v>
      </c>
      <c r="J36" s="15" t="s">
        <v>626</v>
      </c>
      <c r="K36" s="8" t="s">
        <v>395</v>
      </c>
      <c r="L36" s="8" t="s">
        <v>396</v>
      </c>
      <c r="M36" s="8">
        <v>9401726291</v>
      </c>
      <c r="N36" s="8" t="s">
        <v>416</v>
      </c>
      <c r="O36" s="8">
        <v>7896731906</v>
      </c>
      <c r="P36" s="12">
        <v>43719</v>
      </c>
      <c r="Q36" s="8" t="s">
        <v>91</v>
      </c>
      <c r="R36" s="8"/>
      <c r="S36" s="8" t="s">
        <v>24</v>
      </c>
      <c r="T36" s="8"/>
    </row>
    <row r="37" spans="1:20" ht="33">
      <c r="A37" s="5">
        <v>34</v>
      </c>
      <c r="B37" s="6" t="s">
        <v>25</v>
      </c>
      <c r="C37" s="81" t="s">
        <v>376</v>
      </c>
      <c r="D37" s="8" t="s">
        <v>26</v>
      </c>
      <c r="E37" s="9"/>
      <c r="F37" s="8"/>
      <c r="G37" s="14">
        <v>8</v>
      </c>
      <c r="H37" s="14">
        <v>11</v>
      </c>
      <c r="I37" s="6">
        <v>19</v>
      </c>
      <c r="J37" s="15" t="s">
        <v>628</v>
      </c>
      <c r="K37" s="8" t="s">
        <v>478</v>
      </c>
      <c r="L37" s="8" t="s">
        <v>476</v>
      </c>
      <c r="M37" s="8">
        <v>9957483783</v>
      </c>
      <c r="N37" s="8" t="s">
        <v>416</v>
      </c>
      <c r="O37" s="8">
        <v>9577952723</v>
      </c>
      <c r="P37" s="12">
        <v>43719</v>
      </c>
      <c r="Q37" s="8" t="s">
        <v>91</v>
      </c>
      <c r="R37" s="8"/>
      <c r="S37" s="8" t="s">
        <v>24</v>
      </c>
      <c r="T37" s="8"/>
    </row>
    <row r="38" spans="1:20" ht="33">
      <c r="A38" s="5">
        <v>35</v>
      </c>
      <c r="B38" s="6" t="s">
        <v>22</v>
      </c>
      <c r="C38" s="80" t="s">
        <v>370</v>
      </c>
      <c r="D38" s="8" t="s">
        <v>26</v>
      </c>
      <c r="E38" s="9"/>
      <c r="F38" s="8"/>
      <c r="G38" s="14">
        <v>21</v>
      </c>
      <c r="H38" s="14">
        <v>13</v>
      </c>
      <c r="I38" s="6">
        <v>34</v>
      </c>
      <c r="J38" s="15" t="s">
        <v>622</v>
      </c>
      <c r="K38" s="8" t="s">
        <v>405</v>
      </c>
      <c r="L38" s="8" t="s">
        <v>406</v>
      </c>
      <c r="M38" s="8">
        <v>9401346672</v>
      </c>
      <c r="N38" s="8" t="s">
        <v>450</v>
      </c>
      <c r="O38" s="8">
        <v>9957812332</v>
      </c>
      <c r="P38" s="12">
        <v>43720</v>
      </c>
      <c r="Q38" s="8" t="s">
        <v>92</v>
      </c>
      <c r="R38" s="8"/>
      <c r="S38" s="8" t="s">
        <v>24</v>
      </c>
      <c r="T38" s="8"/>
    </row>
    <row r="39" spans="1:20" ht="33">
      <c r="A39" s="5">
        <v>36</v>
      </c>
      <c r="B39" s="6" t="s">
        <v>22</v>
      </c>
      <c r="C39" s="85" t="s">
        <v>385</v>
      </c>
      <c r="D39" s="8" t="s">
        <v>26</v>
      </c>
      <c r="E39" s="9"/>
      <c r="F39" s="8"/>
      <c r="G39" s="14">
        <v>47</v>
      </c>
      <c r="H39" s="14">
        <v>35</v>
      </c>
      <c r="I39" s="6">
        <v>82</v>
      </c>
      <c r="J39" s="15" t="s">
        <v>637</v>
      </c>
      <c r="K39" s="8" t="s">
        <v>405</v>
      </c>
      <c r="L39" s="8" t="s">
        <v>406</v>
      </c>
      <c r="M39" s="8">
        <v>9401346672</v>
      </c>
      <c r="N39" s="8" t="s">
        <v>450</v>
      </c>
      <c r="O39" s="8">
        <v>8474045447</v>
      </c>
      <c r="P39" s="12">
        <v>43720</v>
      </c>
      <c r="Q39" s="8" t="s">
        <v>92</v>
      </c>
      <c r="R39" s="8"/>
      <c r="S39" s="8" t="s">
        <v>24</v>
      </c>
      <c r="T39" s="8"/>
    </row>
    <row r="40" spans="1:20" ht="49.5">
      <c r="A40" s="5">
        <v>37</v>
      </c>
      <c r="B40" s="6" t="s">
        <v>25</v>
      </c>
      <c r="C40" s="81" t="s">
        <v>383</v>
      </c>
      <c r="D40" s="8" t="s">
        <v>26</v>
      </c>
      <c r="E40" s="9"/>
      <c r="F40" s="8"/>
      <c r="G40" s="14">
        <v>13</v>
      </c>
      <c r="H40" s="14">
        <v>18</v>
      </c>
      <c r="I40" s="6">
        <v>31</v>
      </c>
      <c r="J40" s="15" t="s">
        <v>635</v>
      </c>
      <c r="K40" s="8" t="s">
        <v>388</v>
      </c>
      <c r="L40" s="8" t="s">
        <v>389</v>
      </c>
      <c r="M40" s="8">
        <v>9435971533</v>
      </c>
      <c r="N40" s="8" t="s">
        <v>416</v>
      </c>
      <c r="O40" s="8">
        <v>8472938380</v>
      </c>
      <c r="P40" s="12">
        <v>43720</v>
      </c>
      <c r="Q40" s="8" t="s">
        <v>92</v>
      </c>
      <c r="R40" s="8"/>
      <c r="S40" s="8" t="s">
        <v>24</v>
      </c>
      <c r="T40" s="8"/>
    </row>
    <row r="41" spans="1:20" ht="49.5">
      <c r="A41" s="5">
        <v>38</v>
      </c>
      <c r="B41" s="6" t="s">
        <v>25</v>
      </c>
      <c r="C41" s="87" t="s">
        <v>387</v>
      </c>
      <c r="D41" s="8" t="s">
        <v>26</v>
      </c>
      <c r="E41" s="9"/>
      <c r="F41" s="8"/>
      <c r="G41" s="14">
        <v>20</v>
      </c>
      <c r="H41" s="14">
        <v>23</v>
      </c>
      <c r="I41" s="6">
        <v>43</v>
      </c>
      <c r="J41" s="15" t="s">
        <v>639</v>
      </c>
      <c r="K41" s="8" t="s">
        <v>388</v>
      </c>
      <c r="L41" s="8" t="s">
        <v>389</v>
      </c>
      <c r="M41" s="8">
        <v>9435675656</v>
      </c>
      <c r="N41" s="8" t="s">
        <v>416</v>
      </c>
      <c r="O41" s="8">
        <v>9435776623</v>
      </c>
      <c r="P41" s="12">
        <v>43720</v>
      </c>
      <c r="Q41" s="8" t="s">
        <v>92</v>
      </c>
      <c r="R41" s="8"/>
      <c r="S41" s="8" t="s">
        <v>24</v>
      </c>
      <c r="T41" s="8"/>
    </row>
    <row r="42" spans="1:20" ht="33">
      <c r="A42" s="5">
        <v>39</v>
      </c>
      <c r="B42" s="6" t="s">
        <v>22</v>
      </c>
      <c r="C42" s="81" t="s">
        <v>379</v>
      </c>
      <c r="D42" s="8" t="s">
        <v>26</v>
      </c>
      <c r="E42" s="9"/>
      <c r="F42" s="8"/>
      <c r="G42" s="14">
        <v>11</v>
      </c>
      <c r="H42" s="14">
        <v>10</v>
      </c>
      <c r="I42" s="6">
        <v>21</v>
      </c>
      <c r="J42" s="15" t="s">
        <v>631</v>
      </c>
      <c r="K42" s="8" t="s">
        <v>405</v>
      </c>
      <c r="L42" s="8" t="s">
        <v>406</v>
      </c>
      <c r="M42" s="8">
        <v>9401346672</v>
      </c>
      <c r="N42" s="8" t="s">
        <v>416</v>
      </c>
      <c r="O42" s="8">
        <v>8011315071</v>
      </c>
      <c r="P42" s="12">
        <v>43721</v>
      </c>
      <c r="Q42" s="8" t="s">
        <v>93</v>
      </c>
      <c r="R42" s="8"/>
      <c r="S42" s="8" t="s">
        <v>24</v>
      </c>
      <c r="T42" s="8"/>
    </row>
    <row r="43" spans="1:20" ht="33">
      <c r="A43" s="5">
        <v>40</v>
      </c>
      <c r="B43" s="6" t="s">
        <v>22</v>
      </c>
      <c r="C43" s="81" t="s">
        <v>380</v>
      </c>
      <c r="D43" s="8" t="s">
        <v>26</v>
      </c>
      <c r="E43" s="9"/>
      <c r="F43" s="8"/>
      <c r="G43" s="14">
        <v>12</v>
      </c>
      <c r="H43" s="14">
        <v>10</v>
      </c>
      <c r="I43" s="6">
        <v>22</v>
      </c>
      <c r="J43" s="15" t="s">
        <v>632</v>
      </c>
      <c r="K43" s="8" t="s">
        <v>405</v>
      </c>
      <c r="L43" s="8" t="s">
        <v>406</v>
      </c>
      <c r="M43" s="8">
        <v>9401346672</v>
      </c>
      <c r="N43" s="8" t="s">
        <v>416</v>
      </c>
      <c r="O43" s="8">
        <v>8011315071</v>
      </c>
      <c r="P43" s="12">
        <v>43721</v>
      </c>
      <c r="Q43" s="8" t="s">
        <v>93</v>
      </c>
      <c r="R43" s="8"/>
      <c r="S43" s="8" t="s">
        <v>24</v>
      </c>
      <c r="T43" s="8"/>
    </row>
    <row r="44" spans="1:20" ht="33">
      <c r="A44" s="5">
        <v>41</v>
      </c>
      <c r="B44" s="6" t="s">
        <v>22</v>
      </c>
      <c r="C44" s="81" t="s">
        <v>384</v>
      </c>
      <c r="D44" s="8" t="s">
        <v>26</v>
      </c>
      <c r="E44" s="9"/>
      <c r="F44" s="8"/>
      <c r="G44" s="14">
        <v>19</v>
      </c>
      <c r="H44" s="14">
        <v>29</v>
      </c>
      <c r="I44" s="6">
        <v>48</v>
      </c>
      <c r="J44" s="15" t="s">
        <v>636</v>
      </c>
      <c r="K44" s="8" t="s">
        <v>405</v>
      </c>
      <c r="L44" s="8" t="s">
        <v>406</v>
      </c>
      <c r="M44" s="8">
        <v>9401346672</v>
      </c>
      <c r="N44" s="8" t="s">
        <v>416</v>
      </c>
      <c r="O44" s="8">
        <v>8474045447</v>
      </c>
      <c r="P44" s="12">
        <v>43721</v>
      </c>
      <c r="Q44" s="8" t="s">
        <v>93</v>
      </c>
      <c r="R44" s="8"/>
      <c r="S44" s="8" t="s">
        <v>24</v>
      </c>
      <c r="T44" s="8"/>
    </row>
    <row r="45" spans="1:20" ht="33">
      <c r="A45" s="5">
        <v>42</v>
      </c>
      <c r="B45" s="6" t="s">
        <v>25</v>
      </c>
      <c r="C45" s="81" t="s">
        <v>368</v>
      </c>
      <c r="D45" s="8" t="s">
        <v>26</v>
      </c>
      <c r="E45" s="9"/>
      <c r="F45" s="8"/>
      <c r="G45" s="14">
        <v>19</v>
      </c>
      <c r="H45" s="14">
        <v>18</v>
      </c>
      <c r="I45" s="6">
        <v>37</v>
      </c>
      <c r="J45" s="15" t="s">
        <v>619</v>
      </c>
      <c r="K45" s="8" t="s">
        <v>447</v>
      </c>
      <c r="L45" s="8" t="s">
        <v>448</v>
      </c>
      <c r="M45" s="8">
        <v>9401726292</v>
      </c>
      <c r="N45" s="8" t="s">
        <v>390</v>
      </c>
      <c r="O45" s="8">
        <v>9678531840</v>
      </c>
      <c r="P45" s="12">
        <v>43721</v>
      </c>
      <c r="Q45" s="8" t="s">
        <v>93</v>
      </c>
      <c r="R45" s="8"/>
      <c r="S45" s="8" t="s">
        <v>24</v>
      </c>
      <c r="T45" s="8"/>
    </row>
    <row r="46" spans="1:20" ht="33">
      <c r="A46" s="5">
        <v>43</v>
      </c>
      <c r="B46" s="6" t="s">
        <v>25</v>
      </c>
      <c r="C46" s="96" t="s">
        <v>375</v>
      </c>
      <c r="D46" s="8" t="s">
        <v>26</v>
      </c>
      <c r="E46" s="9"/>
      <c r="F46" s="8"/>
      <c r="G46" s="14">
        <v>24</v>
      </c>
      <c r="H46" s="14">
        <v>21</v>
      </c>
      <c r="I46" s="6">
        <v>45</v>
      </c>
      <c r="J46" s="15" t="s">
        <v>627</v>
      </c>
      <c r="K46" s="8" t="s">
        <v>461</v>
      </c>
      <c r="L46" s="8" t="s">
        <v>462</v>
      </c>
      <c r="M46" s="8">
        <v>9365220252</v>
      </c>
      <c r="N46" s="8" t="s">
        <v>416</v>
      </c>
      <c r="O46" s="8">
        <v>8761090865</v>
      </c>
      <c r="P46" s="12">
        <v>43721</v>
      </c>
      <c r="Q46" s="8" t="s">
        <v>93</v>
      </c>
      <c r="R46" s="8"/>
      <c r="S46" s="8" t="s">
        <v>24</v>
      </c>
      <c r="T46" s="8"/>
    </row>
    <row r="47" spans="1:20" ht="33">
      <c r="A47" s="5">
        <v>45</v>
      </c>
      <c r="B47" s="6" t="s">
        <v>22</v>
      </c>
      <c r="C47" s="81" t="s">
        <v>372</v>
      </c>
      <c r="D47" s="8" t="s">
        <v>26</v>
      </c>
      <c r="E47" s="9"/>
      <c r="F47" s="8"/>
      <c r="G47" s="14">
        <v>19</v>
      </c>
      <c r="H47" s="14">
        <v>21</v>
      </c>
      <c r="I47" s="6">
        <v>40</v>
      </c>
      <c r="J47" s="15" t="s">
        <v>624</v>
      </c>
      <c r="K47" s="8" t="s">
        <v>417</v>
      </c>
      <c r="L47" s="8" t="s">
        <v>418</v>
      </c>
      <c r="M47" s="8">
        <v>9401726297</v>
      </c>
      <c r="N47" s="8" t="s">
        <v>416</v>
      </c>
      <c r="O47" s="8">
        <v>7399508340</v>
      </c>
      <c r="P47" s="12">
        <v>43724</v>
      </c>
      <c r="Q47" s="8" t="s">
        <v>95</v>
      </c>
      <c r="R47" s="8"/>
      <c r="S47" s="8" t="s">
        <v>24</v>
      </c>
      <c r="T47" s="8"/>
    </row>
    <row r="48" spans="1:20" ht="33">
      <c r="A48" s="5">
        <v>46</v>
      </c>
      <c r="B48" s="6" t="s">
        <v>22</v>
      </c>
      <c r="C48" s="81" t="s">
        <v>386</v>
      </c>
      <c r="D48" s="8" t="s">
        <v>26</v>
      </c>
      <c r="E48" s="9"/>
      <c r="F48" s="8"/>
      <c r="G48" s="14">
        <v>14</v>
      </c>
      <c r="H48" s="14">
        <v>14</v>
      </c>
      <c r="I48" s="6">
        <v>28</v>
      </c>
      <c r="J48" s="15" t="s">
        <v>638</v>
      </c>
      <c r="K48" s="8" t="s">
        <v>417</v>
      </c>
      <c r="L48" s="8" t="s">
        <v>418</v>
      </c>
      <c r="M48" s="8">
        <v>9401726297</v>
      </c>
      <c r="N48" s="8" t="s">
        <v>416</v>
      </c>
      <c r="O48" s="8">
        <v>7399508340</v>
      </c>
      <c r="P48" s="12">
        <v>43724</v>
      </c>
      <c r="Q48" s="8" t="s">
        <v>95</v>
      </c>
      <c r="R48" s="8"/>
      <c r="S48" s="8" t="s">
        <v>24</v>
      </c>
      <c r="T48" s="8"/>
    </row>
    <row r="49" spans="1:20" ht="49.5">
      <c r="A49" s="5">
        <v>47</v>
      </c>
      <c r="B49" s="6" t="s">
        <v>25</v>
      </c>
      <c r="C49" s="81" t="s">
        <v>377</v>
      </c>
      <c r="D49" s="8" t="s">
        <v>26</v>
      </c>
      <c r="E49" s="9"/>
      <c r="F49" s="8"/>
      <c r="G49" s="14">
        <v>23</v>
      </c>
      <c r="H49" s="14">
        <v>20</v>
      </c>
      <c r="I49" s="6">
        <v>43</v>
      </c>
      <c r="J49" s="15" t="s">
        <v>629</v>
      </c>
      <c r="K49" s="8" t="s">
        <v>388</v>
      </c>
      <c r="L49" s="8" t="s">
        <v>389</v>
      </c>
      <c r="M49" s="8">
        <v>9435971533</v>
      </c>
      <c r="N49" s="8" t="s">
        <v>495</v>
      </c>
      <c r="O49" s="8">
        <v>8134906697</v>
      </c>
      <c r="P49" s="12">
        <v>43724</v>
      </c>
      <c r="Q49" s="8" t="s">
        <v>95</v>
      </c>
      <c r="R49" s="8"/>
      <c r="S49" s="8" t="s">
        <v>24</v>
      </c>
      <c r="T49" s="8"/>
    </row>
    <row r="50" spans="1:20">
      <c r="A50" s="5">
        <v>48</v>
      </c>
      <c r="B50" s="6"/>
      <c r="C50" s="8"/>
      <c r="D50" s="8"/>
      <c r="E50" s="9"/>
      <c r="F50" s="8"/>
      <c r="G50" s="9"/>
      <c r="H50" s="9"/>
      <c r="I50" s="6">
        <f t="shared" ref="I47:I68" si="0">+G50+H50</f>
        <v>0</v>
      </c>
      <c r="J50" s="8"/>
      <c r="K50" s="8"/>
      <c r="L50" s="8"/>
      <c r="M50" s="8"/>
      <c r="N50" s="8"/>
      <c r="O50" s="8"/>
      <c r="P50" s="12"/>
      <c r="Q50" s="8"/>
      <c r="R50" s="8"/>
      <c r="S50" s="8"/>
      <c r="T50" s="8"/>
    </row>
    <row r="51" spans="1:20">
      <c r="A51" s="5">
        <v>49</v>
      </c>
      <c r="B51" s="6"/>
      <c r="C51" s="8"/>
      <c r="D51" s="8"/>
      <c r="E51" s="9"/>
      <c r="F51" s="8"/>
      <c r="G51" s="9"/>
      <c r="H51" s="9"/>
      <c r="I51" s="6">
        <f t="shared" si="0"/>
        <v>0</v>
      </c>
      <c r="J51" s="8"/>
      <c r="K51" s="8"/>
      <c r="L51" s="8"/>
      <c r="M51" s="8"/>
      <c r="N51" s="8"/>
      <c r="O51" s="8"/>
      <c r="P51" s="12"/>
      <c r="Q51" s="8"/>
      <c r="R51" s="8"/>
      <c r="S51" s="8"/>
      <c r="T51" s="8"/>
    </row>
    <row r="52" spans="1:20">
      <c r="A52" s="5">
        <v>50</v>
      </c>
      <c r="B52" s="6"/>
      <c r="C52" s="8"/>
      <c r="D52" s="8"/>
      <c r="E52" s="9"/>
      <c r="F52" s="8"/>
      <c r="G52" s="9"/>
      <c r="H52" s="9"/>
      <c r="I52" s="6">
        <f t="shared" si="0"/>
        <v>0</v>
      </c>
      <c r="J52" s="8"/>
      <c r="K52" s="8"/>
      <c r="L52" s="8"/>
      <c r="M52" s="8"/>
      <c r="N52" s="8"/>
      <c r="O52" s="8"/>
      <c r="P52" s="12">
        <v>43726</v>
      </c>
      <c r="Q52" s="8" t="s">
        <v>91</v>
      </c>
      <c r="R52" s="8"/>
      <c r="S52" s="8"/>
      <c r="T52" s="8"/>
    </row>
    <row r="53" spans="1:20">
      <c r="A53" s="5">
        <v>51</v>
      </c>
      <c r="B53" s="6"/>
      <c r="C53" s="8"/>
      <c r="D53" s="8"/>
      <c r="E53" s="9"/>
      <c r="F53" s="8"/>
      <c r="G53" s="9"/>
      <c r="H53" s="9"/>
      <c r="I53" s="6">
        <f t="shared" si="0"/>
        <v>0</v>
      </c>
      <c r="J53" s="8"/>
      <c r="K53" s="8"/>
      <c r="L53" s="8"/>
      <c r="M53" s="8"/>
      <c r="N53" s="8"/>
      <c r="O53" s="8"/>
      <c r="P53" s="12"/>
      <c r="Q53" s="8"/>
      <c r="R53" s="8"/>
      <c r="S53" s="8"/>
      <c r="T53" s="8"/>
    </row>
    <row r="54" spans="1:20">
      <c r="A54" s="5">
        <v>52</v>
      </c>
      <c r="B54" s="6"/>
      <c r="C54" s="8"/>
      <c r="D54" s="8"/>
      <c r="E54" s="9"/>
      <c r="F54" s="8"/>
      <c r="G54" s="9"/>
      <c r="H54" s="9"/>
      <c r="I54" s="6">
        <f t="shared" si="0"/>
        <v>0</v>
      </c>
      <c r="J54" s="8"/>
      <c r="K54" s="8"/>
      <c r="L54" s="8"/>
      <c r="M54" s="8"/>
      <c r="N54" s="8"/>
      <c r="O54" s="8"/>
      <c r="P54" s="12"/>
      <c r="Q54" s="8"/>
      <c r="R54" s="8"/>
      <c r="S54" s="8"/>
      <c r="T54" s="8"/>
    </row>
    <row r="55" spans="1:20">
      <c r="A55" s="5">
        <v>53</v>
      </c>
      <c r="B55" s="6"/>
      <c r="C55" s="8"/>
      <c r="D55" s="8"/>
      <c r="E55" s="9"/>
      <c r="F55" s="8"/>
      <c r="G55" s="9"/>
      <c r="H55" s="9"/>
      <c r="I55" s="6">
        <f t="shared" si="0"/>
        <v>0</v>
      </c>
      <c r="J55" s="8"/>
      <c r="K55" s="8"/>
      <c r="L55" s="8"/>
      <c r="M55" s="8"/>
      <c r="N55" s="8"/>
      <c r="O55" s="8"/>
      <c r="P55" s="12"/>
      <c r="Q55" s="8"/>
      <c r="R55" s="8"/>
      <c r="S55" s="8"/>
      <c r="T55" s="8"/>
    </row>
    <row r="56" spans="1:20">
      <c r="A56" s="5">
        <v>54</v>
      </c>
      <c r="B56" s="6"/>
      <c r="C56" s="8"/>
      <c r="D56" s="8"/>
      <c r="E56" s="9"/>
      <c r="F56" s="8"/>
      <c r="G56" s="9"/>
      <c r="H56" s="9"/>
      <c r="I56" s="6">
        <f t="shared" si="0"/>
        <v>0</v>
      </c>
      <c r="J56" s="8"/>
      <c r="K56" s="8"/>
      <c r="L56" s="8"/>
      <c r="M56" s="8"/>
      <c r="N56" s="8"/>
      <c r="O56" s="8"/>
      <c r="P56" s="12">
        <v>43727</v>
      </c>
      <c r="Q56" s="8" t="s">
        <v>92</v>
      </c>
      <c r="R56" s="8"/>
      <c r="S56" s="8"/>
      <c r="T56" s="8"/>
    </row>
    <row r="57" spans="1:20">
      <c r="A57" s="5">
        <v>55</v>
      </c>
      <c r="B57" s="6"/>
      <c r="C57" s="8"/>
      <c r="D57" s="8"/>
      <c r="E57" s="9"/>
      <c r="F57" s="8"/>
      <c r="G57" s="9"/>
      <c r="H57" s="9"/>
      <c r="I57" s="6">
        <f t="shared" si="0"/>
        <v>0</v>
      </c>
      <c r="J57" s="8"/>
      <c r="K57" s="8"/>
      <c r="L57" s="8"/>
      <c r="M57" s="8"/>
      <c r="N57" s="8"/>
      <c r="O57" s="8"/>
      <c r="P57" s="12"/>
      <c r="Q57" s="8"/>
      <c r="R57" s="8"/>
      <c r="S57" s="8"/>
      <c r="T57" s="8"/>
    </row>
    <row r="58" spans="1:20">
      <c r="A58" s="5">
        <v>56</v>
      </c>
      <c r="B58" s="6"/>
      <c r="C58" s="8"/>
      <c r="D58" s="8"/>
      <c r="E58" s="9"/>
      <c r="F58" s="8"/>
      <c r="G58" s="9"/>
      <c r="H58" s="9"/>
      <c r="I58" s="6">
        <f t="shared" si="0"/>
        <v>0</v>
      </c>
      <c r="J58" s="8"/>
      <c r="K58" s="8"/>
      <c r="L58" s="8"/>
      <c r="M58" s="8"/>
      <c r="N58" s="8"/>
      <c r="O58" s="8"/>
      <c r="P58" s="12"/>
      <c r="Q58" s="8"/>
      <c r="R58" s="8"/>
      <c r="S58" s="8"/>
      <c r="T58" s="8"/>
    </row>
    <row r="59" spans="1:20">
      <c r="A59" s="5">
        <v>57</v>
      </c>
      <c r="B59" s="6"/>
      <c r="C59" s="8"/>
      <c r="D59" s="8"/>
      <c r="E59" s="9"/>
      <c r="F59" s="8"/>
      <c r="G59" s="9"/>
      <c r="H59" s="9"/>
      <c r="I59" s="6">
        <f t="shared" si="0"/>
        <v>0</v>
      </c>
      <c r="J59" s="8"/>
      <c r="K59" s="8"/>
      <c r="L59" s="8"/>
      <c r="M59" s="8"/>
      <c r="N59" s="8"/>
      <c r="O59" s="8"/>
      <c r="P59" s="12"/>
      <c r="Q59" s="8"/>
      <c r="R59" s="8"/>
      <c r="S59" s="8"/>
      <c r="T59" s="8"/>
    </row>
    <row r="60" spans="1:20">
      <c r="A60" s="5">
        <v>58</v>
      </c>
      <c r="B60" s="6"/>
      <c r="C60" s="8"/>
      <c r="D60" s="8"/>
      <c r="E60" s="9"/>
      <c r="F60" s="8"/>
      <c r="G60" s="9"/>
      <c r="H60" s="9"/>
      <c r="I60" s="6">
        <f t="shared" si="0"/>
        <v>0</v>
      </c>
      <c r="J60" s="8"/>
      <c r="K60" s="8"/>
      <c r="L60" s="8"/>
      <c r="M60" s="8"/>
      <c r="N60" s="8"/>
      <c r="O60" s="8"/>
      <c r="P60" s="12"/>
      <c r="Q60" s="8"/>
      <c r="R60" s="8"/>
      <c r="S60" s="8"/>
      <c r="T60" s="8"/>
    </row>
    <row r="61" spans="1:20">
      <c r="A61" s="5">
        <v>59</v>
      </c>
      <c r="B61" s="6"/>
      <c r="C61" s="8"/>
      <c r="D61" s="8"/>
      <c r="E61" s="9"/>
      <c r="F61" s="8"/>
      <c r="G61" s="9"/>
      <c r="H61" s="9"/>
      <c r="I61" s="6">
        <f t="shared" si="0"/>
        <v>0</v>
      </c>
      <c r="J61" s="8"/>
      <c r="K61" s="8"/>
      <c r="L61" s="8"/>
      <c r="M61" s="8"/>
      <c r="N61" s="8"/>
      <c r="O61" s="8"/>
      <c r="P61" s="12">
        <v>43728</v>
      </c>
      <c r="Q61" s="8" t="s">
        <v>93</v>
      </c>
      <c r="R61" s="8"/>
      <c r="S61" s="8"/>
      <c r="T61" s="8"/>
    </row>
    <row r="62" spans="1:20">
      <c r="A62" s="5">
        <v>60</v>
      </c>
      <c r="B62" s="6"/>
      <c r="C62" s="8"/>
      <c r="D62" s="8"/>
      <c r="E62" s="9"/>
      <c r="F62" s="8"/>
      <c r="G62" s="9"/>
      <c r="H62" s="9"/>
      <c r="I62" s="6">
        <f t="shared" si="0"/>
        <v>0</v>
      </c>
      <c r="J62" s="8"/>
      <c r="K62" s="8"/>
      <c r="L62" s="8"/>
      <c r="M62" s="8"/>
      <c r="N62" s="8"/>
      <c r="O62" s="8"/>
      <c r="P62" s="12"/>
      <c r="Q62" s="8"/>
      <c r="R62" s="8"/>
      <c r="S62" s="8"/>
      <c r="T62" s="8"/>
    </row>
    <row r="63" spans="1:20">
      <c r="A63" s="5">
        <v>61</v>
      </c>
      <c r="B63" s="6"/>
      <c r="C63" s="8"/>
      <c r="D63" s="8"/>
      <c r="E63" s="9"/>
      <c r="F63" s="8"/>
      <c r="G63" s="9"/>
      <c r="H63" s="9"/>
      <c r="I63" s="6">
        <f t="shared" si="0"/>
        <v>0</v>
      </c>
      <c r="J63" s="8"/>
      <c r="K63" s="8"/>
      <c r="L63" s="8"/>
      <c r="M63" s="8"/>
      <c r="N63" s="8"/>
      <c r="O63" s="8"/>
      <c r="P63" s="12"/>
      <c r="Q63" s="8"/>
      <c r="R63" s="8"/>
      <c r="S63" s="8"/>
      <c r="T63" s="8"/>
    </row>
    <row r="64" spans="1:20">
      <c r="A64" s="5">
        <v>62</v>
      </c>
      <c r="B64" s="6"/>
      <c r="C64" s="8"/>
      <c r="D64" s="8"/>
      <c r="E64" s="9"/>
      <c r="F64" s="8"/>
      <c r="G64" s="9"/>
      <c r="H64" s="9"/>
      <c r="I64" s="6">
        <f t="shared" si="0"/>
        <v>0</v>
      </c>
      <c r="J64" s="8"/>
      <c r="K64" s="8"/>
      <c r="L64" s="8"/>
      <c r="M64" s="8"/>
      <c r="N64" s="8"/>
      <c r="O64" s="8"/>
      <c r="P64" s="12"/>
      <c r="Q64" s="8"/>
      <c r="R64" s="8"/>
      <c r="S64" s="8"/>
      <c r="T64" s="8"/>
    </row>
    <row r="65" spans="1:20">
      <c r="A65" s="5">
        <v>63</v>
      </c>
      <c r="B65" s="6"/>
      <c r="C65" s="8"/>
      <c r="D65" s="8"/>
      <c r="E65" s="9"/>
      <c r="F65" s="8"/>
      <c r="G65" s="9"/>
      <c r="H65" s="9"/>
      <c r="I65" s="6">
        <f t="shared" si="0"/>
        <v>0</v>
      </c>
      <c r="J65" s="8"/>
      <c r="K65" s="8"/>
      <c r="L65" s="8"/>
      <c r="M65" s="8"/>
      <c r="N65" s="8"/>
      <c r="O65" s="8"/>
      <c r="P65" s="12"/>
      <c r="Q65" s="8"/>
      <c r="R65" s="8"/>
      <c r="S65" s="8"/>
      <c r="T65" s="8"/>
    </row>
    <row r="66" spans="1:20">
      <c r="A66" s="5">
        <v>64</v>
      </c>
      <c r="B66" s="6"/>
      <c r="C66" s="8"/>
      <c r="D66" s="8"/>
      <c r="E66" s="9"/>
      <c r="F66" s="8"/>
      <c r="G66" s="9"/>
      <c r="H66" s="9"/>
      <c r="I66" s="6">
        <f t="shared" si="0"/>
        <v>0</v>
      </c>
      <c r="J66" s="8"/>
      <c r="K66" s="8"/>
      <c r="L66" s="8"/>
      <c r="M66" s="8"/>
      <c r="N66" s="8"/>
      <c r="O66" s="8"/>
      <c r="P66" s="12"/>
      <c r="Q66" s="8"/>
      <c r="R66" s="8"/>
      <c r="S66" s="8"/>
      <c r="T66" s="8"/>
    </row>
    <row r="67" spans="1:20">
      <c r="A67" s="5">
        <v>65</v>
      </c>
      <c r="B67" s="6"/>
      <c r="C67" s="8"/>
      <c r="D67" s="8"/>
      <c r="E67" s="9"/>
      <c r="F67" s="8"/>
      <c r="G67" s="9"/>
      <c r="H67" s="9"/>
      <c r="I67" s="6">
        <f t="shared" si="0"/>
        <v>0</v>
      </c>
      <c r="J67" s="8"/>
      <c r="K67" s="8"/>
      <c r="L67" s="8"/>
      <c r="M67" s="8"/>
      <c r="N67" s="8"/>
      <c r="O67" s="8"/>
      <c r="P67" s="12">
        <v>43729</v>
      </c>
      <c r="Q67" s="8" t="s">
        <v>94</v>
      </c>
      <c r="R67" s="8"/>
      <c r="S67" s="8"/>
      <c r="T67" s="8"/>
    </row>
    <row r="68" spans="1:20">
      <c r="A68" s="5">
        <v>66</v>
      </c>
      <c r="B68" s="6"/>
      <c r="C68" s="8"/>
      <c r="D68" s="8"/>
      <c r="E68" s="9"/>
      <c r="F68" s="8"/>
      <c r="G68" s="9"/>
      <c r="H68" s="9"/>
      <c r="I68" s="6">
        <f t="shared" si="0"/>
        <v>0</v>
      </c>
      <c r="J68" s="8"/>
      <c r="K68" s="8"/>
      <c r="L68" s="8"/>
      <c r="M68" s="8"/>
      <c r="N68" s="8"/>
      <c r="O68" s="8"/>
      <c r="P68" s="12"/>
      <c r="Q68" s="8"/>
      <c r="R68" s="8"/>
      <c r="S68" s="8"/>
      <c r="T68" s="8"/>
    </row>
    <row r="69" spans="1:20">
      <c r="A69" s="5">
        <v>67</v>
      </c>
      <c r="B69" s="6"/>
      <c r="C69" s="8"/>
      <c r="D69" s="8"/>
      <c r="E69" s="9"/>
      <c r="F69" s="8"/>
      <c r="G69" s="9"/>
      <c r="H69" s="9"/>
      <c r="I69" s="6">
        <f t="shared" ref="I69:I162" si="1">+G69+H69</f>
        <v>0</v>
      </c>
      <c r="J69" s="8"/>
      <c r="K69" s="8"/>
      <c r="L69" s="8"/>
      <c r="M69" s="8"/>
      <c r="N69" s="8"/>
      <c r="O69" s="8"/>
      <c r="P69" s="12"/>
      <c r="Q69" s="8"/>
      <c r="R69" s="8"/>
      <c r="S69" s="8"/>
      <c r="T69" s="8"/>
    </row>
    <row r="70" spans="1:20">
      <c r="A70" s="5">
        <v>68</v>
      </c>
      <c r="B70" s="6"/>
      <c r="C70" s="8"/>
      <c r="D70" s="8"/>
      <c r="E70" s="9"/>
      <c r="F70" s="8"/>
      <c r="G70" s="9"/>
      <c r="H70" s="9"/>
      <c r="I70" s="6">
        <f t="shared" si="1"/>
        <v>0</v>
      </c>
      <c r="J70" s="8"/>
      <c r="K70" s="8"/>
      <c r="L70" s="8"/>
      <c r="M70" s="8"/>
      <c r="N70" s="8"/>
      <c r="O70" s="8"/>
      <c r="P70" s="12"/>
      <c r="Q70" s="8"/>
      <c r="R70" s="8"/>
      <c r="S70" s="8"/>
      <c r="T70" s="8"/>
    </row>
    <row r="71" spans="1:20">
      <c r="A71" s="5">
        <v>69</v>
      </c>
      <c r="B71" s="6"/>
      <c r="C71" s="8"/>
      <c r="D71" s="8"/>
      <c r="E71" s="9"/>
      <c r="F71" s="8"/>
      <c r="G71" s="9"/>
      <c r="H71" s="9"/>
      <c r="I71" s="6">
        <f t="shared" si="1"/>
        <v>0</v>
      </c>
      <c r="J71" s="8"/>
      <c r="K71" s="8"/>
      <c r="L71" s="8"/>
      <c r="M71" s="8"/>
      <c r="N71" s="8"/>
      <c r="O71" s="8"/>
      <c r="P71" s="12"/>
      <c r="Q71" s="8"/>
      <c r="R71" s="8"/>
      <c r="S71" s="8"/>
      <c r="T71" s="8"/>
    </row>
    <row r="72" spans="1:20">
      <c r="A72" s="5">
        <v>70</v>
      </c>
      <c r="B72" s="6"/>
      <c r="C72" s="8"/>
      <c r="D72" s="8"/>
      <c r="E72" s="9"/>
      <c r="F72" s="8"/>
      <c r="G72" s="9"/>
      <c r="H72" s="9"/>
      <c r="I72" s="6">
        <f t="shared" si="1"/>
        <v>0</v>
      </c>
      <c r="J72" s="8"/>
      <c r="K72" s="8"/>
      <c r="L72" s="8"/>
      <c r="M72" s="8"/>
      <c r="N72" s="8"/>
      <c r="O72" s="8"/>
      <c r="P72" s="12">
        <v>43731</v>
      </c>
      <c r="Q72" s="8" t="s">
        <v>95</v>
      </c>
      <c r="R72" s="8"/>
      <c r="S72" s="8"/>
      <c r="T72" s="8"/>
    </row>
    <row r="73" spans="1:20">
      <c r="A73" s="5">
        <v>71</v>
      </c>
      <c r="B73" s="6"/>
      <c r="C73" s="8"/>
      <c r="D73" s="8"/>
      <c r="E73" s="9"/>
      <c r="F73" s="8"/>
      <c r="G73" s="9"/>
      <c r="H73" s="9"/>
      <c r="I73" s="6">
        <f t="shared" si="1"/>
        <v>0</v>
      </c>
      <c r="J73" s="8"/>
      <c r="K73" s="8"/>
      <c r="L73" s="8"/>
      <c r="M73" s="8"/>
      <c r="N73" s="8"/>
      <c r="O73" s="8"/>
      <c r="P73" s="12"/>
      <c r="Q73" s="8"/>
      <c r="R73" s="8"/>
      <c r="S73" s="8"/>
      <c r="T73" s="8"/>
    </row>
    <row r="74" spans="1:20">
      <c r="A74" s="5">
        <v>72</v>
      </c>
      <c r="B74" s="6"/>
      <c r="C74" s="8"/>
      <c r="D74" s="8"/>
      <c r="E74" s="9"/>
      <c r="F74" s="8"/>
      <c r="G74" s="9"/>
      <c r="H74" s="9"/>
      <c r="I74" s="6">
        <f t="shared" si="1"/>
        <v>0</v>
      </c>
      <c r="J74" s="8"/>
      <c r="K74" s="8"/>
      <c r="L74" s="8"/>
      <c r="M74" s="8"/>
      <c r="N74" s="8"/>
      <c r="O74" s="8"/>
      <c r="P74" s="12"/>
      <c r="Q74" s="8"/>
      <c r="R74" s="8"/>
      <c r="S74" s="8"/>
      <c r="T74" s="8"/>
    </row>
    <row r="75" spans="1:20">
      <c r="A75" s="5">
        <v>73</v>
      </c>
      <c r="B75" s="6"/>
      <c r="C75" s="8"/>
      <c r="D75" s="8"/>
      <c r="E75" s="9"/>
      <c r="F75" s="8"/>
      <c r="G75" s="9"/>
      <c r="H75" s="9"/>
      <c r="I75" s="6">
        <f t="shared" si="1"/>
        <v>0</v>
      </c>
      <c r="J75" s="8"/>
      <c r="K75" s="8"/>
      <c r="L75" s="8"/>
      <c r="M75" s="8"/>
      <c r="N75" s="8"/>
      <c r="O75" s="8"/>
      <c r="P75" s="12"/>
      <c r="Q75" s="8"/>
      <c r="R75" s="8"/>
      <c r="S75" s="8"/>
      <c r="T75" s="8"/>
    </row>
    <row r="76" spans="1:20">
      <c r="A76" s="5">
        <v>74</v>
      </c>
      <c r="B76" s="6"/>
      <c r="C76" s="8"/>
      <c r="D76" s="8"/>
      <c r="E76" s="9"/>
      <c r="F76" s="8"/>
      <c r="G76" s="9"/>
      <c r="H76" s="9"/>
      <c r="I76" s="6">
        <f t="shared" si="1"/>
        <v>0</v>
      </c>
      <c r="J76" s="8"/>
      <c r="K76" s="8"/>
      <c r="L76" s="8"/>
      <c r="M76" s="8"/>
      <c r="N76" s="8"/>
      <c r="O76" s="8"/>
      <c r="P76" s="12"/>
      <c r="Q76" s="8"/>
      <c r="R76" s="8"/>
      <c r="S76" s="8"/>
      <c r="T76" s="8"/>
    </row>
    <row r="77" spans="1:20">
      <c r="A77" s="5">
        <v>75</v>
      </c>
      <c r="B77" s="6"/>
      <c r="C77" s="8"/>
      <c r="D77" s="8"/>
      <c r="E77" s="9"/>
      <c r="F77" s="8"/>
      <c r="G77" s="9"/>
      <c r="H77" s="9"/>
      <c r="I77" s="6">
        <f t="shared" si="1"/>
        <v>0</v>
      </c>
      <c r="J77" s="8"/>
      <c r="K77" s="8"/>
      <c r="L77" s="8"/>
      <c r="M77" s="8"/>
      <c r="N77" s="8"/>
      <c r="O77" s="8"/>
      <c r="P77" s="12"/>
      <c r="Q77" s="8"/>
      <c r="R77" s="8"/>
      <c r="S77" s="8"/>
      <c r="T77" s="8"/>
    </row>
    <row r="78" spans="1:20">
      <c r="A78" s="5">
        <v>76</v>
      </c>
      <c r="B78" s="6"/>
      <c r="C78" s="8"/>
      <c r="D78" s="8"/>
      <c r="E78" s="9"/>
      <c r="F78" s="8"/>
      <c r="G78" s="9"/>
      <c r="H78" s="9"/>
      <c r="I78" s="6">
        <f t="shared" si="1"/>
        <v>0</v>
      </c>
      <c r="J78" s="8"/>
      <c r="K78" s="8"/>
      <c r="L78" s="8"/>
      <c r="M78" s="8"/>
      <c r="N78" s="8"/>
      <c r="O78" s="8"/>
      <c r="P78" s="12">
        <v>43732</v>
      </c>
      <c r="Q78" s="8" t="s">
        <v>90</v>
      </c>
      <c r="R78" s="8"/>
      <c r="S78" s="8"/>
      <c r="T78" s="8"/>
    </row>
    <row r="79" spans="1:20">
      <c r="A79" s="5">
        <v>77</v>
      </c>
      <c r="B79" s="6"/>
      <c r="C79" s="8"/>
      <c r="D79" s="8"/>
      <c r="E79" s="9"/>
      <c r="F79" s="8"/>
      <c r="G79" s="9"/>
      <c r="H79" s="9"/>
      <c r="I79" s="6">
        <f t="shared" si="1"/>
        <v>0</v>
      </c>
      <c r="J79" s="8"/>
      <c r="K79" s="8"/>
      <c r="L79" s="8"/>
      <c r="M79" s="8"/>
      <c r="N79" s="8"/>
      <c r="O79" s="8"/>
      <c r="P79" s="12"/>
      <c r="Q79" s="8"/>
      <c r="R79" s="8"/>
      <c r="S79" s="8"/>
      <c r="T79" s="8"/>
    </row>
    <row r="80" spans="1:20">
      <c r="A80" s="5">
        <v>78</v>
      </c>
      <c r="B80" s="6"/>
      <c r="C80" s="8"/>
      <c r="D80" s="8"/>
      <c r="E80" s="9"/>
      <c r="F80" s="8"/>
      <c r="G80" s="9"/>
      <c r="H80" s="9"/>
      <c r="I80" s="6">
        <f t="shared" si="1"/>
        <v>0</v>
      </c>
      <c r="J80" s="8"/>
      <c r="K80" s="8"/>
      <c r="L80" s="8"/>
      <c r="M80" s="8"/>
      <c r="N80" s="8"/>
      <c r="O80" s="8"/>
      <c r="P80" s="12"/>
      <c r="Q80" s="8"/>
      <c r="R80" s="8"/>
      <c r="S80" s="8"/>
      <c r="T80" s="8"/>
    </row>
    <row r="81" spans="1:20">
      <c r="A81" s="5">
        <v>79</v>
      </c>
      <c r="B81" s="6"/>
      <c r="C81" s="8"/>
      <c r="D81" s="8"/>
      <c r="E81" s="9"/>
      <c r="F81" s="8"/>
      <c r="G81" s="9"/>
      <c r="H81" s="9"/>
      <c r="I81" s="6">
        <f t="shared" si="1"/>
        <v>0</v>
      </c>
      <c r="J81" s="8"/>
      <c r="K81" s="8"/>
      <c r="L81" s="8"/>
      <c r="M81" s="8"/>
      <c r="N81" s="8"/>
      <c r="O81" s="8"/>
      <c r="P81" s="12"/>
      <c r="Q81" s="8"/>
      <c r="R81" s="8"/>
      <c r="S81" s="8"/>
      <c r="T81" s="8"/>
    </row>
    <row r="82" spans="1:20">
      <c r="A82" s="5">
        <v>80</v>
      </c>
      <c r="B82" s="6"/>
      <c r="C82" s="8"/>
      <c r="D82" s="8"/>
      <c r="E82" s="9"/>
      <c r="F82" s="8"/>
      <c r="G82" s="9"/>
      <c r="H82" s="9"/>
      <c r="I82" s="6">
        <f t="shared" si="1"/>
        <v>0</v>
      </c>
      <c r="J82" s="8"/>
      <c r="K82" s="8"/>
      <c r="L82" s="8"/>
      <c r="M82" s="8"/>
      <c r="N82" s="8"/>
      <c r="O82" s="8"/>
      <c r="P82" s="12"/>
      <c r="Q82" s="8"/>
      <c r="R82" s="8"/>
      <c r="S82" s="8"/>
      <c r="T82" s="8"/>
    </row>
    <row r="83" spans="1:20">
      <c r="A83" s="5">
        <v>81</v>
      </c>
      <c r="B83" s="6"/>
      <c r="C83" s="8"/>
      <c r="D83" s="8"/>
      <c r="E83" s="9"/>
      <c r="F83" s="8"/>
      <c r="G83" s="9"/>
      <c r="H83" s="9"/>
      <c r="I83" s="6">
        <f t="shared" si="1"/>
        <v>0</v>
      </c>
      <c r="J83" s="8"/>
      <c r="K83" s="8"/>
      <c r="L83" s="8"/>
      <c r="M83" s="8"/>
      <c r="N83" s="8"/>
      <c r="O83" s="8"/>
      <c r="P83" s="12"/>
      <c r="Q83" s="8"/>
      <c r="R83" s="8"/>
      <c r="S83" s="8"/>
      <c r="T83" s="8"/>
    </row>
    <row r="84" spans="1:20">
      <c r="A84" s="5">
        <v>82</v>
      </c>
      <c r="B84" s="6"/>
      <c r="C84" s="8"/>
      <c r="D84" s="8"/>
      <c r="E84" s="9"/>
      <c r="F84" s="8"/>
      <c r="G84" s="9"/>
      <c r="H84" s="9"/>
      <c r="I84" s="6">
        <f t="shared" si="1"/>
        <v>0</v>
      </c>
      <c r="J84" s="8"/>
      <c r="K84" s="8"/>
      <c r="L84" s="8"/>
      <c r="M84" s="8"/>
      <c r="N84" s="8"/>
      <c r="O84" s="8"/>
      <c r="P84" s="12">
        <v>43733</v>
      </c>
      <c r="Q84" s="8" t="s">
        <v>91</v>
      </c>
      <c r="R84" s="8"/>
      <c r="S84" s="8"/>
      <c r="T84" s="8"/>
    </row>
    <row r="85" spans="1:20">
      <c r="A85" s="5">
        <v>83</v>
      </c>
      <c r="B85" s="6"/>
      <c r="C85" s="8"/>
      <c r="D85" s="8"/>
      <c r="E85" s="9"/>
      <c r="F85" s="8"/>
      <c r="G85" s="9"/>
      <c r="H85" s="9"/>
      <c r="I85" s="6">
        <f t="shared" si="1"/>
        <v>0</v>
      </c>
      <c r="J85" s="8"/>
      <c r="K85" s="8"/>
      <c r="L85" s="8"/>
      <c r="M85" s="8"/>
      <c r="N85" s="8"/>
      <c r="O85" s="8"/>
      <c r="P85" s="12"/>
      <c r="Q85" s="8"/>
      <c r="R85" s="8"/>
      <c r="S85" s="8"/>
      <c r="T85" s="8"/>
    </row>
    <row r="86" spans="1:20">
      <c r="A86" s="5">
        <v>84</v>
      </c>
      <c r="B86" s="6"/>
      <c r="C86" s="8"/>
      <c r="D86" s="8"/>
      <c r="E86" s="9"/>
      <c r="F86" s="8"/>
      <c r="G86" s="9"/>
      <c r="H86" s="9"/>
      <c r="I86" s="6">
        <f t="shared" si="1"/>
        <v>0</v>
      </c>
      <c r="J86" s="8"/>
      <c r="K86" s="8"/>
      <c r="L86" s="8"/>
      <c r="M86" s="8"/>
      <c r="N86" s="8"/>
      <c r="O86" s="8"/>
      <c r="P86" s="12"/>
      <c r="Q86" s="8"/>
      <c r="R86" s="8"/>
      <c r="S86" s="8"/>
      <c r="T86" s="8"/>
    </row>
    <row r="87" spans="1:20">
      <c r="A87" s="5">
        <v>85</v>
      </c>
      <c r="B87" s="6"/>
      <c r="C87" s="8"/>
      <c r="D87" s="8"/>
      <c r="E87" s="9"/>
      <c r="F87" s="8"/>
      <c r="G87" s="9"/>
      <c r="H87" s="9"/>
      <c r="I87" s="6">
        <f t="shared" si="1"/>
        <v>0</v>
      </c>
      <c r="J87" s="8"/>
      <c r="K87" s="8"/>
      <c r="L87" s="8"/>
      <c r="M87" s="8"/>
      <c r="N87" s="8"/>
      <c r="O87" s="8"/>
      <c r="P87" s="12"/>
      <c r="Q87" s="8"/>
      <c r="R87" s="8"/>
      <c r="S87" s="8"/>
      <c r="T87" s="8"/>
    </row>
    <row r="88" spans="1:20">
      <c r="A88" s="5">
        <v>86</v>
      </c>
      <c r="B88" s="6"/>
      <c r="C88" s="8"/>
      <c r="D88" s="8"/>
      <c r="E88" s="9"/>
      <c r="F88" s="8"/>
      <c r="G88" s="9"/>
      <c r="H88" s="9"/>
      <c r="I88" s="6">
        <f t="shared" si="1"/>
        <v>0</v>
      </c>
      <c r="J88" s="8"/>
      <c r="K88" s="8"/>
      <c r="L88" s="8"/>
      <c r="M88" s="8"/>
      <c r="N88" s="8"/>
      <c r="O88" s="8"/>
      <c r="P88" s="12"/>
      <c r="Q88" s="8"/>
      <c r="R88" s="8"/>
      <c r="S88" s="8"/>
      <c r="T88" s="8"/>
    </row>
    <row r="89" spans="1:20">
      <c r="A89" s="5">
        <v>87</v>
      </c>
      <c r="B89" s="6"/>
      <c r="C89" s="8"/>
      <c r="D89" s="8"/>
      <c r="E89" s="9"/>
      <c r="F89" s="8"/>
      <c r="G89" s="9"/>
      <c r="H89" s="9"/>
      <c r="I89" s="6">
        <f t="shared" si="1"/>
        <v>0</v>
      </c>
      <c r="J89" s="8"/>
      <c r="K89" s="8"/>
      <c r="L89" s="8"/>
      <c r="M89" s="8"/>
      <c r="N89" s="8"/>
      <c r="O89" s="8"/>
      <c r="P89" s="12">
        <v>43734</v>
      </c>
      <c r="Q89" s="8" t="s">
        <v>92</v>
      </c>
      <c r="R89" s="8"/>
      <c r="S89" s="8"/>
      <c r="T89" s="8"/>
    </row>
    <row r="90" spans="1:20">
      <c r="A90" s="5">
        <v>88</v>
      </c>
      <c r="B90" s="6"/>
      <c r="C90" s="8"/>
      <c r="D90" s="8"/>
      <c r="E90" s="9"/>
      <c r="F90" s="8"/>
      <c r="G90" s="9"/>
      <c r="H90" s="9"/>
      <c r="I90" s="6">
        <f t="shared" si="1"/>
        <v>0</v>
      </c>
      <c r="J90" s="8"/>
      <c r="K90" s="8"/>
      <c r="L90" s="8"/>
      <c r="M90" s="8"/>
      <c r="N90" s="8"/>
      <c r="O90" s="8"/>
      <c r="P90" s="12"/>
      <c r="Q90" s="8"/>
      <c r="R90" s="8"/>
      <c r="S90" s="8"/>
      <c r="T90" s="8"/>
    </row>
    <row r="91" spans="1:20">
      <c r="A91" s="5">
        <v>89</v>
      </c>
      <c r="B91" s="6"/>
      <c r="C91" s="8"/>
      <c r="D91" s="8"/>
      <c r="E91" s="9"/>
      <c r="F91" s="8"/>
      <c r="G91" s="9"/>
      <c r="H91" s="9"/>
      <c r="I91" s="6">
        <f t="shared" si="1"/>
        <v>0</v>
      </c>
      <c r="J91" s="8"/>
      <c r="K91" s="8"/>
      <c r="L91" s="8"/>
      <c r="M91" s="8"/>
      <c r="N91" s="8"/>
      <c r="O91" s="8"/>
      <c r="P91" s="12"/>
      <c r="Q91" s="8"/>
      <c r="R91" s="8"/>
      <c r="S91" s="8"/>
      <c r="T91" s="8"/>
    </row>
    <row r="92" spans="1:20">
      <c r="A92" s="5">
        <v>90</v>
      </c>
      <c r="B92" s="6"/>
      <c r="C92" s="8"/>
      <c r="D92" s="8"/>
      <c r="E92" s="9"/>
      <c r="F92" s="8"/>
      <c r="G92" s="9"/>
      <c r="H92" s="9"/>
      <c r="I92" s="6">
        <f t="shared" si="1"/>
        <v>0</v>
      </c>
      <c r="J92" s="8"/>
      <c r="K92" s="8"/>
      <c r="L92" s="8"/>
      <c r="M92" s="8"/>
      <c r="N92" s="8"/>
      <c r="O92" s="8"/>
      <c r="P92" s="12"/>
      <c r="Q92" s="8"/>
      <c r="R92" s="8"/>
      <c r="S92" s="8"/>
      <c r="T92" s="8"/>
    </row>
    <row r="93" spans="1:20">
      <c r="A93" s="5">
        <v>91</v>
      </c>
      <c r="B93" s="6"/>
      <c r="C93" s="8"/>
      <c r="D93" s="8"/>
      <c r="E93" s="9"/>
      <c r="F93" s="8"/>
      <c r="G93" s="9"/>
      <c r="H93" s="9"/>
      <c r="I93" s="6">
        <f t="shared" si="1"/>
        <v>0</v>
      </c>
      <c r="J93" s="8"/>
      <c r="K93" s="8"/>
      <c r="L93" s="8"/>
      <c r="M93" s="8"/>
      <c r="N93" s="8"/>
      <c r="O93" s="8"/>
      <c r="P93" s="12"/>
      <c r="Q93" s="8"/>
      <c r="R93" s="8"/>
      <c r="S93" s="8"/>
      <c r="T93" s="8"/>
    </row>
    <row r="94" spans="1:20">
      <c r="A94" s="5">
        <v>92</v>
      </c>
      <c r="B94" s="6"/>
      <c r="C94" s="8"/>
      <c r="D94" s="8"/>
      <c r="E94" s="9"/>
      <c r="F94" s="8"/>
      <c r="G94" s="9"/>
      <c r="H94" s="9"/>
      <c r="I94" s="6">
        <f t="shared" si="1"/>
        <v>0</v>
      </c>
      <c r="J94" s="8"/>
      <c r="K94" s="8"/>
      <c r="L94" s="8"/>
      <c r="M94" s="8"/>
      <c r="N94" s="8"/>
      <c r="O94" s="8"/>
      <c r="P94" s="12">
        <v>43735</v>
      </c>
      <c r="Q94" s="8" t="s">
        <v>93</v>
      </c>
      <c r="R94" s="8"/>
      <c r="S94" s="8"/>
      <c r="T94" s="8"/>
    </row>
    <row r="95" spans="1:20">
      <c r="A95" s="5">
        <v>93</v>
      </c>
      <c r="B95" s="6"/>
      <c r="C95" s="8"/>
      <c r="D95" s="8"/>
      <c r="E95" s="9"/>
      <c r="F95" s="8"/>
      <c r="G95" s="9"/>
      <c r="H95" s="9"/>
      <c r="I95" s="6">
        <f t="shared" si="1"/>
        <v>0</v>
      </c>
      <c r="J95" s="8"/>
      <c r="K95" s="8"/>
      <c r="L95" s="8"/>
      <c r="M95" s="8"/>
      <c r="N95" s="8"/>
      <c r="O95" s="8"/>
      <c r="P95" s="12"/>
      <c r="Q95" s="8"/>
      <c r="R95" s="8"/>
      <c r="S95" s="8"/>
      <c r="T95" s="8"/>
    </row>
    <row r="96" spans="1:20">
      <c r="A96" s="5">
        <v>94</v>
      </c>
      <c r="B96" s="6"/>
      <c r="C96" s="8"/>
      <c r="D96" s="8"/>
      <c r="E96" s="9"/>
      <c r="F96" s="8"/>
      <c r="G96" s="9"/>
      <c r="H96" s="9"/>
      <c r="I96" s="6">
        <f t="shared" si="1"/>
        <v>0</v>
      </c>
      <c r="J96" s="8"/>
      <c r="K96" s="8"/>
      <c r="L96" s="8"/>
      <c r="M96" s="8"/>
      <c r="N96" s="8"/>
      <c r="O96" s="8"/>
      <c r="P96" s="12"/>
      <c r="Q96" s="8"/>
      <c r="R96" s="8"/>
      <c r="S96" s="8"/>
      <c r="T96" s="8"/>
    </row>
    <row r="97" spans="1:20">
      <c r="A97" s="5">
        <v>95</v>
      </c>
      <c r="B97" s="6"/>
      <c r="C97" s="8"/>
      <c r="D97" s="8"/>
      <c r="E97" s="9"/>
      <c r="F97" s="8"/>
      <c r="G97" s="9"/>
      <c r="H97" s="9"/>
      <c r="I97" s="6">
        <f t="shared" si="1"/>
        <v>0</v>
      </c>
      <c r="J97" s="8"/>
      <c r="K97" s="8"/>
      <c r="L97" s="8"/>
      <c r="M97" s="8"/>
      <c r="N97" s="8"/>
      <c r="O97" s="8"/>
      <c r="P97" s="12"/>
      <c r="Q97" s="8"/>
      <c r="R97" s="8"/>
      <c r="S97" s="8"/>
      <c r="T97" s="8"/>
    </row>
    <row r="98" spans="1:20">
      <c r="A98" s="5">
        <v>96</v>
      </c>
      <c r="B98" s="6"/>
      <c r="C98" s="8"/>
      <c r="D98" s="8"/>
      <c r="E98" s="9"/>
      <c r="F98" s="8"/>
      <c r="G98" s="9"/>
      <c r="H98" s="9"/>
      <c r="I98" s="6">
        <f t="shared" si="1"/>
        <v>0</v>
      </c>
      <c r="J98" s="8"/>
      <c r="K98" s="8"/>
      <c r="L98" s="8"/>
      <c r="M98" s="8"/>
      <c r="N98" s="8"/>
      <c r="O98" s="8"/>
      <c r="P98" s="12"/>
      <c r="Q98" s="8"/>
      <c r="R98" s="8"/>
      <c r="S98" s="8"/>
      <c r="T98" s="8"/>
    </row>
    <row r="99" spans="1:20">
      <c r="A99" s="5">
        <v>97</v>
      </c>
      <c r="B99" s="6"/>
      <c r="C99" s="8"/>
      <c r="D99" s="8"/>
      <c r="E99" s="9"/>
      <c r="F99" s="8"/>
      <c r="G99" s="9"/>
      <c r="H99" s="9"/>
      <c r="I99" s="6">
        <f t="shared" si="1"/>
        <v>0</v>
      </c>
      <c r="J99" s="8"/>
      <c r="K99" s="8"/>
      <c r="L99" s="8"/>
      <c r="M99" s="8"/>
      <c r="N99" s="8"/>
      <c r="O99" s="8"/>
      <c r="P99" s="12">
        <v>43738</v>
      </c>
      <c r="Q99" s="8" t="s">
        <v>95</v>
      </c>
      <c r="R99" s="8"/>
      <c r="S99" s="8"/>
      <c r="T99" s="8"/>
    </row>
    <row r="100" spans="1:20">
      <c r="A100" s="5">
        <v>98</v>
      </c>
      <c r="B100" s="6"/>
      <c r="C100" s="8"/>
      <c r="D100" s="8"/>
      <c r="E100" s="9"/>
      <c r="F100" s="8"/>
      <c r="G100" s="9"/>
      <c r="H100" s="9"/>
      <c r="I100" s="6">
        <f t="shared" si="1"/>
        <v>0</v>
      </c>
      <c r="J100" s="8"/>
      <c r="K100" s="8"/>
      <c r="L100" s="8"/>
      <c r="M100" s="8"/>
      <c r="N100" s="8"/>
      <c r="O100" s="8"/>
      <c r="P100" s="12"/>
      <c r="Q100" s="8"/>
      <c r="R100" s="8"/>
      <c r="S100" s="8"/>
      <c r="T100" s="8"/>
    </row>
    <row r="101" spans="1:20">
      <c r="A101" s="5">
        <v>99</v>
      </c>
      <c r="B101" s="6"/>
      <c r="C101" s="8"/>
      <c r="D101" s="8"/>
      <c r="E101" s="9"/>
      <c r="F101" s="8"/>
      <c r="G101" s="9"/>
      <c r="H101" s="9"/>
      <c r="I101" s="6">
        <f t="shared" si="1"/>
        <v>0</v>
      </c>
      <c r="J101" s="8"/>
      <c r="K101" s="8"/>
      <c r="L101" s="8"/>
      <c r="M101" s="8"/>
      <c r="N101" s="8"/>
      <c r="O101" s="8"/>
      <c r="P101" s="12"/>
      <c r="Q101" s="8"/>
      <c r="R101" s="8"/>
      <c r="S101" s="8"/>
      <c r="T101" s="8"/>
    </row>
    <row r="102" spans="1:20">
      <c r="A102" s="5">
        <v>100</v>
      </c>
      <c r="B102" s="6"/>
      <c r="C102" s="8"/>
      <c r="D102" s="8"/>
      <c r="E102" s="9"/>
      <c r="F102" s="8"/>
      <c r="G102" s="9"/>
      <c r="H102" s="9"/>
      <c r="I102" s="6">
        <f t="shared" si="1"/>
        <v>0</v>
      </c>
      <c r="J102" s="8"/>
      <c r="K102" s="8"/>
      <c r="L102" s="8"/>
      <c r="M102" s="8"/>
      <c r="N102" s="8"/>
      <c r="O102" s="8"/>
      <c r="P102" s="12"/>
      <c r="Q102" s="8"/>
      <c r="R102" s="8"/>
      <c r="S102" s="8"/>
      <c r="T102" s="8"/>
    </row>
    <row r="103" spans="1:20">
      <c r="A103" s="5">
        <v>101</v>
      </c>
      <c r="B103" s="6"/>
      <c r="C103" s="8"/>
      <c r="D103" s="8"/>
      <c r="E103" s="9"/>
      <c r="F103" s="8"/>
      <c r="G103" s="9"/>
      <c r="H103" s="9"/>
      <c r="I103" s="6">
        <f t="shared" si="1"/>
        <v>0</v>
      </c>
      <c r="J103" s="8"/>
      <c r="K103" s="8"/>
      <c r="L103" s="8"/>
      <c r="M103" s="8"/>
      <c r="N103" s="8"/>
      <c r="O103" s="8"/>
      <c r="P103" s="12"/>
      <c r="Q103" s="8"/>
      <c r="R103" s="8"/>
      <c r="S103" s="8"/>
      <c r="T103" s="8"/>
    </row>
    <row r="104" spans="1:20">
      <c r="A104" s="5">
        <v>102</v>
      </c>
      <c r="B104" s="6"/>
      <c r="C104" s="8"/>
      <c r="D104" s="8"/>
      <c r="E104" s="9"/>
      <c r="F104" s="8"/>
      <c r="G104" s="9"/>
      <c r="H104" s="9"/>
      <c r="I104" s="6">
        <f t="shared" si="1"/>
        <v>0</v>
      </c>
      <c r="J104" s="8"/>
      <c r="K104" s="8"/>
      <c r="L104" s="8"/>
      <c r="M104" s="8"/>
      <c r="N104" s="8"/>
      <c r="O104" s="8"/>
      <c r="P104" s="12"/>
      <c r="Q104" s="8"/>
      <c r="R104" s="8"/>
      <c r="S104" s="8"/>
      <c r="T104" s="8"/>
    </row>
    <row r="105" spans="1:20">
      <c r="A105" s="5">
        <v>103</v>
      </c>
      <c r="B105" s="6"/>
      <c r="C105" s="8"/>
      <c r="D105" s="8"/>
      <c r="E105" s="9"/>
      <c r="F105" s="8"/>
      <c r="G105" s="9"/>
      <c r="H105" s="9"/>
      <c r="I105" s="6">
        <f t="shared" si="1"/>
        <v>0</v>
      </c>
      <c r="J105" s="8"/>
      <c r="K105" s="8"/>
      <c r="L105" s="8"/>
      <c r="M105" s="8"/>
      <c r="N105" s="8"/>
      <c r="O105" s="8"/>
      <c r="P105" s="12"/>
      <c r="Q105" s="8"/>
      <c r="R105" s="8"/>
      <c r="S105" s="8"/>
      <c r="T105" s="8"/>
    </row>
    <row r="106" spans="1:20">
      <c r="A106" s="5">
        <v>104</v>
      </c>
      <c r="B106" s="6"/>
      <c r="C106" s="8"/>
      <c r="D106" s="8"/>
      <c r="E106" s="9"/>
      <c r="F106" s="8"/>
      <c r="G106" s="9"/>
      <c r="H106" s="9"/>
      <c r="I106" s="6">
        <f t="shared" si="1"/>
        <v>0</v>
      </c>
      <c r="J106" s="8"/>
      <c r="K106" s="8"/>
      <c r="L106" s="8"/>
      <c r="M106" s="8"/>
      <c r="N106" s="8"/>
      <c r="O106" s="8"/>
      <c r="P106" s="12"/>
      <c r="Q106" s="8"/>
      <c r="R106" s="8"/>
      <c r="S106" s="8"/>
      <c r="T106" s="8"/>
    </row>
    <row r="107" spans="1:20">
      <c r="A107" s="5">
        <v>105</v>
      </c>
      <c r="B107" s="6"/>
      <c r="C107" s="8"/>
      <c r="D107" s="8"/>
      <c r="E107" s="9"/>
      <c r="F107" s="8"/>
      <c r="G107" s="9"/>
      <c r="H107" s="9"/>
      <c r="I107" s="6">
        <f t="shared" si="1"/>
        <v>0</v>
      </c>
      <c r="J107" s="8"/>
      <c r="K107" s="8"/>
      <c r="L107" s="8"/>
      <c r="M107" s="8"/>
      <c r="N107" s="8"/>
      <c r="O107" s="8"/>
      <c r="P107" s="12"/>
      <c r="Q107" s="8"/>
      <c r="R107" s="8"/>
      <c r="S107" s="8"/>
      <c r="T107" s="8"/>
    </row>
    <row r="108" spans="1:20">
      <c r="A108" s="5">
        <v>106</v>
      </c>
      <c r="B108" s="6"/>
      <c r="C108" s="8"/>
      <c r="D108" s="8"/>
      <c r="E108" s="9"/>
      <c r="F108" s="8"/>
      <c r="G108" s="9"/>
      <c r="H108" s="9"/>
      <c r="I108" s="6">
        <f t="shared" si="1"/>
        <v>0</v>
      </c>
      <c r="J108" s="8"/>
      <c r="K108" s="8"/>
      <c r="L108" s="8"/>
      <c r="M108" s="8"/>
      <c r="N108" s="8"/>
      <c r="O108" s="8"/>
      <c r="P108" s="12"/>
      <c r="Q108" s="8"/>
      <c r="R108" s="8"/>
      <c r="S108" s="8"/>
      <c r="T108" s="8"/>
    </row>
    <row r="109" spans="1:20">
      <c r="A109" s="5">
        <v>107</v>
      </c>
      <c r="B109" s="6"/>
      <c r="C109" s="8"/>
      <c r="D109" s="8"/>
      <c r="E109" s="9"/>
      <c r="F109" s="8"/>
      <c r="G109" s="9"/>
      <c r="H109" s="9"/>
      <c r="I109" s="6">
        <f t="shared" si="1"/>
        <v>0</v>
      </c>
      <c r="J109" s="8"/>
      <c r="K109" s="8"/>
      <c r="L109" s="8"/>
      <c r="M109" s="8"/>
      <c r="N109" s="8"/>
      <c r="O109" s="8"/>
      <c r="P109" s="12"/>
      <c r="Q109" s="8"/>
      <c r="R109" s="8"/>
      <c r="S109" s="8"/>
      <c r="T109" s="8"/>
    </row>
    <row r="110" spans="1:20">
      <c r="A110" s="5">
        <v>108</v>
      </c>
      <c r="B110" s="6"/>
      <c r="C110" s="8"/>
      <c r="D110" s="8"/>
      <c r="E110" s="9"/>
      <c r="F110" s="8"/>
      <c r="G110" s="9"/>
      <c r="H110" s="9"/>
      <c r="I110" s="6">
        <f t="shared" si="1"/>
        <v>0</v>
      </c>
      <c r="J110" s="8"/>
      <c r="K110" s="8"/>
      <c r="L110" s="8"/>
      <c r="M110" s="8"/>
      <c r="N110" s="8"/>
      <c r="O110" s="8"/>
      <c r="P110" s="12"/>
      <c r="Q110" s="8"/>
      <c r="R110" s="8"/>
      <c r="S110" s="8"/>
      <c r="T110" s="8"/>
    </row>
    <row r="111" spans="1:20">
      <c r="A111" s="5">
        <v>109</v>
      </c>
      <c r="B111" s="6"/>
      <c r="C111" s="8"/>
      <c r="D111" s="8"/>
      <c r="E111" s="9"/>
      <c r="F111" s="8"/>
      <c r="G111" s="9"/>
      <c r="H111" s="9"/>
      <c r="I111" s="6">
        <f t="shared" si="1"/>
        <v>0</v>
      </c>
      <c r="J111" s="8"/>
      <c r="K111" s="8"/>
      <c r="L111" s="8"/>
      <c r="M111" s="8"/>
      <c r="N111" s="8"/>
      <c r="O111" s="8"/>
      <c r="P111" s="12"/>
      <c r="Q111" s="8"/>
      <c r="R111" s="8"/>
      <c r="S111" s="8"/>
      <c r="T111" s="8"/>
    </row>
    <row r="112" spans="1:20">
      <c r="A112" s="5">
        <v>110</v>
      </c>
      <c r="B112" s="6"/>
      <c r="C112" s="8"/>
      <c r="D112" s="8"/>
      <c r="E112" s="9"/>
      <c r="F112" s="8"/>
      <c r="G112" s="9"/>
      <c r="H112" s="9"/>
      <c r="I112" s="6">
        <f t="shared" si="1"/>
        <v>0</v>
      </c>
      <c r="J112" s="8"/>
      <c r="K112" s="8"/>
      <c r="L112" s="8"/>
      <c r="M112" s="8"/>
      <c r="N112" s="8"/>
      <c r="O112" s="8"/>
      <c r="P112" s="12"/>
      <c r="Q112" s="8"/>
      <c r="R112" s="8"/>
      <c r="S112" s="8"/>
      <c r="T112" s="8"/>
    </row>
    <row r="113" spans="1:20">
      <c r="A113" s="5">
        <v>111</v>
      </c>
      <c r="B113" s="6"/>
      <c r="C113" s="8"/>
      <c r="D113" s="8"/>
      <c r="E113" s="9"/>
      <c r="F113" s="8"/>
      <c r="G113" s="9"/>
      <c r="H113" s="9"/>
      <c r="I113" s="6">
        <f t="shared" si="1"/>
        <v>0</v>
      </c>
      <c r="J113" s="8"/>
      <c r="K113" s="8"/>
      <c r="L113" s="8"/>
      <c r="M113" s="8"/>
      <c r="N113" s="8"/>
      <c r="O113" s="8"/>
      <c r="P113" s="12"/>
      <c r="Q113" s="8"/>
      <c r="R113" s="8"/>
      <c r="S113" s="8"/>
      <c r="T113" s="8"/>
    </row>
    <row r="114" spans="1:20">
      <c r="A114" s="5">
        <v>112</v>
      </c>
      <c r="B114" s="6"/>
      <c r="C114" s="8"/>
      <c r="D114" s="8"/>
      <c r="E114" s="9"/>
      <c r="F114" s="8"/>
      <c r="G114" s="9"/>
      <c r="H114" s="9"/>
      <c r="I114" s="6">
        <f t="shared" si="1"/>
        <v>0</v>
      </c>
      <c r="J114" s="8"/>
      <c r="K114" s="8"/>
      <c r="L114" s="8"/>
      <c r="M114" s="8"/>
      <c r="N114" s="8"/>
      <c r="O114" s="8"/>
      <c r="P114" s="12"/>
      <c r="Q114" s="8"/>
      <c r="R114" s="8"/>
      <c r="S114" s="8"/>
      <c r="T114" s="8"/>
    </row>
    <row r="115" spans="1:20">
      <c r="A115" s="5">
        <v>113</v>
      </c>
      <c r="B115" s="6"/>
      <c r="C115" s="8"/>
      <c r="D115" s="8"/>
      <c r="E115" s="9"/>
      <c r="F115" s="8"/>
      <c r="G115" s="9"/>
      <c r="H115" s="9"/>
      <c r="I115" s="6">
        <f t="shared" si="1"/>
        <v>0</v>
      </c>
      <c r="J115" s="8"/>
      <c r="K115" s="8"/>
      <c r="L115" s="8"/>
      <c r="M115" s="8"/>
      <c r="N115" s="8"/>
      <c r="O115" s="8"/>
      <c r="P115" s="12"/>
      <c r="Q115" s="8"/>
      <c r="R115" s="8"/>
      <c r="S115" s="8"/>
      <c r="T115" s="8"/>
    </row>
    <row r="116" spans="1:20">
      <c r="A116" s="5">
        <v>114</v>
      </c>
      <c r="B116" s="6"/>
      <c r="C116" s="8"/>
      <c r="D116" s="8"/>
      <c r="E116" s="9"/>
      <c r="F116" s="8"/>
      <c r="G116" s="9"/>
      <c r="H116" s="9"/>
      <c r="I116" s="6">
        <f t="shared" si="1"/>
        <v>0</v>
      </c>
      <c r="J116" s="8"/>
      <c r="K116" s="8"/>
      <c r="L116" s="8"/>
      <c r="M116" s="8"/>
      <c r="N116" s="8"/>
      <c r="O116" s="8"/>
      <c r="P116" s="12"/>
      <c r="Q116" s="8"/>
      <c r="R116" s="8"/>
      <c r="S116" s="8"/>
      <c r="T116" s="8"/>
    </row>
    <row r="117" spans="1:20">
      <c r="A117" s="5">
        <v>115</v>
      </c>
      <c r="B117" s="6"/>
      <c r="C117" s="8"/>
      <c r="D117" s="8"/>
      <c r="E117" s="9"/>
      <c r="F117" s="8"/>
      <c r="G117" s="9"/>
      <c r="H117" s="9"/>
      <c r="I117" s="6">
        <f t="shared" si="1"/>
        <v>0</v>
      </c>
      <c r="J117" s="8"/>
      <c r="K117" s="8"/>
      <c r="L117" s="8"/>
      <c r="M117" s="8"/>
      <c r="N117" s="8"/>
      <c r="O117" s="8"/>
      <c r="P117" s="12"/>
      <c r="Q117" s="8"/>
      <c r="R117" s="8"/>
      <c r="S117" s="8"/>
      <c r="T117" s="8"/>
    </row>
    <row r="118" spans="1:20">
      <c r="A118" s="5">
        <v>116</v>
      </c>
      <c r="B118" s="6"/>
      <c r="C118" s="8"/>
      <c r="D118" s="8"/>
      <c r="E118" s="9"/>
      <c r="F118" s="8"/>
      <c r="G118" s="9"/>
      <c r="H118" s="9"/>
      <c r="I118" s="6">
        <f t="shared" si="1"/>
        <v>0</v>
      </c>
      <c r="J118" s="8"/>
      <c r="K118" s="8"/>
      <c r="L118" s="8"/>
      <c r="M118" s="8"/>
      <c r="N118" s="8"/>
      <c r="O118" s="8"/>
      <c r="P118" s="12"/>
      <c r="Q118" s="8"/>
      <c r="R118" s="8"/>
      <c r="S118" s="8"/>
      <c r="T118" s="8"/>
    </row>
    <row r="119" spans="1:20">
      <c r="A119" s="5">
        <v>117</v>
      </c>
      <c r="B119" s="6"/>
      <c r="C119" s="8"/>
      <c r="D119" s="8"/>
      <c r="E119" s="9"/>
      <c r="F119" s="8"/>
      <c r="G119" s="9"/>
      <c r="H119" s="9"/>
      <c r="I119" s="6">
        <f t="shared" si="1"/>
        <v>0</v>
      </c>
      <c r="J119" s="8"/>
      <c r="K119" s="8"/>
      <c r="L119" s="8"/>
      <c r="M119" s="8"/>
      <c r="N119" s="8"/>
      <c r="O119" s="8"/>
      <c r="P119" s="12"/>
      <c r="Q119" s="8"/>
      <c r="R119" s="8"/>
      <c r="S119" s="8"/>
      <c r="T119" s="8"/>
    </row>
    <row r="120" spans="1:20">
      <c r="A120" s="5">
        <v>118</v>
      </c>
      <c r="B120" s="6"/>
      <c r="C120" s="8"/>
      <c r="D120" s="8"/>
      <c r="E120" s="9"/>
      <c r="F120" s="8"/>
      <c r="G120" s="9"/>
      <c r="H120" s="9"/>
      <c r="I120" s="6">
        <f t="shared" si="1"/>
        <v>0</v>
      </c>
      <c r="J120" s="8"/>
      <c r="K120" s="8"/>
      <c r="L120" s="8"/>
      <c r="M120" s="8"/>
      <c r="N120" s="8"/>
      <c r="O120" s="8"/>
      <c r="P120" s="12"/>
      <c r="Q120" s="8"/>
      <c r="R120" s="8"/>
      <c r="S120" s="8"/>
      <c r="T120" s="8"/>
    </row>
    <row r="121" spans="1:20">
      <c r="A121" s="5">
        <v>119</v>
      </c>
      <c r="B121" s="6"/>
      <c r="C121" s="8"/>
      <c r="D121" s="8"/>
      <c r="E121" s="9"/>
      <c r="F121" s="8"/>
      <c r="G121" s="9"/>
      <c r="H121" s="9"/>
      <c r="I121" s="6">
        <f t="shared" si="1"/>
        <v>0</v>
      </c>
      <c r="J121" s="8"/>
      <c r="K121" s="8"/>
      <c r="L121" s="8"/>
      <c r="M121" s="8"/>
      <c r="N121" s="8"/>
      <c r="O121" s="8"/>
      <c r="P121" s="12"/>
      <c r="Q121" s="8"/>
      <c r="R121" s="8"/>
      <c r="S121" s="8"/>
      <c r="T121" s="8"/>
    </row>
    <row r="122" spans="1:20">
      <c r="A122" s="5">
        <v>120</v>
      </c>
      <c r="B122" s="6"/>
      <c r="C122" s="8"/>
      <c r="D122" s="8"/>
      <c r="E122" s="9"/>
      <c r="F122" s="8"/>
      <c r="G122" s="9"/>
      <c r="H122" s="9"/>
      <c r="I122" s="6">
        <f t="shared" si="1"/>
        <v>0</v>
      </c>
      <c r="J122" s="8"/>
      <c r="K122" s="8"/>
      <c r="L122" s="8"/>
      <c r="M122" s="8"/>
      <c r="N122" s="8"/>
      <c r="O122" s="8"/>
      <c r="P122" s="12"/>
      <c r="Q122" s="8"/>
      <c r="R122" s="8"/>
      <c r="S122" s="8"/>
      <c r="T122" s="8"/>
    </row>
    <row r="123" spans="1:20">
      <c r="A123" s="5">
        <v>121</v>
      </c>
      <c r="B123" s="6"/>
      <c r="C123" s="8"/>
      <c r="D123" s="8"/>
      <c r="E123" s="9"/>
      <c r="F123" s="8"/>
      <c r="G123" s="9"/>
      <c r="H123" s="9"/>
      <c r="I123" s="6">
        <f t="shared" si="1"/>
        <v>0</v>
      </c>
      <c r="J123" s="8"/>
      <c r="K123" s="8"/>
      <c r="L123" s="8"/>
      <c r="M123" s="8"/>
      <c r="N123" s="8"/>
      <c r="O123" s="8"/>
      <c r="P123" s="12"/>
      <c r="Q123" s="8"/>
      <c r="R123" s="8"/>
      <c r="S123" s="8"/>
      <c r="T123" s="8"/>
    </row>
    <row r="124" spans="1:20">
      <c r="A124" s="5">
        <v>122</v>
      </c>
      <c r="B124" s="6"/>
      <c r="C124" s="8"/>
      <c r="D124" s="8"/>
      <c r="E124" s="9"/>
      <c r="F124" s="8"/>
      <c r="G124" s="9"/>
      <c r="H124" s="9"/>
      <c r="I124" s="6">
        <f t="shared" si="1"/>
        <v>0</v>
      </c>
      <c r="J124" s="8"/>
      <c r="K124" s="8"/>
      <c r="L124" s="8"/>
      <c r="M124" s="8"/>
      <c r="N124" s="8"/>
      <c r="O124" s="8"/>
      <c r="P124" s="12"/>
      <c r="Q124" s="8"/>
      <c r="R124" s="8"/>
      <c r="S124" s="8"/>
      <c r="T124" s="8"/>
    </row>
    <row r="125" spans="1:20">
      <c r="A125" s="5">
        <v>123</v>
      </c>
      <c r="B125" s="6"/>
      <c r="C125" s="8"/>
      <c r="D125" s="8"/>
      <c r="E125" s="9"/>
      <c r="F125" s="8"/>
      <c r="G125" s="9"/>
      <c r="H125" s="9"/>
      <c r="I125" s="6">
        <f t="shared" si="1"/>
        <v>0</v>
      </c>
      <c r="J125" s="8"/>
      <c r="K125" s="8"/>
      <c r="L125" s="8"/>
      <c r="M125" s="8"/>
      <c r="N125" s="8"/>
      <c r="O125" s="8"/>
      <c r="P125" s="12"/>
      <c r="Q125" s="8"/>
      <c r="R125" s="8"/>
      <c r="S125" s="8"/>
      <c r="T125" s="8"/>
    </row>
    <row r="126" spans="1:20">
      <c r="A126" s="5">
        <v>124</v>
      </c>
      <c r="B126" s="6"/>
      <c r="C126" s="8"/>
      <c r="D126" s="8"/>
      <c r="E126" s="9"/>
      <c r="F126" s="8"/>
      <c r="G126" s="9"/>
      <c r="H126" s="9"/>
      <c r="I126" s="6">
        <f t="shared" si="1"/>
        <v>0</v>
      </c>
      <c r="J126" s="8"/>
      <c r="K126" s="8"/>
      <c r="L126" s="8"/>
      <c r="M126" s="8"/>
      <c r="N126" s="8"/>
      <c r="O126" s="8"/>
      <c r="P126" s="12"/>
      <c r="Q126" s="8"/>
      <c r="R126" s="8"/>
      <c r="S126" s="8"/>
      <c r="T126" s="8"/>
    </row>
    <row r="127" spans="1:20">
      <c r="A127" s="5">
        <v>125</v>
      </c>
      <c r="B127" s="6"/>
      <c r="C127" s="8"/>
      <c r="D127" s="8"/>
      <c r="E127" s="9"/>
      <c r="F127" s="8"/>
      <c r="G127" s="9"/>
      <c r="H127" s="9"/>
      <c r="I127" s="6">
        <f t="shared" si="1"/>
        <v>0</v>
      </c>
      <c r="J127" s="8"/>
      <c r="K127" s="8"/>
      <c r="L127" s="8"/>
      <c r="M127" s="8"/>
      <c r="N127" s="8"/>
      <c r="O127" s="8"/>
      <c r="P127" s="12"/>
      <c r="Q127" s="8"/>
      <c r="R127" s="8"/>
      <c r="S127" s="8"/>
      <c r="T127" s="8"/>
    </row>
    <row r="128" spans="1:20">
      <c r="A128" s="5">
        <v>126</v>
      </c>
      <c r="B128" s="6"/>
      <c r="C128" s="8"/>
      <c r="D128" s="8"/>
      <c r="E128" s="9"/>
      <c r="F128" s="8"/>
      <c r="G128" s="9"/>
      <c r="H128" s="9"/>
      <c r="I128" s="6">
        <f t="shared" si="1"/>
        <v>0</v>
      </c>
      <c r="J128" s="8"/>
      <c r="K128" s="8"/>
      <c r="L128" s="8"/>
      <c r="M128" s="8"/>
      <c r="N128" s="8"/>
      <c r="O128" s="8"/>
      <c r="P128" s="12"/>
      <c r="Q128" s="8"/>
      <c r="R128" s="8"/>
      <c r="S128" s="8"/>
      <c r="T128" s="8"/>
    </row>
    <row r="129" spans="1:20">
      <c r="A129" s="5">
        <v>127</v>
      </c>
      <c r="B129" s="6"/>
      <c r="C129" s="8"/>
      <c r="D129" s="8"/>
      <c r="E129" s="9"/>
      <c r="F129" s="8"/>
      <c r="G129" s="9"/>
      <c r="H129" s="9"/>
      <c r="I129" s="6">
        <f t="shared" si="1"/>
        <v>0</v>
      </c>
      <c r="J129" s="8"/>
      <c r="K129" s="8"/>
      <c r="L129" s="8"/>
      <c r="M129" s="8"/>
      <c r="N129" s="8"/>
      <c r="O129" s="8"/>
      <c r="P129" s="12"/>
      <c r="Q129" s="8"/>
      <c r="R129" s="8"/>
      <c r="S129" s="8"/>
      <c r="T129" s="8"/>
    </row>
    <row r="130" spans="1:20">
      <c r="A130" s="5">
        <v>128</v>
      </c>
      <c r="B130" s="6"/>
      <c r="C130" s="8"/>
      <c r="D130" s="8"/>
      <c r="E130" s="9"/>
      <c r="F130" s="8"/>
      <c r="G130" s="9"/>
      <c r="H130" s="9"/>
      <c r="I130" s="6">
        <f t="shared" si="1"/>
        <v>0</v>
      </c>
      <c r="J130" s="8"/>
      <c r="K130" s="8"/>
      <c r="L130" s="8"/>
      <c r="M130" s="8"/>
      <c r="N130" s="8"/>
      <c r="O130" s="8"/>
      <c r="P130" s="12"/>
      <c r="Q130" s="8"/>
      <c r="R130" s="8"/>
      <c r="S130" s="8"/>
      <c r="T130" s="8"/>
    </row>
    <row r="131" spans="1:20">
      <c r="A131" s="5">
        <v>129</v>
      </c>
      <c r="B131" s="6"/>
      <c r="C131" s="8"/>
      <c r="D131" s="8"/>
      <c r="E131" s="9"/>
      <c r="F131" s="8"/>
      <c r="G131" s="9"/>
      <c r="H131" s="9"/>
      <c r="I131" s="6">
        <f t="shared" si="1"/>
        <v>0</v>
      </c>
      <c r="J131" s="8"/>
      <c r="K131" s="8"/>
      <c r="L131" s="8"/>
      <c r="M131" s="8"/>
      <c r="N131" s="8"/>
      <c r="O131" s="8"/>
      <c r="P131" s="12"/>
      <c r="Q131" s="8"/>
      <c r="R131" s="8"/>
      <c r="S131" s="8"/>
      <c r="T131" s="8"/>
    </row>
    <row r="132" spans="1:20">
      <c r="A132" s="5">
        <v>130</v>
      </c>
      <c r="B132" s="6"/>
      <c r="C132" s="8"/>
      <c r="D132" s="8"/>
      <c r="E132" s="9"/>
      <c r="F132" s="8"/>
      <c r="G132" s="9"/>
      <c r="H132" s="9"/>
      <c r="I132" s="6">
        <f t="shared" si="1"/>
        <v>0</v>
      </c>
      <c r="J132" s="8"/>
      <c r="K132" s="8"/>
      <c r="L132" s="8"/>
      <c r="M132" s="8"/>
      <c r="N132" s="8"/>
      <c r="O132" s="8"/>
      <c r="P132" s="12"/>
      <c r="Q132" s="8"/>
      <c r="R132" s="8"/>
      <c r="S132" s="8"/>
      <c r="T132" s="8"/>
    </row>
    <row r="133" spans="1:20">
      <c r="A133" s="5">
        <v>131</v>
      </c>
      <c r="B133" s="6"/>
      <c r="C133" s="8"/>
      <c r="D133" s="8"/>
      <c r="E133" s="9"/>
      <c r="F133" s="8"/>
      <c r="G133" s="9"/>
      <c r="H133" s="9"/>
      <c r="I133" s="6">
        <f t="shared" si="1"/>
        <v>0</v>
      </c>
      <c r="J133" s="8"/>
      <c r="K133" s="8"/>
      <c r="L133" s="8"/>
      <c r="M133" s="8"/>
      <c r="N133" s="8"/>
      <c r="O133" s="8"/>
      <c r="P133" s="12"/>
      <c r="Q133" s="8"/>
      <c r="R133" s="8"/>
      <c r="S133" s="8"/>
      <c r="T133" s="8"/>
    </row>
    <row r="134" spans="1:20">
      <c r="A134" s="5">
        <v>132</v>
      </c>
      <c r="B134" s="6"/>
      <c r="C134" s="8"/>
      <c r="D134" s="8"/>
      <c r="E134" s="9"/>
      <c r="F134" s="8"/>
      <c r="G134" s="9"/>
      <c r="H134" s="9"/>
      <c r="I134" s="6">
        <f t="shared" si="1"/>
        <v>0</v>
      </c>
      <c r="J134" s="8"/>
      <c r="K134" s="8"/>
      <c r="L134" s="8"/>
      <c r="M134" s="8"/>
      <c r="N134" s="8"/>
      <c r="O134" s="8"/>
      <c r="P134" s="12"/>
      <c r="Q134" s="8"/>
      <c r="R134" s="8"/>
      <c r="S134" s="8"/>
      <c r="T134" s="8"/>
    </row>
    <row r="135" spans="1:20">
      <c r="A135" s="5">
        <v>133</v>
      </c>
      <c r="B135" s="6"/>
      <c r="C135" s="8"/>
      <c r="D135" s="8"/>
      <c r="E135" s="9"/>
      <c r="F135" s="8"/>
      <c r="G135" s="9"/>
      <c r="H135" s="9"/>
      <c r="I135" s="6">
        <f t="shared" si="1"/>
        <v>0</v>
      </c>
      <c r="J135" s="8"/>
      <c r="K135" s="8"/>
      <c r="L135" s="8"/>
      <c r="M135" s="8"/>
      <c r="N135" s="8"/>
      <c r="O135" s="8"/>
      <c r="P135" s="12"/>
      <c r="Q135" s="8"/>
      <c r="R135" s="8"/>
      <c r="S135" s="8"/>
      <c r="T135" s="8"/>
    </row>
    <row r="136" spans="1:20">
      <c r="A136" s="5">
        <v>134</v>
      </c>
      <c r="B136" s="6"/>
      <c r="C136" s="8"/>
      <c r="D136" s="8"/>
      <c r="E136" s="9"/>
      <c r="F136" s="8"/>
      <c r="G136" s="9"/>
      <c r="H136" s="9"/>
      <c r="I136" s="6">
        <f t="shared" si="1"/>
        <v>0</v>
      </c>
      <c r="J136" s="8"/>
      <c r="K136" s="8"/>
      <c r="L136" s="8"/>
      <c r="M136" s="8"/>
      <c r="N136" s="8"/>
      <c r="O136" s="8"/>
      <c r="P136" s="12"/>
      <c r="Q136" s="8"/>
      <c r="R136" s="8"/>
      <c r="S136" s="8"/>
      <c r="T136" s="8"/>
    </row>
    <row r="137" spans="1:20">
      <c r="A137" s="5">
        <v>135</v>
      </c>
      <c r="B137" s="6"/>
      <c r="C137" s="8"/>
      <c r="D137" s="8"/>
      <c r="E137" s="9"/>
      <c r="F137" s="8"/>
      <c r="G137" s="9"/>
      <c r="H137" s="9"/>
      <c r="I137" s="6">
        <f t="shared" si="1"/>
        <v>0</v>
      </c>
      <c r="J137" s="8"/>
      <c r="K137" s="8"/>
      <c r="L137" s="8"/>
      <c r="M137" s="8"/>
      <c r="N137" s="8"/>
      <c r="O137" s="8"/>
      <c r="P137" s="12"/>
      <c r="Q137" s="8"/>
      <c r="R137" s="8"/>
      <c r="S137" s="8"/>
      <c r="T137" s="8"/>
    </row>
    <row r="138" spans="1:20">
      <c r="A138" s="5">
        <v>136</v>
      </c>
      <c r="B138" s="6"/>
      <c r="C138" s="8"/>
      <c r="D138" s="8"/>
      <c r="E138" s="9"/>
      <c r="F138" s="8"/>
      <c r="G138" s="9"/>
      <c r="H138" s="9"/>
      <c r="I138" s="6">
        <f t="shared" si="1"/>
        <v>0</v>
      </c>
      <c r="J138" s="8"/>
      <c r="K138" s="8"/>
      <c r="L138" s="8"/>
      <c r="M138" s="8"/>
      <c r="N138" s="8"/>
      <c r="O138" s="8"/>
      <c r="P138" s="12"/>
      <c r="Q138" s="8"/>
      <c r="R138" s="8"/>
      <c r="S138" s="8"/>
      <c r="T138" s="8"/>
    </row>
    <row r="139" spans="1:20">
      <c r="A139" s="5">
        <v>137</v>
      </c>
      <c r="B139" s="6"/>
      <c r="C139" s="8"/>
      <c r="D139" s="8"/>
      <c r="E139" s="9"/>
      <c r="F139" s="8"/>
      <c r="G139" s="9"/>
      <c r="H139" s="9"/>
      <c r="I139" s="6">
        <f t="shared" si="1"/>
        <v>0</v>
      </c>
      <c r="J139" s="8"/>
      <c r="K139" s="8"/>
      <c r="L139" s="8"/>
      <c r="M139" s="8"/>
      <c r="N139" s="8"/>
      <c r="O139" s="8"/>
      <c r="P139" s="12"/>
      <c r="Q139" s="8"/>
      <c r="R139" s="8"/>
      <c r="S139" s="8"/>
      <c r="T139" s="8"/>
    </row>
    <row r="140" spans="1:20">
      <c r="A140" s="5">
        <v>138</v>
      </c>
      <c r="B140" s="6"/>
      <c r="C140" s="8"/>
      <c r="D140" s="8"/>
      <c r="E140" s="9"/>
      <c r="F140" s="8"/>
      <c r="G140" s="9"/>
      <c r="H140" s="9"/>
      <c r="I140" s="6">
        <f t="shared" si="1"/>
        <v>0</v>
      </c>
      <c r="J140" s="8"/>
      <c r="K140" s="8"/>
      <c r="L140" s="8"/>
      <c r="M140" s="8"/>
      <c r="N140" s="8"/>
      <c r="O140" s="8"/>
      <c r="P140" s="12"/>
      <c r="Q140" s="8"/>
      <c r="R140" s="8"/>
      <c r="S140" s="8"/>
      <c r="T140" s="8"/>
    </row>
    <row r="141" spans="1:20">
      <c r="A141" s="5">
        <v>139</v>
      </c>
      <c r="B141" s="6"/>
      <c r="C141" s="8"/>
      <c r="D141" s="8"/>
      <c r="E141" s="9"/>
      <c r="F141" s="8"/>
      <c r="G141" s="9"/>
      <c r="H141" s="9"/>
      <c r="I141" s="6">
        <f t="shared" si="1"/>
        <v>0</v>
      </c>
      <c r="J141" s="8"/>
      <c r="K141" s="8"/>
      <c r="L141" s="8"/>
      <c r="M141" s="8"/>
      <c r="N141" s="8"/>
      <c r="O141" s="8"/>
      <c r="P141" s="12"/>
      <c r="Q141" s="8"/>
      <c r="R141" s="8"/>
      <c r="S141" s="8"/>
      <c r="T141" s="8"/>
    </row>
    <row r="142" spans="1:20">
      <c r="A142" s="5">
        <v>140</v>
      </c>
      <c r="B142" s="6"/>
      <c r="C142" s="8"/>
      <c r="D142" s="8"/>
      <c r="E142" s="9"/>
      <c r="F142" s="8"/>
      <c r="G142" s="9"/>
      <c r="H142" s="9"/>
      <c r="I142" s="6">
        <f t="shared" si="1"/>
        <v>0</v>
      </c>
      <c r="J142" s="8"/>
      <c r="K142" s="8"/>
      <c r="L142" s="8"/>
      <c r="M142" s="8"/>
      <c r="N142" s="8"/>
      <c r="O142" s="8"/>
      <c r="P142" s="12"/>
      <c r="Q142" s="8"/>
      <c r="R142" s="8"/>
      <c r="S142" s="8"/>
      <c r="T142" s="8"/>
    </row>
    <row r="143" spans="1:20">
      <c r="A143" s="5">
        <v>141</v>
      </c>
      <c r="B143" s="6"/>
      <c r="C143" s="8"/>
      <c r="D143" s="8"/>
      <c r="E143" s="9"/>
      <c r="F143" s="8"/>
      <c r="G143" s="9"/>
      <c r="H143" s="9"/>
      <c r="I143" s="6">
        <f t="shared" si="1"/>
        <v>0</v>
      </c>
      <c r="J143" s="8"/>
      <c r="K143" s="8"/>
      <c r="L143" s="8"/>
      <c r="M143" s="8"/>
      <c r="N143" s="8"/>
      <c r="O143" s="8"/>
      <c r="P143" s="12"/>
      <c r="Q143" s="8"/>
      <c r="R143" s="8"/>
      <c r="S143" s="8"/>
      <c r="T143" s="8"/>
    </row>
    <row r="144" spans="1:20">
      <c r="A144" s="5">
        <v>142</v>
      </c>
      <c r="B144" s="6"/>
      <c r="C144" s="8"/>
      <c r="D144" s="8"/>
      <c r="E144" s="9"/>
      <c r="F144" s="8"/>
      <c r="G144" s="9"/>
      <c r="H144" s="9"/>
      <c r="I144" s="6">
        <f t="shared" si="1"/>
        <v>0</v>
      </c>
      <c r="J144" s="8"/>
      <c r="K144" s="8"/>
      <c r="L144" s="8"/>
      <c r="M144" s="8"/>
      <c r="N144" s="8"/>
      <c r="O144" s="8"/>
      <c r="P144" s="12"/>
      <c r="Q144" s="8"/>
      <c r="R144" s="8"/>
      <c r="S144" s="8"/>
      <c r="T144" s="8"/>
    </row>
    <row r="145" spans="1:20">
      <c r="A145" s="5">
        <v>143</v>
      </c>
      <c r="B145" s="6"/>
      <c r="C145" s="8"/>
      <c r="D145" s="8"/>
      <c r="E145" s="9"/>
      <c r="F145" s="8"/>
      <c r="G145" s="9"/>
      <c r="H145" s="9"/>
      <c r="I145" s="6">
        <f t="shared" si="1"/>
        <v>0</v>
      </c>
      <c r="J145" s="8"/>
      <c r="K145" s="8"/>
      <c r="L145" s="8"/>
      <c r="M145" s="8"/>
      <c r="N145" s="8"/>
      <c r="O145" s="8"/>
      <c r="P145" s="12"/>
      <c r="Q145" s="8"/>
      <c r="R145" s="8"/>
      <c r="S145" s="8"/>
      <c r="T145" s="8"/>
    </row>
    <row r="146" spans="1:20">
      <c r="A146" s="5">
        <v>144</v>
      </c>
      <c r="B146" s="6"/>
      <c r="C146" s="8"/>
      <c r="D146" s="8"/>
      <c r="E146" s="9"/>
      <c r="F146" s="8"/>
      <c r="G146" s="9"/>
      <c r="H146" s="9"/>
      <c r="I146" s="6">
        <f t="shared" si="1"/>
        <v>0</v>
      </c>
      <c r="J146" s="8"/>
      <c r="K146" s="8"/>
      <c r="L146" s="8"/>
      <c r="M146" s="8"/>
      <c r="N146" s="8"/>
      <c r="O146" s="8"/>
      <c r="P146" s="12"/>
      <c r="Q146" s="8"/>
      <c r="R146" s="8"/>
      <c r="S146" s="8"/>
      <c r="T146" s="8"/>
    </row>
    <row r="147" spans="1:20">
      <c r="A147" s="5">
        <v>145</v>
      </c>
      <c r="B147" s="6"/>
      <c r="C147" s="8"/>
      <c r="D147" s="8"/>
      <c r="E147" s="9"/>
      <c r="F147" s="8"/>
      <c r="G147" s="9"/>
      <c r="H147" s="9"/>
      <c r="I147" s="6">
        <f t="shared" si="1"/>
        <v>0</v>
      </c>
      <c r="J147" s="8"/>
      <c r="K147" s="8"/>
      <c r="L147" s="8"/>
      <c r="M147" s="8"/>
      <c r="N147" s="8"/>
      <c r="O147" s="8"/>
      <c r="P147" s="12"/>
      <c r="Q147" s="8"/>
      <c r="R147" s="8"/>
      <c r="S147" s="8"/>
      <c r="T147" s="8"/>
    </row>
    <row r="148" spans="1:20">
      <c r="A148" s="5">
        <v>146</v>
      </c>
      <c r="B148" s="6"/>
      <c r="C148" s="8"/>
      <c r="D148" s="8"/>
      <c r="E148" s="9"/>
      <c r="F148" s="8"/>
      <c r="G148" s="9"/>
      <c r="H148" s="9"/>
      <c r="I148" s="6">
        <f t="shared" si="1"/>
        <v>0</v>
      </c>
      <c r="J148" s="8"/>
      <c r="K148" s="8"/>
      <c r="L148" s="8"/>
      <c r="M148" s="8"/>
      <c r="N148" s="8"/>
      <c r="O148" s="8"/>
      <c r="P148" s="12"/>
      <c r="Q148" s="8"/>
      <c r="R148" s="8"/>
      <c r="S148" s="8"/>
      <c r="T148" s="8"/>
    </row>
    <row r="149" spans="1:20">
      <c r="A149" s="5">
        <v>147</v>
      </c>
      <c r="B149" s="6"/>
      <c r="C149" s="8"/>
      <c r="D149" s="8"/>
      <c r="E149" s="9"/>
      <c r="F149" s="8"/>
      <c r="G149" s="9"/>
      <c r="H149" s="9"/>
      <c r="I149" s="6">
        <f t="shared" si="1"/>
        <v>0</v>
      </c>
      <c r="J149" s="8"/>
      <c r="K149" s="8"/>
      <c r="L149" s="8"/>
      <c r="M149" s="8"/>
      <c r="N149" s="8"/>
      <c r="O149" s="8"/>
      <c r="P149" s="12"/>
      <c r="Q149" s="8"/>
      <c r="R149" s="8"/>
      <c r="S149" s="8"/>
      <c r="T149" s="8"/>
    </row>
    <row r="150" spans="1:20">
      <c r="A150" s="5">
        <v>148</v>
      </c>
      <c r="B150" s="6"/>
      <c r="C150" s="8"/>
      <c r="D150" s="8"/>
      <c r="E150" s="9"/>
      <c r="F150" s="8"/>
      <c r="G150" s="9"/>
      <c r="H150" s="9"/>
      <c r="I150" s="6">
        <f t="shared" si="1"/>
        <v>0</v>
      </c>
      <c r="J150" s="8"/>
      <c r="K150" s="8"/>
      <c r="L150" s="8"/>
      <c r="M150" s="8"/>
      <c r="N150" s="8"/>
      <c r="O150" s="8"/>
      <c r="P150" s="12"/>
      <c r="Q150" s="8"/>
      <c r="R150" s="8"/>
      <c r="S150" s="8"/>
      <c r="T150" s="8"/>
    </row>
    <row r="151" spans="1:20">
      <c r="A151" s="5">
        <v>149</v>
      </c>
      <c r="B151" s="6"/>
      <c r="C151" s="8"/>
      <c r="D151" s="8"/>
      <c r="E151" s="9"/>
      <c r="F151" s="8"/>
      <c r="G151" s="9"/>
      <c r="H151" s="9"/>
      <c r="I151" s="6">
        <f t="shared" si="1"/>
        <v>0</v>
      </c>
      <c r="J151" s="8"/>
      <c r="K151" s="8"/>
      <c r="L151" s="8"/>
      <c r="M151" s="8"/>
      <c r="N151" s="8"/>
      <c r="O151" s="8"/>
      <c r="P151" s="12"/>
      <c r="Q151" s="8"/>
      <c r="R151" s="8"/>
      <c r="S151" s="8"/>
      <c r="T151" s="8"/>
    </row>
    <row r="152" spans="1:20">
      <c r="A152" s="5">
        <v>150</v>
      </c>
      <c r="B152" s="6"/>
      <c r="C152" s="8"/>
      <c r="D152" s="8"/>
      <c r="E152" s="9"/>
      <c r="F152" s="8"/>
      <c r="G152" s="9"/>
      <c r="H152" s="9"/>
      <c r="I152" s="6">
        <f t="shared" si="1"/>
        <v>0</v>
      </c>
      <c r="J152" s="8"/>
      <c r="K152" s="8"/>
      <c r="L152" s="8"/>
      <c r="M152" s="8"/>
      <c r="N152" s="8"/>
      <c r="O152" s="8"/>
      <c r="P152" s="12"/>
      <c r="Q152" s="8"/>
      <c r="R152" s="8"/>
      <c r="S152" s="8"/>
      <c r="T152" s="8"/>
    </row>
    <row r="153" spans="1:20">
      <c r="A153" s="5">
        <v>151</v>
      </c>
      <c r="B153" s="6"/>
      <c r="C153" s="8"/>
      <c r="D153" s="8"/>
      <c r="E153" s="9"/>
      <c r="F153" s="8"/>
      <c r="G153" s="9"/>
      <c r="H153" s="9"/>
      <c r="I153" s="6">
        <f t="shared" si="1"/>
        <v>0</v>
      </c>
      <c r="J153" s="8"/>
      <c r="K153" s="8"/>
      <c r="L153" s="8"/>
      <c r="M153" s="8"/>
      <c r="N153" s="8"/>
      <c r="O153" s="8"/>
      <c r="P153" s="12"/>
      <c r="Q153" s="8"/>
      <c r="R153" s="8"/>
      <c r="S153" s="8"/>
      <c r="T153" s="8"/>
    </row>
    <row r="154" spans="1:20">
      <c r="A154" s="5">
        <v>152</v>
      </c>
      <c r="B154" s="6"/>
      <c r="C154" s="8"/>
      <c r="D154" s="8"/>
      <c r="E154" s="9"/>
      <c r="F154" s="8"/>
      <c r="G154" s="9"/>
      <c r="H154" s="9"/>
      <c r="I154" s="6">
        <f t="shared" si="1"/>
        <v>0</v>
      </c>
      <c r="J154" s="8"/>
      <c r="K154" s="8"/>
      <c r="L154" s="8"/>
      <c r="M154" s="8"/>
      <c r="N154" s="8"/>
      <c r="O154" s="8"/>
      <c r="P154" s="12"/>
      <c r="Q154" s="8"/>
      <c r="R154" s="8"/>
      <c r="S154" s="8"/>
      <c r="T154" s="8"/>
    </row>
    <row r="155" spans="1:20">
      <c r="A155" s="5">
        <v>153</v>
      </c>
      <c r="B155" s="6"/>
      <c r="C155" s="8"/>
      <c r="D155" s="8"/>
      <c r="E155" s="9"/>
      <c r="F155" s="8"/>
      <c r="G155" s="9"/>
      <c r="H155" s="9"/>
      <c r="I155" s="6">
        <f t="shared" si="1"/>
        <v>0</v>
      </c>
      <c r="J155" s="8"/>
      <c r="K155" s="8"/>
      <c r="L155" s="8"/>
      <c r="M155" s="8"/>
      <c r="N155" s="8"/>
      <c r="O155" s="8"/>
      <c r="P155" s="12"/>
      <c r="Q155" s="8"/>
      <c r="R155" s="8"/>
      <c r="S155" s="8"/>
      <c r="T155" s="8"/>
    </row>
    <row r="156" spans="1:20">
      <c r="A156" s="5">
        <v>154</v>
      </c>
      <c r="B156" s="6"/>
      <c r="C156" s="8"/>
      <c r="D156" s="8"/>
      <c r="E156" s="9"/>
      <c r="F156" s="8"/>
      <c r="G156" s="9"/>
      <c r="H156" s="9"/>
      <c r="I156" s="6">
        <f t="shared" si="1"/>
        <v>0</v>
      </c>
      <c r="J156" s="8"/>
      <c r="K156" s="8"/>
      <c r="L156" s="8"/>
      <c r="M156" s="8"/>
      <c r="N156" s="8"/>
      <c r="O156" s="8"/>
      <c r="P156" s="12"/>
      <c r="Q156" s="8"/>
      <c r="R156" s="8"/>
      <c r="S156" s="8"/>
      <c r="T156" s="8"/>
    </row>
    <row r="157" spans="1:20">
      <c r="A157" s="5">
        <v>155</v>
      </c>
      <c r="B157" s="6"/>
      <c r="C157" s="8"/>
      <c r="D157" s="8"/>
      <c r="E157" s="9"/>
      <c r="F157" s="8"/>
      <c r="G157" s="9"/>
      <c r="H157" s="9"/>
      <c r="I157" s="6">
        <f t="shared" si="1"/>
        <v>0</v>
      </c>
      <c r="J157" s="8"/>
      <c r="K157" s="8"/>
      <c r="L157" s="8"/>
      <c r="M157" s="8"/>
      <c r="N157" s="8"/>
      <c r="O157" s="8"/>
      <c r="P157" s="12"/>
      <c r="Q157" s="8"/>
      <c r="R157" s="8"/>
      <c r="S157" s="8"/>
      <c r="T157" s="8"/>
    </row>
    <row r="158" spans="1:20">
      <c r="A158" s="5">
        <v>156</v>
      </c>
      <c r="B158" s="6"/>
      <c r="C158" s="8"/>
      <c r="D158" s="8"/>
      <c r="E158" s="9"/>
      <c r="F158" s="8"/>
      <c r="G158" s="9"/>
      <c r="H158" s="9"/>
      <c r="I158" s="6">
        <f t="shared" si="1"/>
        <v>0</v>
      </c>
      <c r="J158" s="8"/>
      <c r="K158" s="8"/>
      <c r="L158" s="8"/>
      <c r="M158" s="8"/>
      <c r="N158" s="8"/>
      <c r="O158" s="8"/>
      <c r="P158" s="12"/>
      <c r="Q158" s="8"/>
      <c r="R158" s="8"/>
      <c r="S158" s="8"/>
      <c r="T158" s="8"/>
    </row>
    <row r="159" spans="1:20">
      <c r="A159" s="5">
        <v>157</v>
      </c>
      <c r="B159" s="6"/>
      <c r="C159" s="8"/>
      <c r="D159" s="8"/>
      <c r="E159" s="9"/>
      <c r="F159" s="8"/>
      <c r="G159" s="9"/>
      <c r="H159" s="9"/>
      <c r="I159" s="6">
        <f t="shared" si="1"/>
        <v>0</v>
      </c>
      <c r="J159" s="8"/>
      <c r="K159" s="8"/>
      <c r="L159" s="8"/>
      <c r="M159" s="8"/>
      <c r="N159" s="8"/>
      <c r="O159" s="8"/>
      <c r="P159" s="12"/>
      <c r="Q159" s="8"/>
      <c r="R159" s="8"/>
      <c r="S159" s="8"/>
      <c r="T159" s="8"/>
    </row>
    <row r="160" spans="1:20">
      <c r="A160" s="5">
        <v>158</v>
      </c>
      <c r="B160" s="6"/>
      <c r="C160" s="8"/>
      <c r="D160" s="8"/>
      <c r="E160" s="9"/>
      <c r="F160" s="8"/>
      <c r="G160" s="9"/>
      <c r="H160" s="9"/>
      <c r="I160" s="6">
        <f t="shared" si="1"/>
        <v>0</v>
      </c>
      <c r="J160" s="8"/>
      <c r="K160" s="8"/>
      <c r="L160" s="8"/>
      <c r="M160" s="8"/>
      <c r="N160" s="8"/>
      <c r="O160" s="8"/>
      <c r="P160" s="12"/>
      <c r="Q160" s="8"/>
      <c r="R160" s="8"/>
      <c r="S160" s="8"/>
      <c r="T160" s="8"/>
    </row>
    <row r="161" spans="1:20">
      <c r="A161" s="5">
        <v>159</v>
      </c>
      <c r="B161" s="6"/>
      <c r="C161" s="8"/>
      <c r="D161" s="8"/>
      <c r="E161" s="9"/>
      <c r="F161" s="8"/>
      <c r="G161" s="9"/>
      <c r="H161" s="9"/>
      <c r="I161" s="6">
        <f t="shared" si="1"/>
        <v>0</v>
      </c>
      <c r="J161" s="8"/>
      <c r="K161" s="8"/>
      <c r="L161" s="8"/>
      <c r="M161" s="8"/>
      <c r="N161" s="8"/>
      <c r="O161" s="8"/>
      <c r="P161" s="12"/>
      <c r="Q161" s="8"/>
      <c r="R161" s="8"/>
      <c r="S161" s="8"/>
      <c r="T161" s="8"/>
    </row>
    <row r="162" spans="1:20">
      <c r="A162" s="5">
        <v>160</v>
      </c>
      <c r="B162" s="6"/>
      <c r="C162" s="8"/>
      <c r="D162" s="8"/>
      <c r="E162" s="9"/>
      <c r="F162" s="8"/>
      <c r="G162" s="9"/>
      <c r="H162" s="9"/>
      <c r="I162" s="6">
        <f t="shared" si="1"/>
        <v>0</v>
      </c>
      <c r="J162" s="8"/>
      <c r="K162" s="8"/>
      <c r="L162" s="8"/>
      <c r="M162" s="8"/>
      <c r="N162" s="8"/>
      <c r="O162" s="8"/>
      <c r="P162" s="12"/>
      <c r="Q162" s="8"/>
      <c r="R162" s="8"/>
      <c r="S162" s="8"/>
      <c r="T162" s="8"/>
    </row>
    <row r="163" spans="1:20">
      <c r="A163" s="19" t="s">
        <v>21</v>
      </c>
      <c r="B163" s="19"/>
      <c r="C163" s="19">
        <f>COUNTIFS(C5:C162,"*")</f>
        <v>45</v>
      </c>
      <c r="D163" s="19"/>
      <c r="E163" s="20"/>
      <c r="F163" s="19"/>
      <c r="G163" s="19">
        <f>SUM(G5:G162)</f>
        <v>1006</v>
      </c>
      <c r="H163" s="19">
        <f>SUM(H5:H162)</f>
        <v>1013</v>
      </c>
      <c r="I163" s="19">
        <f>SUM(I5:I162)</f>
        <v>2019</v>
      </c>
      <c r="J163" s="19"/>
      <c r="K163" s="19"/>
      <c r="L163" s="19"/>
      <c r="M163" s="19"/>
      <c r="N163" s="19"/>
      <c r="O163" s="19"/>
      <c r="P163" s="21"/>
      <c r="Q163" s="19"/>
      <c r="R163" s="19"/>
      <c r="S163" s="19"/>
      <c r="T163" s="22"/>
    </row>
    <row r="164" spans="1:20">
      <c r="A164" s="23" t="s">
        <v>22</v>
      </c>
      <c r="B164" s="24">
        <f>COUNTIF(B$5:B$162,"Team 1")</f>
        <v>23</v>
      </c>
      <c r="C164" s="23" t="s">
        <v>26</v>
      </c>
      <c r="D164" s="24">
        <f>COUNTIF(D5:D162,"Anganwadi")</f>
        <v>45</v>
      </c>
    </row>
    <row r="165" spans="1:20">
      <c r="A165" s="23" t="s">
        <v>25</v>
      </c>
      <c r="B165" s="24">
        <f>COUNTIF(B$7:B$162,"Team 2")</f>
        <v>22</v>
      </c>
      <c r="C165" s="23" t="s">
        <v>23</v>
      </c>
      <c r="D165" s="24">
        <f>COUNTIF(D5:D162,"School")</f>
        <v>0</v>
      </c>
    </row>
  </sheetData>
  <mergeCells count="20">
    <mergeCell ref="A1:S1"/>
    <mergeCell ref="A2:C2"/>
    <mergeCell ref="A3:A4"/>
    <mergeCell ref="B3:B4"/>
    <mergeCell ref="C3:C4"/>
    <mergeCell ref="D3:D4"/>
    <mergeCell ref="E3:E4"/>
    <mergeCell ref="F3:F4"/>
    <mergeCell ref="G3:I3"/>
    <mergeCell ref="J3:J4"/>
    <mergeCell ref="Q3:Q4"/>
    <mergeCell ref="R3:R4"/>
    <mergeCell ref="S3:S4"/>
    <mergeCell ref="T3:T4"/>
    <mergeCell ref="K3:K4"/>
    <mergeCell ref="L3:L4"/>
    <mergeCell ref="M3:M4"/>
    <mergeCell ref="N3:N4"/>
    <mergeCell ref="O3:O4"/>
    <mergeCell ref="P3:P4"/>
  </mergeCells>
  <dataValidations count="3">
    <dataValidation type="list" allowBlank="1" showInputMessage="1" showErrorMessage="1" sqref="D163">
      <formula1>"School,Anganwadi Centre"</formula1>
    </dataValidation>
    <dataValidation type="list" allowBlank="1" showInputMessage="1" showErrorMessage="1" sqref="B5:B162">
      <formula1>"Team 1, Team 2"</formula1>
    </dataValidation>
    <dataValidation type="list" allowBlank="1" showInputMessage="1" showErrorMessage="1" error="Please select type of institution from drop down list." sqref="D5:D162">
      <formula1>"Anganwadi,School"</formula1>
    </dataValidation>
  </dataValidations>
  <pageMargins left="0.28999999999999998" right="0.28000000000000003" top="0.39370078740157483" bottom="0.35433070866141736" header="0.23622047244094491" footer="0.19685039370078741"/>
  <pageSetup paperSize="5" scale="80" orientation="landscape" r:id="rId1"/>
</worksheet>
</file>

<file path=xl/worksheets/sheet8.xml><?xml version="1.0" encoding="utf-8"?>
<worksheet xmlns="http://schemas.openxmlformats.org/spreadsheetml/2006/main" xmlns:r="http://schemas.openxmlformats.org/officeDocument/2006/relationships">
  <sheetPr>
    <tabColor rgb="FFFF0000"/>
  </sheetPr>
  <dimension ref="A1:K28"/>
  <sheetViews>
    <sheetView workbookViewId="0">
      <selection activeCell="F13" sqref="F13"/>
    </sheetView>
  </sheetViews>
  <sheetFormatPr defaultRowHeight="16.5"/>
  <cols>
    <col min="1" max="1" width="6.42578125" style="59" customWidth="1"/>
    <col min="2" max="2" width="9.85546875" style="43" customWidth="1"/>
    <col min="3" max="3" width="13.42578125" style="43" customWidth="1"/>
    <col min="4" max="6" width="12" style="43" customWidth="1"/>
    <col min="7" max="7" width="14.7109375" style="43" customWidth="1"/>
    <col min="8" max="8" width="13.140625" style="43" customWidth="1"/>
    <col min="9" max="9" width="11.42578125" style="43" customWidth="1"/>
    <col min="10" max="10" width="10.85546875" style="43" customWidth="1"/>
    <col min="11" max="16384" width="9.140625" style="43"/>
  </cols>
  <sheetData>
    <row r="1" spans="1:11" ht="46.5" customHeight="1">
      <c r="A1" s="175" t="s">
        <v>73</v>
      </c>
      <c r="B1" s="175"/>
      <c r="C1" s="175"/>
      <c r="D1" s="175"/>
      <c r="E1" s="175"/>
      <c r="F1" s="175"/>
      <c r="G1" s="175"/>
      <c r="H1" s="175"/>
      <c r="I1" s="175"/>
      <c r="J1" s="175"/>
    </row>
    <row r="2" spans="1:11" ht="25.5">
      <c r="A2" s="176" t="s">
        <v>27</v>
      </c>
      <c r="B2" s="177"/>
      <c r="C2" s="178">
        <f>'[1]Block at a Glance'!C2:D2</f>
        <v>0</v>
      </c>
      <c r="D2" s="179"/>
      <c r="E2" s="44" t="s">
        <v>28</v>
      </c>
      <c r="F2" s="180">
        <f>'[1]Block at a Glance'!F2:I2</f>
        <v>0</v>
      </c>
      <c r="G2" s="181"/>
      <c r="H2" s="45" t="s">
        <v>29</v>
      </c>
      <c r="I2" s="180">
        <f>'[1]Block at a Glance'!M2:M2</f>
        <v>0</v>
      </c>
      <c r="J2" s="181"/>
    </row>
    <row r="3" spans="1:11" ht="28.5" customHeight="1">
      <c r="A3" s="182" t="s">
        <v>62</v>
      </c>
      <c r="B3" s="182"/>
      <c r="C3" s="182"/>
      <c r="D3" s="182"/>
      <c r="E3" s="182"/>
      <c r="F3" s="182"/>
      <c r="G3" s="182"/>
      <c r="H3" s="182"/>
      <c r="I3" s="182"/>
      <c r="J3" s="182"/>
    </row>
    <row r="4" spans="1:11">
      <c r="A4" s="183" t="s">
        <v>63</v>
      </c>
      <c r="B4" s="184" t="s">
        <v>64</v>
      </c>
      <c r="C4" s="174" t="s">
        <v>65</v>
      </c>
      <c r="D4" s="174" t="s">
        <v>66</v>
      </c>
      <c r="E4" s="174"/>
      <c r="F4" s="174"/>
      <c r="G4" s="174" t="s">
        <v>67</v>
      </c>
      <c r="H4" s="174" t="s">
        <v>68</v>
      </c>
      <c r="I4" s="174"/>
      <c r="J4" s="174"/>
    </row>
    <row r="5" spans="1:11" ht="22.5" customHeight="1">
      <c r="A5" s="183"/>
      <c r="B5" s="184"/>
      <c r="C5" s="174"/>
      <c r="D5" s="46" t="s">
        <v>19</v>
      </c>
      <c r="E5" s="46" t="s">
        <v>20</v>
      </c>
      <c r="F5" s="46" t="s">
        <v>21</v>
      </c>
      <c r="G5" s="174"/>
      <c r="H5" s="46" t="s">
        <v>19</v>
      </c>
      <c r="I5" s="46" t="s">
        <v>20</v>
      </c>
      <c r="J5" s="46" t="s">
        <v>21</v>
      </c>
    </row>
    <row r="6" spans="1:11" ht="22.5" customHeight="1">
      <c r="A6" s="47">
        <v>1</v>
      </c>
      <c r="B6" s="48">
        <v>42841</v>
      </c>
      <c r="C6" s="49" t="e">
        <f>COUNTIFS('[1]April-17'!D$5:D$164,"Anganwadi")</f>
        <v>#VALUE!</v>
      </c>
      <c r="D6" s="50" t="e">
        <f>SUMIF('[1]April-17'!$D$5:$D$164,"Anganwadi",'[1]April-17'!$G$5:$G$164)</f>
        <v>#VALUE!</v>
      </c>
      <c r="E6" s="50" t="e">
        <f>SUMIF('[1]April-17'!$D$5:$D$164,"Anganwadi",'[1]April-17'!$H$5:$H$164)</f>
        <v>#VALUE!</v>
      </c>
      <c r="F6" s="50" t="e">
        <f t="shared" ref="F6:F11" si="0">+D6+E6</f>
        <v>#VALUE!</v>
      </c>
      <c r="G6" s="49" t="e">
        <f>COUNTIF('[1]April-17'!D5:D164,"School")</f>
        <v>#VALUE!</v>
      </c>
      <c r="H6" s="50" t="e">
        <f>SUMIF('[1]April-17'!$D$5:$D$164,"School",'[1]April-17'!$G$5:$G$164)</f>
        <v>#VALUE!</v>
      </c>
      <c r="I6" s="50" t="e">
        <f>SUMIF('[1]April-17'!$D$5:$D$164,"School",'[1]April-17'!$H$5:$H$164)</f>
        <v>#VALUE!</v>
      </c>
      <c r="J6" s="50" t="e">
        <f t="shared" ref="J6:J11" si="1">+H6+I6</f>
        <v>#VALUE!</v>
      </c>
      <c r="K6" s="51"/>
    </row>
    <row r="7" spans="1:11" ht="22.5" customHeight="1">
      <c r="A7" s="52">
        <v>2</v>
      </c>
      <c r="B7" s="53">
        <v>42871</v>
      </c>
      <c r="C7" s="49" t="e">
        <f>COUNTIF('[1]May-17'!D5:D164,"Anganwadi")</f>
        <v>#VALUE!</v>
      </c>
      <c r="D7" s="50" t="e">
        <f>SUMIF('[1]May-17'!$D$5:$D$164,"Anganwadi",'[1]May-17'!$G$5:$G$164)</f>
        <v>#VALUE!</v>
      </c>
      <c r="E7" s="50" t="e">
        <f>SUMIF('[1]May-17'!$D$5:$D$164,"Anganwadi",'[1]May-17'!$H$5:$H$164)</f>
        <v>#VALUE!</v>
      </c>
      <c r="F7" s="50" t="e">
        <f t="shared" si="0"/>
        <v>#VALUE!</v>
      </c>
      <c r="G7" s="49" t="e">
        <f>COUNTIF('[1]May-17'!D5:D164,"School")</f>
        <v>#VALUE!</v>
      </c>
      <c r="H7" s="50" t="e">
        <f>SUMIF('[1]May-17'!$D$5:$D$164,"School",'[1]May-17'!$G$5:$G$164)</f>
        <v>#VALUE!</v>
      </c>
      <c r="I7" s="50" t="e">
        <f>SUMIF('[1]May-17'!$D$5:$D$164,"School",'[1]May-17'!$H$5:$H$164)</f>
        <v>#VALUE!</v>
      </c>
      <c r="J7" s="50" t="e">
        <f t="shared" si="1"/>
        <v>#VALUE!</v>
      </c>
    </row>
    <row r="8" spans="1:11" ht="22.5" customHeight="1">
      <c r="A8" s="52">
        <v>3</v>
      </c>
      <c r="B8" s="53">
        <v>42902</v>
      </c>
      <c r="C8" s="49" t="e">
        <f>COUNTIF('[1]Jun-17'!D5:D164,"Anganwadi")</f>
        <v>#VALUE!</v>
      </c>
      <c r="D8" s="50" t="e">
        <f>SUMIF('[1]Jun-17'!$D$5:$D$164,"Anganwadi",'[1]Jun-17'!$G$5:$G$164)</f>
        <v>#VALUE!</v>
      </c>
      <c r="E8" s="50" t="e">
        <f>SUMIF('[1]Jun-17'!$D$5:$D$164,"Anganwadi",'[1]Jun-17'!$H$5:$H$164)</f>
        <v>#VALUE!</v>
      </c>
      <c r="F8" s="50" t="e">
        <f t="shared" si="0"/>
        <v>#VALUE!</v>
      </c>
      <c r="G8" s="49" t="e">
        <f>COUNTIF('[1]Jun-17'!D5:D164,"School")</f>
        <v>#VALUE!</v>
      </c>
      <c r="H8" s="50" t="e">
        <f>SUMIF('[1]Jun-17'!$D$5:$D$164,"School",'[1]Jun-17'!$G$5:$G$164)</f>
        <v>#VALUE!</v>
      </c>
      <c r="I8" s="50" t="e">
        <f>SUMIF('[1]Jun-17'!$D$5:$D$164,"School",'[1]Jun-17'!$H$5:$H$164)</f>
        <v>#VALUE!</v>
      </c>
      <c r="J8" s="50" t="e">
        <f t="shared" si="1"/>
        <v>#VALUE!</v>
      </c>
    </row>
    <row r="9" spans="1:11" ht="22.5" customHeight="1">
      <c r="A9" s="52">
        <v>4</v>
      </c>
      <c r="B9" s="53">
        <v>42932</v>
      </c>
      <c r="C9" s="49" t="e">
        <f>COUNTIF('[1]Jul-17'!D5:D164,"Anganwadi")</f>
        <v>#VALUE!</v>
      </c>
      <c r="D9" s="50" t="e">
        <f>SUMIF('[1]Jul-17'!$D$5:$D$164,"Anganwadi",'[1]Jul-17'!$G$5:$G$164)</f>
        <v>#VALUE!</v>
      </c>
      <c r="E9" s="50" t="e">
        <f>SUMIF('[1]Jul-17'!$D$5:$D$164,"Anganwadi",'[1]Jul-17'!$H$5:$H$164)</f>
        <v>#VALUE!</v>
      </c>
      <c r="F9" s="50" t="e">
        <f t="shared" si="0"/>
        <v>#VALUE!</v>
      </c>
      <c r="G9" s="49" t="e">
        <f>COUNTIF('[1]Jul-17'!D5:D164,"School")</f>
        <v>#VALUE!</v>
      </c>
      <c r="H9" s="50" t="e">
        <f>SUMIF('[1]Jul-17'!$D$5:$D$164,"School",'[1]Jul-17'!$G$5:$G$164)</f>
        <v>#VALUE!</v>
      </c>
      <c r="I9" s="50" t="e">
        <f>SUMIF('[1]Jul-17'!$D$5:$D$164,"School",'[1]Jul-17'!$H$5:$H$164)</f>
        <v>#VALUE!</v>
      </c>
      <c r="J9" s="50" t="e">
        <f t="shared" si="1"/>
        <v>#VALUE!</v>
      </c>
    </row>
    <row r="10" spans="1:11" ht="22.5" customHeight="1">
      <c r="A10" s="52">
        <v>5</v>
      </c>
      <c r="B10" s="53">
        <v>42963</v>
      </c>
      <c r="C10" s="49" t="e">
        <f>COUNTIF('[1]Aug-17'!D5:D164,"Anganwadi")</f>
        <v>#VALUE!</v>
      </c>
      <c r="D10" s="50" t="e">
        <f>SUMIF('[1]Aug-17'!$D$5:$D$164,"Anganwadi",'[1]Aug-17'!$G$5:$G$164)</f>
        <v>#VALUE!</v>
      </c>
      <c r="E10" s="50" t="e">
        <f>SUMIF('[1]Aug-17'!$D$5:$D$164,"Anganwadi",'[1]Aug-17'!$H$5:$H$164)</f>
        <v>#VALUE!</v>
      </c>
      <c r="F10" s="50" t="e">
        <f t="shared" si="0"/>
        <v>#VALUE!</v>
      </c>
      <c r="G10" s="49" t="e">
        <f>COUNTIF('[1]Aug-17'!D5:D164,"School")</f>
        <v>#VALUE!</v>
      </c>
      <c r="H10" s="50" t="e">
        <f>SUMIF('[1]Aug-17'!$D$5:$D$164,"School",'[1]Aug-17'!$G$5:$G$164)</f>
        <v>#VALUE!</v>
      </c>
      <c r="I10" s="50" t="e">
        <f>SUMIF('[1]Aug-17'!$D$5:$D$164,"School",'[1]Aug-17'!$H$5:$H$164)</f>
        <v>#VALUE!</v>
      </c>
      <c r="J10" s="50" t="e">
        <f t="shared" si="1"/>
        <v>#VALUE!</v>
      </c>
    </row>
    <row r="11" spans="1:11" ht="22.5" customHeight="1">
      <c r="A11" s="52">
        <v>6</v>
      </c>
      <c r="B11" s="53">
        <v>42994</v>
      </c>
      <c r="C11" s="49" t="e">
        <f>COUNTIF('[1]Sep-17'!D5:D164,"Anganwadi")</f>
        <v>#VALUE!</v>
      </c>
      <c r="D11" s="50" t="e">
        <f>SUMIF('[1]Sep-17'!$D$5:$D$164,"Anganwadi",'[1]Sep-17'!$G$5:$G$164)</f>
        <v>#VALUE!</v>
      </c>
      <c r="E11" s="50" t="e">
        <f>SUMIF('[1]Sep-17'!$D$5:$D$164,"Anganwadi",'[1]Sep-17'!$H$5:$H$164)</f>
        <v>#VALUE!</v>
      </c>
      <c r="F11" s="50" t="e">
        <f t="shared" si="0"/>
        <v>#VALUE!</v>
      </c>
      <c r="G11" s="49" t="e">
        <f>COUNTIF('[1]Sep-17'!D5:D164,"School")</f>
        <v>#VALUE!</v>
      </c>
      <c r="H11" s="50" t="e">
        <f>SUMIF('[1]Sep-17'!$D$5:$D$164,"School",'[1]Sep-17'!$G$5:$G$164)</f>
        <v>#VALUE!</v>
      </c>
      <c r="I11" s="50" t="e">
        <f>SUMIF('[1]Sep-17'!$D$5:$D$164,"School",'[1]Sep-17'!$H$5:$H$164)</f>
        <v>#VALUE!</v>
      </c>
      <c r="J11" s="50" t="e">
        <f t="shared" si="1"/>
        <v>#VALUE!</v>
      </c>
    </row>
    <row r="12" spans="1:11" ht="19.5" customHeight="1">
      <c r="A12" s="172" t="s">
        <v>69</v>
      </c>
      <c r="B12" s="172"/>
      <c r="C12" s="54" t="e">
        <f>SUM(C6:C11)</f>
        <v>#VALUE!</v>
      </c>
      <c r="D12" s="54" t="e">
        <f t="shared" ref="D12:J12" si="2">SUM(D6:D11)</f>
        <v>#VALUE!</v>
      </c>
      <c r="E12" s="54" t="e">
        <f t="shared" si="2"/>
        <v>#VALUE!</v>
      </c>
      <c r="F12" s="54" t="e">
        <f t="shared" si="2"/>
        <v>#VALUE!</v>
      </c>
      <c r="G12" s="54" t="e">
        <f t="shared" si="2"/>
        <v>#VALUE!</v>
      </c>
      <c r="H12" s="54" t="e">
        <f t="shared" si="2"/>
        <v>#VALUE!</v>
      </c>
      <c r="I12" s="54" t="e">
        <f t="shared" si="2"/>
        <v>#VALUE!</v>
      </c>
      <c r="J12" s="54" t="e">
        <f t="shared" si="2"/>
        <v>#VALUE!</v>
      </c>
    </row>
    <row r="14" spans="1:11">
      <c r="A14" s="173" t="s">
        <v>70</v>
      </c>
      <c r="B14" s="173"/>
      <c r="C14" s="173"/>
      <c r="D14" s="173"/>
      <c r="E14" s="173"/>
      <c r="F14" s="173"/>
    </row>
    <row r="15" spans="1:11" ht="82.5">
      <c r="A15" s="46" t="s">
        <v>63</v>
      </c>
      <c r="B15" s="55" t="s">
        <v>64</v>
      </c>
      <c r="C15" s="56" t="s">
        <v>71</v>
      </c>
      <c r="D15" s="57" t="s">
        <v>65</v>
      </c>
      <c r="E15" s="57" t="s">
        <v>67</v>
      </c>
      <c r="F15" s="57" t="s">
        <v>72</v>
      </c>
    </row>
    <row r="16" spans="1:11">
      <c r="A16" s="168">
        <v>1</v>
      </c>
      <c r="B16" s="170">
        <v>42841</v>
      </c>
      <c r="C16" s="58" t="s">
        <v>22</v>
      </c>
      <c r="D16" s="49" t="e">
        <f>COUNTIFS('[1]April-17'!B$5:B$164,"Team 1",'[1]April-17'!D$5:D$164,"Anganwadi")</f>
        <v>#VALUE!</v>
      </c>
      <c r="E16" s="49" t="e">
        <f>COUNTIFS('[1]April-17'!B$5:B$164,"Team 1",'[1]April-17'!D$5:D$164,"School")</f>
        <v>#VALUE!</v>
      </c>
      <c r="F16" s="50" t="e">
        <f>SUMIF('[1]April-17'!$B$5:$B$164,"Team 1",'[1]April-17'!$I$5:$I$164)</f>
        <v>#VALUE!</v>
      </c>
    </row>
    <row r="17" spans="1:6">
      <c r="A17" s="169"/>
      <c r="B17" s="171"/>
      <c r="C17" s="58" t="s">
        <v>25</v>
      </c>
      <c r="D17" s="49" t="e">
        <f>COUNTIFS('[1]April-17'!B$5:B$164,"Team 2",'[1]April-17'!D$5:D$164,"Anganwadi")</f>
        <v>#VALUE!</v>
      </c>
      <c r="E17" s="49" t="e">
        <f>COUNTIFS('[1]April-17'!B$5:B$164,"Team 2",'[1]April-17'!D$5:D$164,"School")</f>
        <v>#VALUE!</v>
      </c>
      <c r="F17" s="50" t="e">
        <f>SUMIF('[1]April-17'!$B$5:$B$164,"Team 2",'[1]April-17'!$I$5:$I$164)</f>
        <v>#VALUE!</v>
      </c>
    </row>
    <row r="18" spans="1:6">
      <c r="A18" s="168">
        <v>2</v>
      </c>
      <c r="B18" s="170">
        <v>42871</v>
      </c>
      <c r="C18" s="58" t="s">
        <v>22</v>
      </c>
      <c r="D18" s="49" t="e">
        <f>COUNTIFS('[1]May-17'!B$5:B$164,"Team 1",'[1]May-17'!D$5:D$164,"Anganwadi")</f>
        <v>#VALUE!</v>
      </c>
      <c r="E18" s="49" t="e">
        <f>COUNTIFS('[1]May-17'!B$5:B$164,"Team 1",'[1]May-17'!D$5:D$164,"School")</f>
        <v>#VALUE!</v>
      </c>
      <c r="F18" s="50" t="e">
        <f>SUMIF('[1]May-17'!$B$5:$B$164,"Team 1",'[1]May-17'!$I$5:$I$164)</f>
        <v>#VALUE!</v>
      </c>
    </row>
    <row r="19" spans="1:6">
      <c r="A19" s="169"/>
      <c r="B19" s="171"/>
      <c r="C19" s="58" t="s">
        <v>25</v>
      </c>
      <c r="D19" s="49" t="e">
        <f>COUNTIFS('[1]May-17'!B$5:B$164,"Team 2",'[1]May-17'!D$5:D$164,"Anganwadi")</f>
        <v>#VALUE!</v>
      </c>
      <c r="E19" s="49" t="e">
        <f>COUNTIFS('[1]May-17'!B$5:B$164,"Team 2",'[1]May-17'!D$5:D$164,"School")</f>
        <v>#VALUE!</v>
      </c>
      <c r="F19" s="50" t="e">
        <f>SUMIF('[1]May-17'!$B$5:$B$164,"Team 2",'[1]May-17'!$I$5:$I$164)</f>
        <v>#VALUE!</v>
      </c>
    </row>
    <row r="20" spans="1:6">
      <c r="A20" s="168">
        <v>3</v>
      </c>
      <c r="B20" s="170">
        <v>42902</v>
      </c>
      <c r="C20" s="58" t="s">
        <v>22</v>
      </c>
      <c r="D20" s="49" t="e">
        <f>COUNTIFS('[1]Jun-17'!B$5:B$164,"Team 1",'[1]Jun-17'!D$5:D$164,"Anganwadi")</f>
        <v>#VALUE!</v>
      </c>
      <c r="E20" s="49" t="e">
        <f>COUNTIFS('[1]Jun-17'!B$5:B$164,"Team 1",'[1]Jun-17'!D$5:D$164,"School")</f>
        <v>#VALUE!</v>
      </c>
      <c r="F20" s="50" t="e">
        <f>SUMIF('[1]Jun-17'!$B$5:$B$164,"Team 1",'[1]Jun-17'!$I$5:$I$164)</f>
        <v>#VALUE!</v>
      </c>
    </row>
    <row r="21" spans="1:6">
      <c r="A21" s="169"/>
      <c r="B21" s="171"/>
      <c r="C21" s="58" t="s">
        <v>25</v>
      </c>
      <c r="D21" s="49" t="e">
        <f>COUNTIFS('[1]Jun-17'!B$5:B$164,"Team 2",'[1]Jun-17'!D$5:D$164,"Anganwadi")</f>
        <v>#VALUE!</v>
      </c>
      <c r="E21" s="49" t="e">
        <f>COUNTIFS('[1]Jun-17'!B$5:B$164,"Team 2",'[1]Jun-17'!D$5:D$164,"School")</f>
        <v>#VALUE!</v>
      </c>
      <c r="F21" s="50" t="e">
        <f>SUMIF('[1]Jun-17'!$B$5:$B$164,"Team 2",'[1]Jun-17'!$I$5:$I$164)</f>
        <v>#VALUE!</v>
      </c>
    </row>
    <row r="22" spans="1:6">
      <c r="A22" s="168">
        <v>4</v>
      </c>
      <c r="B22" s="170">
        <v>42932</v>
      </c>
      <c r="C22" s="58" t="s">
        <v>22</v>
      </c>
      <c r="D22" s="49" t="e">
        <f>COUNTIFS('[1]Jul-17'!B$5:B$164,"Team 1",'[1]Jul-17'!D$5:D$164,"Anganwadi")</f>
        <v>#VALUE!</v>
      </c>
      <c r="E22" s="49" t="e">
        <f>COUNTIFS('[1]Jul-17'!B$5:B$164,"Team 1",'[1]Jul-17'!D$5:D$164,"School")</f>
        <v>#VALUE!</v>
      </c>
      <c r="F22" s="50" t="e">
        <f>SUMIF('[1]Jul-17'!$B$5:$B$164,"Team 1",'[1]Jul-17'!$I$5:$I$164)</f>
        <v>#VALUE!</v>
      </c>
    </row>
    <row r="23" spans="1:6">
      <c r="A23" s="169"/>
      <c r="B23" s="171"/>
      <c r="C23" s="58" t="s">
        <v>25</v>
      </c>
      <c r="D23" s="49" t="e">
        <f>COUNTIFS('[1]Jul-17'!B$5:B$164,"Team 2",'[1]Jul-17'!D$5:D$164,"Anganwadi")</f>
        <v>#VALUE!</v>
      </c>
      <c r="E23" s="49" t="e">
        <f>COUNTIFS('[1]Jul-17'!B$5:B$164,"Team 2",'[1]Jul-17'!D$5:D$164,"School")</f>
        <v>#VALUE!</v>
      </c>
      <c r="F23" s="50" t="e">
        <f>SUMIF('[1]Jul-17'!$B$5:$B$164,"Team 2",'[1]Jul-17'!$I$5:$I$164)</f>
        <v>#VALUE!</v>
      </c>
    </row>
    <row r="24" spans="1:6">
      <c r="A24" s="168">
        <v>5</v>
      </c>
      <c r="B24" s="170">
        <v>42963</v>
      </c>
      <c r="C24" s="58" t="s">
        <v>22</v>
      </c>
      <c r="D24" s="49" t="e">
        <f>COUNTIFS('[1]Aug-17'!B$5:B$164,"Team 1",'[1]Aug-17'!D$5:D$164,"Anganwadi")</f>
        <v>#VALUE!</v>
      </c>
      <c r="E24" s="49" t="e">
        <f>COUNTIFS('[1]Aug-17'!B$5:B$164,"Team 1",'[1]Aug-17'!D$5:D$164,"School")</f>
        <v>#VALUE!</v>
      </c>
      <c r="F24" s="50" t="e">
        <f>SUMIF('[1]Aug-17'!$B$5:$B$164,"Team 1",'[1]Aug-17'!$I$5:$I$164)</f>
        <v>#VALUE!</v>
      </c>
    </row>
    <row r="25" spans="1:6">
      <c r="A25" s="169"/>
      <c r="B25" s="171"/>
      <c r="C25" s="58" t="s">
        <v>25</v>
      </c>
      <c r="D25" s="49" t="e">
        <f>COUNTIFS('[1]Aug-17'!B$5:B$164,"Team 2",'[1]Aug-17'!D$5:D$164,"Anganwadi")</f>
        <v>#VALUE!</v>
      </c>
      <c r="E25" s="49" t="e">
        <f>COUNTIFS('[1]Aug-17'!B$5:B$164,"Team 2",'[1]Aug-17'!D$5:D$164,"School")</f>
        <v>#VALUE!</v>
      </c>
      <c r="F25" s="50" t="e">
        <f>SUMIF('[1]Aug-17'!$B$5:$B$164,"Team 2",'[1]Aug-17'!$I$5:$I$164)</f>
        <v>#VALUE!</v>
      </c>
    </row>
    <row r="26" spans="1:6">
      <c r="A26" s="168">
        <v>6</v>
      </c>
      <c r="B26" s="170">
        <v>42994</v>
      </c>
      <c r="C26" s="58" t="s">
        <v>22</v>
      </c>
      <c r="D26" s="49" t="e">
        <f>COUNTIFS('[1]Sep-17'!B$5:B$164,"Team 1",'[1]Sep-17'!D$5:D$164,"Anganwadi")</f>
        <v>#VALUE!</v>
      </c>
      <c r="E26" s="49" t="e">
        <f>COUNTIFS('[1]Sep-17'!B$5:B$164,"Team 1",'[1]Sep-17'!D$5:D$164,"School")</f>
        <v>#VALUE!</v>
      </c>
      <c r="F26" s="50" t="e">
        <f>SUMIF('[1]Sep-17'!$B$5:$B$164,"Team 1",'[1]Sep-17'!$I$5:$I$164)</f>
        <v>#VALUE!</v>
      </c>
    </row>
    <row r="27" spans="1:6">
      <c r="A27" s="169"/>
      <c r="B27" s="171"/>
      <c r="C27" s="58" t="s">
        <v>25</v>
      </c>
      <c r="D27" s="49" t="e">
        <f>COUNTIFS('[1]Sep-17'!B$5:B$164,"Team 2",'[1]Sep-17'!D$5:D$164,"Anganwadi")</f>
        <v>#VALUE!</v>
      </c>
      <c r="E27" s="49" t="e">
        <f>COUNTIFS('[1]Sep-17'!B$5:B$164,"Team 2",'[1]Sep-17'!D$5:D$164,"School")</f>
        <v>#VALUE!</v>
      </c>
      <c r="F27" s="50" t="e">
        <f>SUMIF('[1]Sep-17'!$B$5:$B$164,"Team 2",'[1]Sep-17'!$I$5:$I$164)</f>
        <v>#VALUE!</v>
      </c>
    </row>
    <row r="28" spans="1:6">
      <c r="A28" s="54" t="s">
        <v>69</v>
      </c>
      <c r="B28" s="54"/>
      <c r="C28" s="54"/>
      <c r="D28" s="54" t="e">
        <f>SUM(D16:D27)</f>
        <v>#VALUE!</v>
      </c>
      <c r="E28" s="54" t="e">
        <f>SUM(E16:E27)</f>
        <v>#VALUE!</v>
      </c>
      <c r="F28" s="54" t="e">
        <f>SUM(F16:F27)</f>
        <v>#VALUE!</v>
      </c>
    </row>
  </sheetData>
  <mergeCells count="26">
    <mergeCell ref="H4:J4"/>
    <mergeCell ref="A1:J1"/>
    <mergeCell ref="A2:B2"/>
    <mergeCell ref="C2:D2"/>
    <mergeCell ref="F2:G2"/>
    <mergeCell ref="I2:J2"/>
    <mergeCell ref="A3:J3"/>
    <mergeCell ref="A4:A5"/>
    <mergeCell ref="B4:B5"/>
    <mergeCell ref="C4:C5"/>
    <mergeCell ref="D4:F4"/>
    <mergeCell ref="G4:G5"/>
    <mergeCell ref="A12:B12"/>
    <mergeCell ref="A14:F14"/>
    <mergeCell ref="A16:A17"/>
    <mergeCell ref="B16:B17"/>
    <mergeCell ref="A18:A19"/>
    <mergeCell ref="B18:B19"/>
    <mergeCell ref="A26:A27"/>
    <mergeCell ref="B26:B27"/>
    <mergeCell ref="A20:A21"/>
    <mergeCell ref="B20:B21"/>
    <mergeCell ref="A22:A23"/>
    <mergeCell ref="B22:B23"/>
    <mergeCell ref="A24:A25"/>
    <mergeCell ref="B24:B2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Block at a Glance</vt:lpstr>
      <vt:lpstr>April-17</vt:lpstr>
      <vt:lpstr>May-17</vt:lpstr>
      <vt:lpstr>Jun-17</vt:lpstr>
      <vt:lpstr>Jul-17</vt:lpstr>
      <vt:lpstr>Aug-17</vt:lpstr>
      <vt:lpstr>Sep-17</vt:lpstr>
      <vt:lpstr>Summary Sheet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acer</dc:creator>
  <cp:lastModifiedBy>acer</cp:lastModifiedBy>
  <cp:lastPrinted>2019-04-02T07:11:00Z</cp:lastPrinted>
  <dcterms:created xsi:type="dcterms:W3CDTF">2017-05-07T05:42:26Z</dcterms:created>
  <dcterms:modified xsi:type="dcterms:W3CDTF">2019-06-27T13:44:44Z</dcterms:modified>
</cp:coreProperties>
</file>