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fileRecoveryPr autoRecover="0"/>
</workbook>
</file>

<file path=xl/calcChain.xml><?xml version="1.0" encoding="utf-8"?>
<calcChain xmlns="http://schemas.openxmlformats.org/spreadsheetml/2006/main">
  <c r="I59" i="21"/>
  <c r="I58"/>
  <c r="I57"/>
  <c r="I56"/>
  <c r="I55"/>
  <c r="I54"/>
  <c r="I53"/>
  <c r="I52"/>
  <c r="I13"/>
  <c r="I12"/>
  <c r="I60" i="20"/>
  <c r="I59"/>
  <c r="I40" i="19"/>
  <c r="I39"/>
  <c r="I38"/>
  <c r="I52"/>
  <c r="I55"/>
  <c r="I57"/>
  <c r="I58"/>
  <c r="I59"/>
  <c r="I60"/>
  <c r="I45" i="18"/>
  <c r="F18" i="11"/>
  <c r="E27"/>
  <c r="D27"/>
  <c r="E26"/>
  <c r="D26"/>
  <c r="E25"/>
  <c r="D25"/>
  <c r="E24"/>
  <c r="D24"/>
  <c r="E23"/>
  <c r="D23"/>
  <c r="E22"/>
  <c r="D22"/>
  <c r="E21"/>
  <c r="D21"/>
  <c r="E20"/>
  <c r="D20"/>
  <c r="E19"/>
  <c r="D19"/>
  <c r="E18"/>
  <c r="D18"/>
  <c r="F17"/>
  <c r="E17"/>
  <c r="E16"/>
  <c r="D6"/>
  <c r="E6"/>
  <c r="C6"/>
  <c r="D17"/>
  <c r="D16"/>
  <c r="D28" l="1"/>
  <c r="E28"/>
  <c r="B167" i="21" l="1"/>
  <c r="B166"/>
  <c r="B167" i="20"/>
  <c r="B166"/>
  <c r="B167" i="19"/>
  <c r="B166"/>
  <c r="B167" i="18"/>
  <c r="B166"/>
  <c r="B167" i="17"/>
  <c r="B166"/>
  <c r="B167" i="5"/>
  <c r="B166"/>
  <c r="C11" i="11"/>
  <c r="C10"/>
  <c r="C9"/>
  <c r="G11"/>
  <c r="G10"/>
  <c r="G9"/>
  <c r="F23"/>
  <c r="F22"/>
  <c r="F20"/>
  <c r="F21"/>
  <c r="F19"/>
  <c r="I11"/>
  <c r="H11"/>
  <c r="I10"/>
  <c r="H10"/>
  <c r="I9"/>
  <c r="H9"/>
  <c r="I8"/>
  <c r="H8"/>
  <c r="I7"/>
  <c r="H7"/>
  <c r="E11"/>
  <c r="D11"/>
  <c r="E10"/>
  <c r="E9"/>
  <c r="D10"/>
  <c r="D9"/>
  <c r="E8"/>
  <c r="D8"/>
  <c r="E7"/>
  <c r="D7"/>
  <c r="G8"/>
  <c r="G7"/>
  <c r="I6"/>
  <c r="H6"/>
  <c r="G6" l="1"/>
  <c r="C8"/>
  <c r="C7"/>
  <c r="H165" i="5" l="1"/>
  <c r="G165"/>
  <c r="D167"/>
  <c r="D166"/>
  <c r="C165"/>
  <c r="D167" i="21"/>
  <c r="D166"/>
  <c r="H165"/>
  <c r="G165"/>
  <c r="C165"/>
  <c r="F27" i="11"/>
  <c r="F26"/>
  <c r="D167" i="20"/>
  <c r="D166"/>
  <c r="H165"/>
  <c r="G165"/>
  <c r="C165"/>
  <c r="F25" i="11"/>
  <c r="F24"/>
  <c r="D167" i="19"/>
  <c r="D166"/>
  <c r="H165"/>
  <c r="G165"/>
  <c r="C165"/>
  <c r="D167" i="18"/>
  <c r="D166"/>
  <c r="H165"/>
  <c r="G165"/>
  <c r="C165"/>
  <c r="D167" i="17"/>
  <c r="D166"/>
  <c r="H165"/>
  <c r="G165"/>
  <c r="C165"/>
  <c r="C2" i="11"/>
  <c r="I2"/>
  <c r="F2"/>
  <c r="I165" i="20" l="1"/>
  <c r="I165" i="17"/>
  <c r="I165" i="21"/>
  <c r="I165" i="19"/>
  <c r="I165" i="18"/>
  <c r="H12" i="11"/>
  <c r="G12"/>
  <c r="D12"/>
  <c r="E12"/>
  <c r="I12"/>
  <c r="F11"/>
  <c r="J11"/>
  <c r="J10"/>
  <c r="F10"/>
  <c r="F9"/>
  <c r="J9"/>
  <c r="F8"/>
  <c r="J8"/>
  <c r="J7"/>
  <c r="F7"/>
  <c r="F6"/>
  <c r="J6"/>
  <c r="F16"/>
  <c r="F28" s="1"/>
  <c r="C12" l="1"/>
  <c r="I165" i="5"/>
  <c r="F12" i="11"/>
  <c r="J12"/>
</calcChain>
</file>

<file path=xl/sharedStrings.xml><?xml version="1.0" encoding="utf-8"?>
<sst xmlns="http://schemas.openxmlformats.org/spreadsheetml/2006/main" count="2844" uniqueCount="861">
  <si>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</si>
  <si>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</si>
  <si>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</si>
  <si>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</si>
  <si>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</si>
  <si>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</si>
  <si>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</si>
  <si>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</si>
  <si>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</si>
  <si>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</si>
  <si>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</si>
  <si>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</si>
  <si>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</si>
  <si>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</si>
  <si>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</si>
  <si>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</si>
  <si>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</si>
  <si>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</si>
  <si>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</si>
  <si>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</si>
  <si>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</si>
  <si>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</si>
  <si>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</si>
  <si>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</si>
  <si>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</si>
  <si>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</si>
  <si>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</si>
  <si>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</si>
  <si>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</si>
  <si>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</si>
  <si>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</si>
  <si>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</si>
  <si>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</si>
  <si>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</si>
  <si>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</si>
  <si>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</si>
  <si>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</si>
  <si>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</si>
  <si>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</si>
  <si>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</si>
  <si>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</si>
  <si>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</si>
  <si>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</si>
  <si>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</si>
  <si>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</si>
  <si>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</si>
  <si>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</si>
  <si>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</si>
  <si>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</si>
  <si>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</si>
  <si>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</si>
  <si>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</si>
  <si>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</si>
  <si>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</si>
  <si>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</si>
  <si>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</si>
  <si>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</si>
  <si>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</si>
  <si>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</si>
  <si>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</si>
  <si>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</si>
  <si>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</si>
  <si>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</si>
  <si>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</si>
  <si>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</si>
  <si>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t>MICRO PLAN FORMAT
NATIONAL HEALTH MISSION-Rashtriya Bal Swasthya Karyakram (RBSK)
ACTION  PLAN OF YEAR - 2016-17</t>
  </si>
  <si>
    <r>
      <rPr>
        <b/>
        <sz val="11"/>
        <color theme="1"/>
        <rFont val="Arial Narrow"/>
        <family val="2"/>
      </rPr>
      <t>MICRO PLAN FORMAT</t>
    </r>
    <r>
      <rPr>
        <b/>
        <sz val="10"/>
        <color theme="1"/>
        <rFont val="Arial Narrow"/>
        <family val="2"/>
      </rPr>
      <t xml:space="preserve">
NATIONAL HEALTH MISSION-Rashtriya Bal Swasthya Karyakram (RBSK)
ACTION  PLAN OF YEAR - 2016-17</t>
    </r>
  </si>
  <si>
    <r>
      <rPr>
        <b/>
        <sz val="11"/>
        <color theme="1"/>
        <rFont val="Arial Narrow"/>
        <family val="2"/>
      </rPr>
      <t>MICRO PLAN FORMAT</t>
    </r>
    <r>
      <rPr>
        <b/>
        <sz val="10"/>
        <color theme="1"/>
        <rFont val="Arial Narrow"/>
        <family val="2"/>
      </rPr>
      <t xml:space="preserve">
NATIONAL HEALTH MISSION-Rashtriya Bal Swasthya Karyakram (RBSK)
ACTION  PLAN OF YEAR -2016-17</t>
    </r>
  </si>
  <si>
    <r>
      <rPr>
        <b/>
        <sz val="11"/>
        <color theme="1"/>
        <rFont val="Arial Narrow"/>
        <family val="2"/>
      </rPr>
      <t>MICRO PLAN FORMAT
NATIONAL HEALTH MISSION-Rashtriya Bal Swasthya Karyakram (RBSK)</t>
    </r>
    <r>
      <rPr>
        <b/>
        <sz val="10"/>
        <color theme="1"/>
        <rFont val="Arial Narrow"/>
        <family val="2"/>
      </rPr>
      <t xml:space="preserve">
ACTION  PLAN OF YEAR - 2016-17</t>
    </r>
  </si>
  <si>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</si>
  <si>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</si>
  <si>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</si>
  <si>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</si>
  <si>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</si>
  <si>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</si>
  <si>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</si>
  <si>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310 SIDDHIPUR LPS</t>
  </si>
  <si>
    <t>18210112201</t>
  </si>
  <si>
    <t>LP</t>
  </si>
  <si>
    <t>9401624126</t>
  </si>
  <si>
    <t>KATIGORAH MSC</t>
  </si>
  <si>
    <t>GOPA PAUL</t>
  </si>
  <si>
    <t>9435 752713</t>
  </si>
  <si>
    <t>9859 796598</t>
  </si>
  <si>
    <t>Friday</t>
  </si>
  <si>
    <t>Saturday</t>
  </si>
  <si>
    <t>Sunday</t>
  </si>
  <si>
    <t>Monday</t>
  </si>
  <si>
    <t>1376 UTTAR NATANPUR LPS</t>
  </si>
  <si>
    <t>18210100602</t>
  </si>
  <si>
    <t>9401708615</t>
  </si>
  <si>
    <t>KALAIN NSC</t>
  </si>
  <si>
    <t>ANJALI SINHA</t>
  </si>
  <si>
    <t>HEENA BEGUM</t>
  </si>
  <si>
    <t>Tuesday</t>
  </si>
  <si>
    <t>281 BOROITALI LPS</t>
  </si>
  <si>
    <t>18210114201</t>
  </si>
  <si>
    <t>8812055658</t>
  </si>
  <si>
    <t>BOROITALI</t>
  </si>
  <si>
    <t>JHARNA DASGUPTA</t>
  </si>
  <si>
    <t>RINKU ROY</t>
  </si>
  <si>
    <t>Wednesday</t>
  </si>
  <si>
    <t>HILARA BLOCK MES</t>
  </si>
  <si>
    <t>18210114602</t>
  </si>
  <si>
    <t>UP</t>
  </si>
  <si>
    <t>9954507305</t>
  </si>
  <si>
    <t>Thursday</t>
  </si>
  <si>
    <t>1256 SAHADEV JATRAMOYEE LPS</t>
  </si>
  <si>
    <t>18210109901</t>
  </si>
  <si>
    <t>9435890165</t>
  </si>
  <si>
    <t>PANCHALI DEY</t>
  </si>
  <si>
    <t>KOLPONA TAMUL</t>
  </si>
  <si>
    <t>KHAIYAJANI NEW LPS</t>
  </si>
  <si>
    <t>18210109903</t>
  </si>
  <si>
    <t>9864988575</t>
  </si>
  <si>
    <t>751 MADUARPAR LPS</t>
  </si>
  <si>
    <t>18210111701</t>
  </si>
  <si>
    <t>MOHANPUR</t>
  </si>
  <si>
    <t>SMRITIREKHA PAUL</t>
  </si>
  <si>
    <t>9859 559435</t>
  </si>
  <si>
    <t>BIVA RANI NATH</t>
  </si>
  <si>
    <t>9678 716471</t>
  </si>
  <si>
    <t>686 ARUNODOY LPS</t>
  </si>
  <si>
    <t>18210111803</t>
  </si>
  <si>
    <t>9859614898</t>
  </si>
  <si>
    <t>ILA DAS</t>
  </si>
  <si>
    <t>1506 NETAJI LPS</t>
  </si>
  <si>
    <t>18210111802</t>
  </si>
  <si>
    <t>9707567868</t>
  </si>
  <si>
    <t>1052 AZAD MOMORIAL LPS</t>
  </si>
  <si>
    <t>18210107301</t>
  </si>
  <si>
    <t>8749881025</t>
  </si>
  <si>
    <t>KHELMA SC</t>
  </si>
  <si>
    <t>JAYEDA BEGOM BARBHUIYA</t>
  </si>
  <si>
    <t>UMA BAISHNAB</t>
  </si>
  <si>
    <t>742 BAIKUNTHAPUR LPS</t>
  </si>
  <si>
    <t>18210110101</t>
  </si>
  <si>
    <t>9859031615</t>
  </si>
  <si>
    <t>HASINA BEGUM</t>
  </si>
  <si>
    <t>RONJU DUTTA</t>
  </si>
  <si>
    <t>8473 030574</t>
  </si>
  <si>
    <t>AMBIKA CHARAN HIGH SCHOOL</t>
  </si>
  <si>
    <t>18210111805</t>
  </si>
  <si>
    <t>High</t>
  </si>
  <si>
    <t>9435730292</t>
  </si>
  <si>
    <t>ANJANA NATH</t>
  </si>
  <si>
    <t>9401 927742</t>
  </si>
  <si>
    <t>BELA SHIL</t>
  </si>
  <si>
    <t>1430 SARBAMANGALA LPS</t>
  </si>
  <si>
    <t>18210114601</t>
  </si>
  <si>
    <t>9859739659</t>
  </si>
  <si>
    <t>RADHIKA GOALA</t>
  </si>
  <si>
    <t>GHAKTIRPAR LPS NEW</t>
  </si>
  <si>
    <t>18210112705</t>
  </si>
  <si>
    <t>7399638312</t>
  </si>
  <si>
    <t>BINITA SHARMA</t>
  </si>
  <si>
    <t>SOMTARA BAISNAB</t>
  </si>
  <si>
    <t>757 NO KRISHNA CHANDRA LPS</t>
  </si>
  <si>
    <t>18210114401</t>
  </si>
  <si>
    <t>9435567791</t>
  </si>
  <si>
    <t>LAKHIPUR</t>
  </si>
  <si>
    <t>RATNA RANI DAS</t>
  </si>
  <si>
    <t>9854 100192</t>
  </si>
  <si>
    <t>ISPAHENA LASKAR</t>
  </si>
  <si>
    <t>7896 841201</t>
  </si>
  <si>
    <t>1426 NO. RAM KRISHNA LPS</t>
  </si>
  <si>
    <t>18210124301</t>
  </si>
  <si>
    <t>9435372377</t>
  </si>
  <si>
    <t>MAHADEVPUR</t>
  </si>
  <si>
    <t>SUBROTA CHOUDHURY</t>
  </si>
  <si>
    <t>957782 8867</t>
  </si>
  <si>
    <t>9859 702606</t>
  </si>
  <si>
    <t>SWARNA MOYEE LPS</t>
  </si>
  <si>
    <t>18210115901</t>
  </si>
  <si>
    <t>SUBI ROY</t>
  </si>
  <si>
    <t>8751 804744</t>
  </si>
  <si>
    <t>621 MAHADEVPUR LPS</t>
  </si>
  <si>
    <t>18210124302</t>
  </si>
  <si>
    <t>8486622239</t>
  </si>
  <si>
    <t>MALOTI DEVI</t>
  </si>
  <si>
    <t>985 NO BIBEKANANDA LPS</t>
  </si>
  <si>
    <t>18210115902</t>
  </si>
  <si>
    <t>9859185994</t>
  </si>
  <si>
    <t>599 NO TILAGRAM LPS</t>
  </si>
  <si>
    <t>18210114203</t>
  </si>
  <si>
    <t>09957999771</t>
  </si>
  <si>
    <t>307 NO KALAIN BALIKA VIDYALAYA</t>
  </si>
  <si>
    <t>18210109601</t>
  </si>
  <si>
    <t>9954737116</t>
  </si>
  <si>
    <t>USHA RANI ROY</t>
  </si>
  <si>
    <t>1382 NO. BHAIRABPUR LPS</t>
  </si>
  <si>
    <t>18210100401</t>
  </si>
  <si>
    <t>DIGABOR</t>
  </si>
  <si>
    <t>LEENA CHAKROBORTY</t>
  </si>
  <si>
    <t>HASNA BEGUM</t>
  </si>
  <si>
    <t>BHAIRABPUR PT-V (B)</t>
  </si>
  <si>
    <t>494 BHAIRAB PUR LPS</t>
  </si>
  <si>
    <t>18210100302</t>
  </si>
  <si>
    <t>9859149442</t>
  </si>
  <si>
    <t>SOKUNTALA DAS</t>
  </si>
  <si>
    <t>OLOYECHARPAR</t>
  </si>
  <si>
    <t>UMA NATH</t>
  </si>
  <si>
    <t>BHAIRABPUR MES</t>
  </si>
  <si>
    <t>18210100303</t>
  </si>
  <si>
    <t>9854309481</t>
  </si>
  <si>
    <t>ALATUN NESSA</t>
  </si>
  <si>
    <t>BHAIRABPUR PT-II</t>
  </si>
  <si>
    <t>DIGABOR SC</t>
  </si>
  <si>
    <t>SAKUNTOLA DAS</t>
  </si>
  <si>
    <t>SAFATUN NESSA</t>
  </si>
  <si>
    <t>783 AZAMARA LPS</t>
  </si>
  <si>
    <t>18210100402</t>
  </si>
  <si>
    <t>RUBI BEGUM</t>
  </si>
  <si>
    <t>13 NO. BHAIRABPUR LPS</t>
  </si>
  <si>
    <t>18210126801</t>
  </si>
  <si>
    <t>SHAYMA BEGUM</t>
  </si>
  <si>
    <t>930 NO. DAKHIN BHAIRAB PUR LPS</t>
  </si>
  <si>
    <t>18210126802</t>
  </si>
  <si>
    <t>9678272652</t>
  </si>
  <si>
    <t>IMRANA</t>
  </si>
  <si>
    <t>BHAIRABPUR PT-III</t>
  </si>
  <si>
    <t>JOYTARA DAS</t>
  </si>
  <si>
    <t>KANDIGRAM LPS</t>
  </si>
  <si>
    <t>18210100410</t>
  </si>
  <si>
    <t>09577393910</t>
  </si>
  <si>
    <t>SATHI ROY</t>
  </si>
  <si>
    <t>AZOMARA TILAGRAM</t>
  </si>
  <si>
    <t>BHAIRABPUR PT-I</t>
  </si>
  <si>
    <t>SUSHILA NATH</t>
  </si>
  <si>
    <t>BHAIRABPUR PT-V (A)</t>
  </si>
  <si>
    <t>BALARAM VIDYAPITH MES</t>
  </si>
  <si>
    <t>18210114202</t>
  </si>
  <si>
    <t>9401244121</t>
  </si>
  <si>
    <t>BOROITOLI SC</t>
  </si>
  <si>
    <t>KMCH NSC</t>
  </si>
  <si>
    <t>BARAITALI PT-4(W) LPS (UPGRADED)</t>
  </si>
  <si>
    <t>18210132101</t>
  </si>
  <si>
    <t>9854289028</t>
  </si>
  <si>
    <t>BARAILTALI PT-5 LPS (UPGRADED)</t>
  </si>
  <si>
    <t>18210126002</t>
  </si>
  <si>
    <t>9859751516</t>
  </si>
  <si>
    <t>NEHERA BEGAM</t>
  </si>
  <si>
    <t>ADARSHA MES</t>
  </si>
  <si>
    <t>18210126001</t>
  </si>
  <si>
    <t>9854839600</t>
  </si>
  <si>
    <t>KONAPARA GRANT MES</t>
  </si>
  <si>
    <t>18210112902</t>
  </si>
  <si>
    <t>9854317630</t>
  </si>
  <si>
    <t>BOROITOLI</t>
  </si>
  <si>
    <t>SIMA TANTI</t>
  </si>
  <si>
    <t>KALAIN HIGH MADRASSA</t>
  </si>
  <si>
    <t>18210109606</t>
  </si>
  <si>
    <t>HIGH</t>
  </si>
  <si>
    <t>9854911498</t>
  </si>
  <si>
    <t>KALAIN CHC NSC</t>
  </si>
  <si>
    <t>SUMON GOSWAMI</t>
  </si>
  <si>
    <t>KALAIN HS SCHOOL</t>
  </si>
  <si>
    <t>18210113902</t>
  </si>
  <si>
    <t>HS</t>
  </si>
  <si>
    <t>9613002935</t>
  </si>
  <si>
    <t>ANJALI SINGHA</t>
  </si>
  <si>
    <t>9854 317720</t>
  </si>
  <si>
    <t>1302 NO JANATA LPS</t>
  </si>
  <si>
    <t>18210113901</t>
  </si>
  <si>
    <t>JALAPUR NSC</t>
  </si>
  <si>
    <t>PRODIPTA GOSWAMI</t>
  </si>
  <si>
    <t>SIPRA DAS</t>
  </si>
  <si>
    <t>16 JAGADISH PUR LPS</t>
  </si>
  <si>
    <t>LATHIMARA II</t>
  </si>
  <si>
    <t>DIPTI SHILL</t>
  </si>
  <si>
    <t>98591 12971</t>
  </si>
  <si>
    <t>209 KOROIKANDI MOKTAB LPS</t>
  </si>
  <si>
    <t>18210117001</t>
  </si>
  <si>
    <t>KOROIKANDI</t>
  </si>
  <si>
    <t>MEHARUN NESSA BARBHUIYA</t>
  </si>
  <si>
    <t>9613 501311</t>
  </si>
  <si>
    <t>FATIMA BEGUM</t>
  </si>
  <si>
    <t>KARAIKANDI MES</t>
  </si>
  <si>
    <t>18210117002</t>
  </si>
  <si>
    <t>17 HARITIKAR LPS</t>
  </si>
  <si>
    <t>18210116902</t>
  </si>
  <si>
    <t>9577346383</t>
  </si>
  <si>
    <t>RAJATILLA</t>
  </si>
  <si>
    <t>BOBITA SINHA</t>
  </si>
  <si>
    <t>9707 721513</t>
  </si>
  <si>
    <t>9613 814520</t>
  </si>
  <si>
    <t>MAYA RANI ROY</t>
  </si>
  <si>
    <t>9954 692683</t>
  </si>
  <si>
    <t>SRI GURU BIDYAPEETH LPS</t>
  </si>
  <si>
    <t>18210115703</t>
  </si>
  <si>
    <t>9859189668</t>
  </si>
  <si>
    <t>BAIKAMPUNJEE</t>
  </si>
  <si>
    <t>BABLI NATH</t>
  </si>
  <si>
    <t>SWAPNA CHANDA</t>
  </si>
  <si>
    <t>856 NO DIGORKHAL LPS</t>
  </si>
  <si>
    <t>18210116301</t>
  </si>
  <si>
    <t>GUMRA</t>
  </si>
  <si>
    <t>NILIMA DAS</t>
  </si>
  <si>
    <t>53 NO JALAPUR T.G. LPS</t>
  </si>
  <si>
    <t>18210113301</t>
  </si>
  <si>
    <t>9854991197</t>
  </si>
  <si>
    <t xml:space="preserve">SOBITA DEB </t>
  </si>
  <si>
    <t>603 BISHWAMBER PUR LPS</t>
  </si>
  <si>
    <t>18210113501</t>
  </si>
  <si>
    <t>9954873469</t>
  </si>
  <si>
    <t>98 RAJPUR TALKARGRANT (A)</t>
  </si>
  <si>
    <t>8812060675</t>
  </si>
  <si>
    <t>ANNU PANNA CHAKROBORTY</t>
  </si>
  <si>
    <t>99 RAJPUR TALKARGRANT (B)</t>
  </si>
  <si>
    <t>9613173332</t>
  </si>
  <si>
    <t>101 TALKARGRANT (A)</t>
  </si>
  <si>
    <t>PURNIMA ADHIKARI</t>
  </si>
  <si>
    <t>9577 943020</t>
  </si>
  <si>
    <t>100 RAJESWARPUR III</t>
  </si>
  <si>
    <t>8752876077</t>
  </si>
  <si>
    <t>957 7192473</t>
  </si>
  <si>
    <t>102 TALKARGRANT (B)</t>
  </si>
  <si>
    <t>81 NATANPUR AWC</t>
  </si>
  <si>
    <t>9577913560</t>
  </si>
  <si>
    <t>LAKSHMI DEB</t>
  </si>
  <si>
    <t>73 NATANPUR GRANT AWC</t>
  </si>
  <si>
    <t>9613586602</t>
  </si>
  <si>
    <t>ANITA NOMASUDRA</t>
  </si>
  <si>
    <t>67 TARAPUR NORTH AWC</t>
  </si>
  <si>
    <t>9613641627</t>
  </si>
  <si>
    <t>SAHIDA BEGOM</t>
  </si>
  <si>
    <t>92 NORTH TARAPUR AWC</t>
  </si>
  <si>
    <t>9859031550</t>
  </si>
  <si>
    <t>72 NATANPUR AWC</t>
  </si>
  <si>
    <t>CHINU ROY</t>
  </si>
  <si>
    <t>80 NATANPUR AWC</t>
  </si>
  <si>
    <t>64 BALESWAR GRANT AWC</t>
  </si>
  <si>
    <t>ANJALI CHANDA</t>
  </si>
  <si>
    <t>84 NISCHINTAPUR AWC</t>
  </si>
  <si>
    <t>9854845154</t>
  </si>
  <si>
    <t>JALALPUR NSC</t>
  </si>
  <si>
    <t>SALMA BEGOM</t>
  </si>
  <si>
    <t>9613 211209</t>
  </si>
  <si>
    <t>115 NISCHINTAPUR AWC</t>
  </si>
  <si>
    <t>7399946151</t>
  </si>
  <si>
    <t>USHA DAS</t>
  </si>
  <si>
    <t>8752 998938</t>
  </si>
  <si>
    <t>90 BALESWAR AWC</t>
  </si>
  <si>
    <t>7399527758</t>
  </si>
  <si>
    <t>95 KUSHIARKUL AWC</t>
  </si>
  <si>
    <t>7399660040</t>
  </si>
  <si>
    <t>112 KUSHIARKUL AWC</t>
  </si>
  <si>
    <t>68 GUMRA TALKARGRANT AWC</t>
  </si>
  <si>
    <t>HASINA BEGUM CHOUDHRY</t>
  </si>
  <si>
    <t>SUJLA KURMI</t>
  </si>
  <si>
    <t>89 GUMRA TALKARGRANT AWC</t>
  </si>
  <si>
    <t>9613003196</t>
  </si>
  <si>
    <t>MEERY MUNDA</t>
  </si>
  <si>
    <t>108 KALAIN CHARRA GRANT AWC</t>
  </si>
  <si>
    <t>9957627792</t>
  </si>
  <si>
    <t>NIVA PAUL</t>
  </si>
  <si>
    <t>134 TALKARGRANT AWC</t>
  </si>
  <si>
    <t>9577231174</t>
  </si>
  <si>
    <t>MILON BAISHNAB</t>
  </si>
  <si>
    <t>9859 738998</t>
  </si>
  <si>
    <t>HASINARA BEGOM CHOUDHURY</t>
  </si>
  <si>
    <t>97071 42328</t>
  </si>
  <si>
    <t>985931 6739</t>
  </si>
  <si>
    <t>9859214896</t>
  </si>
  <si>
    <t>SUMITRA RANI DAS</t>
  </si>
  <si>
    <t>57 RAJESWARPUR I AWC</t>
  </si>
  <si>
    <t>9859803581</t>
  </si>
  <si>
    <t>CHAYA RANI DAS</t>
  </si>
  <si>
    <t>62 RAJESWARPUR II AWC</t>
  </si>
  <si>
    <t>104 GOBINDAKUPA (A) AWC</t>
  </si>
  <si>
    <t>7896928694</t>
  </si>
  <si>
    <t>9435266 345</t>
  </si>
  <si>
    <t>SEEMA DAS</t>
  </si>
  <si>
    <t>985945 65707</t>
  </si>
  <si>
    <t>110 GOBINDAKUPA II AWC</t>
  </si>
  <si>
    <t>SABITA SUKLABOIDHYA</t>
  </si>
  <si>
    <t>9957370 508</t>
  </si>
  <si>
    <t>105 GOBINDAKUPA (B) AWC</t>
  </si>
  <si>
    <t>8811963046</t>
  </si>
  <si>
    <t>54 CRAIGPARK T.E. AWC</t>
  </si>
  <si>
    <t>9859702302</t>
  </si>
  <si>
    <t>118 CRAIGPARK T.E. AWC</t>
  </si>
  <si>
    <t>59 NATUNPALLY AWC</t>
  </si>
  <si>
    <t>9859796 265</t>
  </si>
  <si>
    <t>56 PAIKAN AWC</t>
  </si>
  <si>
    <t>AFIA BEGOM</t>
  </si>
  <si>
    <t>95777 56021</t>
  </si>
  <si>
    <t>43 GHILATOLI &amp; BHITORGOOL AWC</t>
  </si>
  <si>
    <t>42 KHAYAJANI AWC</t>
  </si>
  <si>
    <t>9954834553</t>
  </si>
  <si>
    <t>135 KHAYAJANI AWC</t>
  </si>
  <si>
    <t>9678583588</t>
  </si>
  <si>
    <t>134 MOUGRAM AWC</t>
  </si>
  <si>
    <t>102 MOUGRAM AWC</t>
  </si>
  <si>
    <t>9957280443</t>
  </si>
  <si>
    <t>1008 NO NISHCHINTA PUR LPS</t>
  </si>
  <si>
    <t>18210108401</t>
  </si>
  <si>
    <t>9859906380</t>
  </si>
  <si>
    <t>54 BATULMARA GARDEN LPS</t>
  </si>
  <si>
    <t>18210113401</t>
  </si>
  <si>
    <t>9435616585</t>
  </si>
  <si>
    <t>BINA MALAKAR</t>
  </si>
  <si>
    <t>BATULMARA NATUN TILLA NEW  LPS</t>
  </si>
  <si>
    <t>18210113402</t>
  </si>
  <si>
    <t>9859559127</t>
  </si>
  <si>
    <t>CHANDINAGAR</t>
  </si>
  <si>
    <t>APU RANI GHOSH</t>
  </si>
  <si>
    <t>9401 633339</t>
  </si>
  <si>
    <t>HUSNARA BEGOM</t>
  </si>
  <si>
    <t>NATANPUR NEW LPS</t>
  </si>
  <si>
    <t>18210108203</t>
  </si>
  <si>
    <t>9859218836</t>
  </si>
  <si>
    <t>SHILLING TILLA NEW LPS</t>
  </si>
  <si>
    <t>18210108302</t>
  </si>
  <si>
    <t>9854112304</t>
  </si>
  <si>
    <t>627 NATANPUR LPS</t>
  </si>
  <si>
    <t>18210108201</t>
  </si>
  <si>
    <t>8751859444</t>
  </si>
  <si>
    <t>9854991150</t>
  </si>
  <si>
    <t>1444 RATACHERRA MIKIR PUNJI LP</t>
  </si>
  <si>
    <t>18210123101</t>
  </si>
  <si>
    <t>LAKHI BISWAS</t>
  </si>
  <si>
    <t>78962 07124</t>
  </si>
  <si>
    <t>852 SIRISTALA LPS</t>
  </si>
  <si>
    <t>18210113503</t>
  </si>
  <si>
    <t>7896927828</t>
  </si>
  <si>
    <t>DOUBLE LANE BHAGYASREE LPS</t>
  </si>
  <si>
    <t>18210113502</t>
  </si>
  <si>
    <t>SUSANTHI DAS</t>
  </si>
  <si>
    <t>73994 53756</t>
  </si>
  <si>
    <t>HOLLY PARA LPS</t>
  </si>
  <si>
    <t>18210113908</t>
  </si>
  <si>
    <t>7399797304</t>
  </si>
  <si>
    <t xml:space="preserve">JOYANTI DAS </t>
  </si>
  <si>
    <t>KHELMA -8  NEW LPS</t>
  </si>
  <si>
    <t>18210107302</t>
  </si>
  <si>
    <t>9854519234</t>
  </si>
  <si>
    <t>KHELMA-6 NEW LPS</t>
  </si>
  <si>
    <t>18210107203</t>
  </si>
  <si>
    <t>9859310558</t>
  </si>
  <si>
    <t>GUMRAH MSC</t>
  </si>
  <si>
    <t>HASINA BEGOM</t>
  </si>
  <si>
    <t>87499 88354</t>
  </si>
  <si>
    <t>975 KHELMA NETAJI LPS</t>
  </si>
  <si>
    <t>18210112702</t>
  </si>
  <si>
    <t>9854405254</t>
  </si>
  <si>
    <t>MONGLOGORH LPS</t>
  </si>
  <si>
    <t>18210112701</t>
  </si>
  <si>
    <t>MOLINA DAS</t>
  </si>
  <si>
    <t>9854705 885</t>
  </si>
  <si>
    <t>BAISHAIB GRAM NEW LPS</t>
  </si>
  <si>
    <t>18210112403</t>
  </si>
  <si>
    <t>9401860094</t>
  </si>
  <si>
    <t>CHAMPA ROY</t>
  </si>
  <si>
    <t>18210107004</t>
  </si>
  <si>
    <t>JOSHADA CHOUDHURY</t>
  </si>
  <si>
    <t>MANIKPUR</t>
  </si>
  <si>
    <t>DOMAYANTI DAS</t>
  </si>
  <si>
    <t>303 NO KANDIGRAM LPS</t>
  </si>
  <si>
    <t>18210107002</t>
  </si>
  <si>
    <t>9854171499</t>
  </si>
  <si>
    <t>12 NO LEVER PUTA LPS</t>
  </si>
  <si>
    <t>18210115001</t>
  </si>
  <si>
    <t>9854700704</t>
  </si>
  <si>
    <t xml:space="preserve">SAIDPUR </t>
  </si>
  <si>
    <t>MIRA DAS</t>
  </si>
  <si>
    <t>RUBIA BEGUM CHOUDHURY</t>
  </si>
  <si>
    <t>LEVER PUTA BORDER MES</t>
  </si>
  <si>
    <t>18210115003</t>
  </si>
  <si>
    <t>9854251449</t>
  </si>
  <si>
    <t>SOFIA BEGUM</t>
  </si>
  <si>
    <t>WEST LEVERPUTA LPS</t>
  </si>
  <si>
    <t>18210115002</t>
  </si>
  <si>
    <t>9401227793</t>
  </si>
  <si>
    <t>KULSUMA BIBI</t>
  </si>
  <si>
    <t>1022 PURBA LEVER PUTA LPS</t>
  </si>
  <si>
    <t>18210115102</t>
  </si>
  <si>
    <t>9864749507</t>
  </si>
  <si>
    <t>JUMILA BEGOM</t>
  </si>
  <si>
    <t>1410 SADIR KHAL SURAMA LPS</t>
  </si>
  <si>
    <t>18210115103</t>
  </si>
  <si>
    <t>9859048220</t>
  </si>
  <si>
    <t>SADIR KHAL MES</t>
  </si>
  <si>
    <t>18210115101</t>
  </si>
  <si>
    <t>SAIDPUR AMTOLA LPS</t>
  </si>
  <si>
    <t>18210115406</t>
  </si>
  <si>
    <t>9854226345</t>
  </si>
  <si>
    <t>DIPTI SARKAR</t>
  </si>
  <si>
    <t>RAYNA BEGUM</t>
  </si>
  <si>
    <t>SANKARDEB PATSALA</t>
  </si>
  <si>
    <t>18210115404</t>
  </si>
  <si>
    <t>9613291385</t>
  </si>
  <si>
    <t>NO 243 SYEDPUR LPS</t>
  </si>
  <si>
    <t>18210115401</t>
  </si>
  <si>
    <t>9435174456</t>
  </si>
  <si>
    <t>AFSANA BEGUM</t>
  </si>
  <si>
    <t>9854939311</t>
  </si>
  <si>
    <t>SUBHA DAS</t>
  </si>
  <si>
    <t>SYEDPUR PART-1 LPS</t>
  </si>
  <si>
    <t>18210115301</t>
  </si>
  <si>
    <t>9707245811</t>
  </si>
  <si>
    <t>1475 NO SIDDHESWAR LPS</t>
  </si>
  <si>
    <t>18210118901</t>
  </si>
  <si>
    <t>9401331312</t>
  </si>
  <si>
    <t>1618 BAIKAMPUNJEE LPS</t>
  </si>
  <si>
    <t>18210113201</t>
  </si>
  <si>
    <t>9859243554</t>
  </si>
  <si>
    <t>ROMOLA NAYA</t>
  </si>
  <si>
    <t>GAYAPUR LPS</t>
  </si>
  <si>
    <t>18210113202</t>
  </si>
  <si>
    <t>9854221900</t>
  </si>
  <si>
    <t>427 NO KHALPAR LPS</t>
  </si>
  <si>
    <t>18210107401</t>
  </si>
  <si>
    <t>9435888875</t>
  </si>
  <si>
    <t>LILA ACHARJEE</t>
  </si>
  <si>
    <t>537 NO KUNAPARA ASSAMESE LPS</t>
  </si>
  <si>
    <t>18210109701</t>
  </si>
  <si>
    <t>7399453784</t>
  </si>
  <si>
    <t>141 KONAPARA T.E. AWC</t>
  </si>
  <si>
    <t>9854412957</t>
  </si>
  <si>
    <t>697 MALIDOHOR LPS</t>
  </si>
  <si>
    <t>18210113801</t>
  </si>
  <si>
    <t>8811878142</t>
  </si>
  <si>
    <t>BIKAMPUNJEE</t>
  </si>
  <si>
    <t>SUKTA DAS</t>
  </si>
  <si>
    <t>18210116501</t>
  </si>
  <si>
    <t>GONGAPUR MES</t>
  </si>
  <si>
    <t>18210118601</t>
  </si>
  <si>
    <t>9435898953</t>
  </si>
  <si>
    <t>GONGAPUR</t>
  </si>
  <si>
    <t>SANKARI BHATT</t>
  </si>
  <si>
    <t>9401 453112</t>
  </si>
  <si>
    <t>JAMIRUN NESSA</t>
  </si>
  <si>
    <t>7399 508299</t>
  </si>
  <si>
    <t>GONGAPUR HIGH SCHOOL</t>
  </si>
  <si>
    <t>18210132002</t>
  </si>
  <si>
    <t>9678720646</t>
  </si>
  <si>
    <t>REKHA DEY</t>
  </si>
  <si>
    <t>9854 434248</t>
  </si>
  <si>
    <t>1257 DAKHIN GANGAPUR LPS</t>
  </si>
  <si>
    <t>18210133401</t>
  </si>
  <si>
    <t>214 GONGAPUR LPS</t>
  </si>
  <si>
    <t>18210133402</t>
  </si>
  <si>
    <t>30 NO KONAPARA GARDEN LPS</t>
  </si>
  <si>
    <t>18210112901</t>
  </si>
  <si>
    <t>9435276407</t>
  </si>
  <si>
    <t>FARHANA BEGOM</t>
  </si>
  <si>
    <t>9613 686461</t>
  </si>
  <si>
    <t>JAGADISHPUR PT-V NEW LPS</t>
  </si>
  <si>
    <t>18210125701</t>
  </si>
  <si>
    <t>9613319232</t>
  </si>
  <si>
    <t>LATIMARA GIRL'S MEM</t>
  </si>
  <si>
    <t>18210111603</t>
  </si>
  <si>
    <t>9954688327</t>
  </si>
  <si>
    <t>LATHIMARA I</t>
  </si>
  <si>
    <t>SUKLA DAS</t>
  </si>
  <si>
    <t>MUSLIMA BEGOM</t>
  </si>
  <si>
    <t>9859 631195</t>
  </si>
  <si>
    <t>19 NO LATHIMARA</t>
  </si>
  <si>
    <t>18210111604</t>
  </si>
  <si>
    <t>9854288287</t>
  </si>
  <si>
    <t>858 NO W. NAZATPUR LPS</t>
  </si>
  <si>
    <t>18210117203</t>
  </si>
  <si>
    <t>9954645773</t>
  </si>
  <si>
    <t>NAZRANA BEGOM MAZUMDER</t>
  </si>
  <si>
    <t>9859 184705</t>
  </si>
  <si>
    <t>891 EAST NAZATPUR LPS</t>
  </si>
  <si>
    <t>18210117202</t>
  </si>
  <si>
    <t>9954143550</t>
  </si>
  <si>
    <t>KRISHNA DAS</t>
  </si>
  <si>
    <t>80111 83014</t>
  </si>
  <si>
    <t>SUNITA NOMASUDRA</t>
  </si>
  <si>
    <t>1600 UTTAR MADARPUR LPS</t>
  </si>
  <si>
    <t>18210117101</t>
  </si>
  <si>
    <t>9613238150</t>
  </si>
  <si>
    <t>PUBLIC MEM MADARPUR</t>
  </si>
  <si>
    <t>18210117103</t>
  </si>
  <si>
    <t>9859038513</t>
  </si>
  <si>
    <t>801118 3014</t>
  </si>
  <si>
    <t>MILA RANI NATH</t>
  </si>
  <si>
    <t>109 PAIKAN AWC</t>
  </si>
  <si>
    <t>7399797057</t>
  </si>
  <si>
    <t>SEBA MALAKAR</t>
  </si>
  <si>
    <t>98544 270582</t>
  </si>
  <si>
    <t>132 PAIKAN SOUTH AWC</t>
  </si>
  <si>
    <t>9854382147</t>
  </si>
  <si>
    <t>131 BHATGRAM AWC</t>
  </si>
  <si>
    <t>132 BRAHMANGRAM (B) AWC</t>
  </si>
  <si>
    <t>9401238268</t>
  </si>
  <si>
    <t>129 BRAHMANGRAM (A) AWC</t>
  </si>
  <si>
    <t>9401428232</t>
  </si>
  <si>
    <t>41 BRAHMANGRAM AWC</t>
  </si>
  <si>
    <t>9854930975</t>
  </si>
  <si>
    <t>18210102701</t>
  </si>
  <si>
    <t>SUKLA RANI DAS</t>
  </si>
  <si>
    <t>UTTAR NAZATPUR LPS</t>
  </si>
  <si>
    <t>18210117206</t>
  </si>
  <si>
    <t>9613686601</t>
  </si>
  <si>
    <t>105 EAST BRAHMANGRAM (A) AWC</t>
  </si>
  <si>
    <t>9613611442</t>
  </si>
  <si>
    <t>146 KALAIN BRAHMANGRAM EAST AWC</t>
  </si>
  <si>
    <t>MANOJ KAIRI</t>
  </si>
  <si>
    <t>katigorahmis@gmail.com</t>
  </si>
  <si>
    <t>DR. BIRAJ KANTI DAS</t>
  </si>
  <si>
    <t>DR. RAKESH NARUKA</t>
  </si>
  <si>
    <t>MD. SAIFUL ALI</t>
  </si>
  <si>
    <t>DIPTI RANI DEB</t>
  </si>
  <si>
    <t>biraj.silchar86@rediffmail.com</t>
  </si>
  <si>
    <t>VACANT</t>
  </si>
  <si>
    <t>MD. OMAR ALI</t>
  </si>
  <si>
    <t>bpa.nrhm.cachar.jalalpur@gmail.com</t>
  </si>
  <si>
    <t>omararif1806@gmail.com</t>
  </si>
  <si>
    <t>ASSAM</t>
  </si>
  <si>
    <t>CACHAR</t>
  </si>
  <si>
    <t>JALALPUR</t>
  </si>
  <si>
    <t>RINKU ROY(2)</t>
  </si>
  <si>
    <t>ILA DAS(2)</t>
  </si>
  <si>
    <t>SHILPI DEY(2)</t>
  </si>
  <si>
    <t>BABLI DAS(3)</t>
  </si>
  <si>
    <t>Tithi of Damodar Deva</t>
  </si>
  <si>
    <t>May Day</t>
  </si>
  <si>
    <t>HASNA BEGUM (2)</t>
  </si>
  <si>
    <t>POMPA NATH(2)</t>
  </si>
  <si>
    <t xml:space="preserve">Buddha Purnima </t>
  </si>
  <si>
    <t>IMRANA(2)</t>
  </si>
  <si>
    <t>SATHI ROY(2)</t>
  </si>
  <si>
    <t>RINKU ROY(2)days</t>
  </si>
  <si>
    <t>RUBI BEGUM(2)</t>
  </si>
  <si>
    <t>PROVA ACHARJEE(2)days</t>
  </si>
  <si>
    <t>MOMOTAZ BEGAM(2)</t>
  </si>
  <si>
    <t>HEENA BEGUM (5)days</t>
  </si>
  <si>
    <t>HELON KHATUN(2)days</t>
  </si>
  <si>
    <t>GOURI DAS(2) days</t>
  </si>
  <si>
    <t>SHIBANI DAS(2)days</t>
  </si>
  <si>
    <t>ANNU PANNA CHAKROBORTY(3)</t>
  </si>
  <si>
    <t>SUMTARA ADHIKARI(2)</t>
  </si>
  <si>
    <t xml:space="preserve">Id-Ul-Fitre </t>
  </si>
  <si>
    <t>DIPALI BISWAS(2)</t>
  </si>
  <si>
    <t>SAHIDA BEGOM(2)</t>
  </si>
  <si>
    <t>SALMA BEGOM(2)</t>
  </si>
  <si>
    <t>ANJALI CHANDA(3)</t>
  </si>
  <si>
    <t>SUJLA KURMI(2)</t>
  </si>
  <si>
    <t>KAJAL RANI NATH(2)</t>
  </si>
  <si>
    <t>CHAYA RANI DAS(2)</t>
  </si>
  <si>
    <t>SEEMA DAS(3)</t>
  </si>
  <si>
    <t>MAYA BEGOM(2)</t>
  </si>
  <si>
    <t>BINA MALAKAR(2)</t>
  </si>
  <si>
    <t>CHINU ROY(2)</t>
  </si>
  <si>
    <t>SOMTARA BAISNAB(2)</t>
  </si>
  <si>
    <t>Independance Day</t>
  </si>
  <si>
    <t>Tithi of Shrimanta Shankar Dev</t>
  </si>
  <si>
    <t>GOURI SUKHLABAIDHYA(2)days</t>
  </si>
  <si>
    <t>ROMOLA NAYA(2)</t>
  </si>
  <si>
    <t>SIMA TANTI(2)</t>
  </si>
  <si>
    <t>BLESSIMA MUKIM(2)</t>
  </si>
  <si>
    <t xml:space="preserve">Id-Uz-Zuha </t>
  </si>
  <si>
    <t>JAMIRUN NESSA(2)</t>
  </si>
  <si>
    <t>ISPAHENA LASKAR(2)</t>
  </si>
  <si>
    <t>SEBA MALAKAR(2)</t>
  </si>
  <si>
    <t>DIPALI ROY(2)</t>
  </si>
  <si>
    <t>9577901172(9859319189)</t>
  </si>
  <si>
    <t>RUBI BEGOM</t>
  </si>
  <si>
    <t>BHAIRABPUR (AZAMARA)-V(B)</t>
  </si>
  <si>
    <t>BHAIRABPUR PT-VI</t>
  </si>
  <si>
    <t>BALESWAR H.S SCHOOL</t>
  </si>
  <si>
    <t>206 SARISHAKANDI AWC</t>
  </si>
  <si>
    <t>93 NO SOUTH TARAPUR</t>
  </si>
  <si>
    <t>112 NO KHELMA -I A  AWC</t>
  </si>
  <si>
    <t>113 NO KHELMA -IIB  AWC</t>
  </si>
  <si>
    <t>119 NO HANUMANTHAL</t>
  </si>
  <si>
    <t>52 NO KHELMA-VIII A   AWC</t>
  </si>
  <si>
    <t>131 NO KHELMA-VIII AWC</t>
  </si>
  <si>
    <t>258 NO TUKER GRAM AWC</t>
  </si>
  <si>
    <t>346 NO CHANDINAGAR AWC</t>
  </si>
  <si>
    <t>940163 3339</t>
  </si>
  <si>
    <t>9613840615/9954160416</t>
  </si>
  <si>
    <t>9954246029/9859317584</t>
  </si>
  <si>
    <t>102 NO TALKARGRANT B AWC(DURGANAGAR PHE)</t>
  </si>
  <si>
    <t>110 SARASPUR AWC&amp;212 west saraspur</t>
  </si>
  <si>
    <t>9954810712/9859739723</t>
  </si>
  <si>
    <t>9859773452/8638736615</t>
  </si>
  <si>
    <t>A K CHOUDURY PSM</t>
  </si>
  <si>
    <t>1413 NO NIJ JALALPUR JANATA LPS</t>
  </si>
  <si>
    <t>959 NO NIZ JALALPUR LPS</t>
  </si>
  <si>
    <t>JANATA HIGH SCHOOL,LATHIMARA</t>
  </si>
  <si>
    <t xml:space="preserve"> MR. RAMAKANTA HALOI</t>
  </si>
  <si>
    <t>MUKTA CHAKRABORTY</t>
  </si>
  <si>
    <t>ID-UZ-ZUHA</t>
  </si>
  <si>
    <t>Tithi of Madhab Deb</t>
  </si>
  <si>
    <t>Tthi of Srimanta Sankar Deb</t>
  </si>
  <si>
    <t>SUBROTA CHOUD</t>
  </si>
  <si>
    <t>BIHU</t>
  </si>
  <si>
    <t>Good Friday</t>
  </si>
  <si>
    <t>1077 NO BALIRBOND</t>
  </si>
  <si>
    <t>7399230644</t>
  </si>
  <si>
    <t>1253 TUKERGRAM NATUN BASTI LPS</t>
  </si>
  <si>
    <t>9401431703</t>
  </si>
  <si>
    <t>1254 NEHRU MEMORIAL LPS</t>
  </si>
  <si>
    <t>9577650739</t>
  </si>
  <si>
    <t>1301 NO SINGJURI PAR LPS</t>
  </si>
  <si>
    <t>9678748422</t>
  </si>
  <si>
    <t>1304 INDHIRA MEMORIAL LPS</t>
  </si>
  <si>
    <t>9859813795</t>
  </si>
  <si>
    <t>1305 NO BOALCHERRA PUNJEE LPS</t>
  </si>
  <si>
    <t>9954855210</t>
  </si>
  <si>
    <t>1376 NO. UTTAR NATAN PUR LPS</t>
  </si>
  <si>
    <t>9435260751</t>
  </si>
  <si>
    <t>9957429427</t>
  </si>
  <si>
    <t>1388 NO NAYAGRAM LPS</t>
  </si>
  <si>
    <t>9859186661</t>
  </si>
  <si>
    <t>9577849442</t>
  </si>
  <si>
    <t>32 NO BHAIRABPUR PT-V (A)</t>
  </si>
  <si>
    <t>9435299714</t>
  </si>
  <si>
    <t>63 NO SIVA NAGAR</t>
  </si>
  <si>
    <t>8011432056</t>
  </si>
  <si>
    <t>1443 GOBINDA KUPA LPS</t>
  </si>
  <si>
    <t>7399453850</t>
  </si>
  <si>
    <t>1453 NO CHANDPUR LPS</t>
  </si>
  <si>
    <t>9707030315</t>
  </si>
  <si>
    <t>Damudar deb Tithi</t>
  </si>
  <si>
    <t>94 NO AZOMARA</t>
  </si>
  <si>
    <t>Buddha purnima</t>
  </si>
  <si>
    <t>Madhab</t>
  </si>
  <si>
    <t>BALESWAR HS S</t>
  </si>
  <si>
    <t>1487 NO MAINARPAR LPS</t>
  </si>
  <si>
    <t>9864757479</t>
  </si>
  <si>
    <t>1518 KALINAGAR LPS</t>
  </si>
  <si>
    <t>9859207405</t>
  </si>
  <si>
    <t>1539 SARBANANDA LPS</t>
  </si>
  <si>
    <t>9954795395</t>
  </si>
  <si>
    <t>1559 NO HARINAGAR JANATA LPS</t>
  </si>
  <si>
    <t>9854253307</t>
  </si>
  <si>
    <t>1571 LAKKICHARA DAMCHARA LPS</t>
  </si>
  <si>
    <t>9859523327</t>
  </si>
  <si>
    <t>1593 NO HARARTILA LPS</t>
  </si>
  <si>
    <t>9531015952</t>
  </si>
  <si>
    <t>1598 EAST HARITIKAR LPS</t>
  </si>
  <si>
    <t>7399697371</t>
  </si>
  <si>
    <t>9864986050</t>
  </si>
  <si>
    <t>1609 SYEDPUR JANATA LPS</t>
  </si>
  <si>
    <t>1617 DAKHIN HARINAGAR LPS</t>
  </si>
  <si>
    <t>9435886799</t>
  </si>
  <si>
    <t>88 NO MALIDOR MIKIRPUNJEE AWC</t>
  </si>
  <si>
    <t>ROMOLA</t>
  </si>
  <si>
    <t>25 NO GOBINDA PUR LPS</t>
  </si>
  <si>
    <t>9954159186</t>
  </si>
  <si>
    <t>270 RONGPUR LPS</t>
  </si>
  <si>
    <t>9435601235</t>
  </si>
  <si>
    <t>29 NO SINDURA T.G. LPS</t>
  </si>
  <si>
    <t>9435078736</t>
  </si>
  <si>
    <t>9401038372</t>
  </si>
  <si>
    <t>EIDUL FITRE</t>
  </si>
  <si>
    <t>HELON KHATUN</t>
  </si>
  <si>
    <t>107 NO KALAIN CHERRA BAGISHA AWC</t>
  </si>
  <si>
    <t>KOLPONA TAMULI</t>
  </si>
  <si>
    <t>ANIMA CHANDA</t>
  </si>
  <si>
    <t>GOURI SUKHLABAIDHYA</t>
  </si>
  <si>
    <t>Independence Day</t>
  </si>
  <si>
    <t>Janmastomi</t>
  </si>
  <si>
    <t>DiGARKHAL MES</t>
  </si>
  <si>
    <t>681 NO MADARPUR LPS</t>
  </si>
  <si>
    <t>227 NO PEERNAGAR AWC</t>
  </si>
  <si>
    <t>MONIKA DAS</t>
  </si>
  <si>
    <t>302 NO LAHAMALI AWC</t>
  </si>
  <si>
    <t>LATIMARA I</t>
  </si>
  <si>
    <t xml:space="preserve">46 NIZ KATIGORAH PT-II  B </t>
  </si>
  <si>
    <t>275 NIZ KATIGORAH PT-II Dharampar)</t>
  </si>
  <si>
    <t>250 KOROIKANDI PT-II AWC</t>
  </si>
  <si>
    <t>9577903532</t>
  </si>
  <si>
    <t>KORAIKANDI  SC</t>
  </si>
  <si>
    <t>76 NO HARITIKAR PT-I</t>
  </si>
  <si>
    <t>9435064230</t>
  </si>
  <si>
    <t>KARAIKANDI</t>
  </si>
  <si>
    <t>SHELLY NOMASUDRA</t>
  </si>
  <si>
    <t xml:space="preserve"> 350 NO HARITIKAR PT-I</t>
  </si>
  <si>
    <t>98</t>
  </si>
  <si>
    <t>SWAPNA DAS</t>
  </si>
  <si>
    <t>62 NO HARITIKAR-IIA AWC</t>
  </si>
  <si>
    <t>9859190648</t>
  </si>
  <si>
    <t xml:space="preserve">HEENA BEGUM </t>
  </si>
  <si>
    <t>HELON KHATUN(</t>
  </si>
  <si>
    <t>9577284530</t>
  </si>
  <si>
    <t>BHAIRABPUR PT-V</t>
  </si>
  <si>
    <t>8753036520</t>
  </si>
  <si>
    <t>152 NO NATANPUR B AWC</t>
  </si>
  <si>
    <t>9613319698</t>
  </si>
  <si>
    <t>9613354789</t>
  </si>
  <si>
    <t>9854934748</t>
  </si>
  <si>
    <t>53 NO GOVINDAKUPA AWC</t>
  </si>
  <si>
    <t>47 NO KHELMA-VII A AWC</t>
  </si>
  <si>
    <t>51 NO KHELMA -VI AWC</t>
  </si>
  <si>
    <t>56 NO EAST NAZATPUR-A AWC</t>
  </si>
  <si>
    <t>57 NO WEST NAZATPUR-B AWC</t>
  </si>
  <si>
    <t>59 KOROIKANDI PT-I AWC</t>
  </si>
  <si>
    <t>9859189941</t>
  </si>
  <si>
    <t>282 TELITIKAR PT-I AWC</t>
  </si>
  <si>
    <t>65 NO NIZ LEVERPUTA-IIA</t>
  </si>
  <si>
    <t>66 NO NIZ LEVERPUTA-IIB</t>
  </si>
  <si>
    <t>69 NO RONGPUR</t>
  </si>
  <si>
    <t>82 RONGPUR</t>
  </si>
  <si>
    <t>127 NO KHELMA PT-V AWC</t>
  </si>
  <si>
    <t>KHELMA</t>
  </si>
  <si>
    <t>JAYEDA BEGOM</t>
  </si>
  <si>
    <t>ARCHANA BAISNAB</t>
  </si>
  <si>
    <t>96136 84649</t>
  </si>
  <si>
    <t>201 NO KHELMA PT-V SOUTH AWC</t>
  </si>
  <si>
    <t>77 HARINAGAR PT-I</t>
  </si>
  <si>
    <t>9859353381</t>
  </si>
  <si>
    <t>RAJATILLA SC</t>
  </si>
  <si>
    <t>FARIDA BEGOM</t>
  </si>
  <si>
    <t>961357 2592</t>
  </si>
  <si>
    <t>256 HARINAGAR PT-I</t>
  </si>
  <si>
    <t>9957227174</t>
  </si>
  <si>
    <t>PIYARA BEGOM</t>
  </si>
  <si>
    <t>78 HARINAGAR PT-II</t>
  </si>
  <si>
    <t>7399210200</t>
  </si>
  <si>
    <t>257 HARINAGAR PT-III</t>
  </si>
  <si>
    <t>9577849079</t>
  </si>
  <si>
    <t xml:space="preserve">SULTANA BEGOM </t>
  </si>
  <si>
    <t>73999 65082</t>
  </si>
  <si>
    <t>286 HARINAGAR PT-III</t>
  </si>
  <si>
    <t>9577209872</t>
  </si>
  <si>
    <t>BABY DEY</t>
  </si>
  <si>
    <t>341 HARINAGAR PT-III (LASKAR PARA)</t>
  </si>
  <si>
    <t>9613372445</t>
  </si>
  <si>
    <t>SUDHA DAS</t>
  </si>
  <si>
    <t>342 HARINAGAR PT-III (NAYAGRAM)</t>
  </si>
  <si>
    <t>9577181528</t>
  </si>
  <si>
    <t xml:space="preserve">347 HARINAGAR </t>
  </si>
  <si>
    <t>251 NO TELITIKAR-II AWC</t>
  </si>
  <si>
    <t>61 NO TELITIKAR-II</t>
  </si>
  <si>
    <t>209 NO KHELMA PT-VI AWC</t>
  </si>
  <si>
    <t>254 HARINAGAR PT-IV</t>
  </si>
  <si>
    <t>9435946839</t>
  </si>
  <si>
    <t>GITA DAS</t>
  </si>
  <si>
    <t>CHANDINAGAR PT-II NEAR KINNAKHAL BSF CAMP</t>
  </si>
  <si>
    <t>8721975640/7399383977</t>
  </si>
  <si>
    <t>ARCHANA DEB</t>
  </si>
  <si>
    <t>225 NO TARAPUR NORTH</t>
  </si>
  <si>
    <t>9613555711</t>
  </si>
  <si>
    <t>145 NO BHAIRABPUR-II</t>
  </si>
  <si>
    <t>9365114538/9859853909</t>
  </si>
  <si>
    <t>LAKHI BITS</t>
  </si>
  <si>
    <t>58 BHAIRABNAGAR DAMCHARA AWC</t>
  </si>
  <si>
    <t>JOBASHI ROY</t>
  </si>
  <si>
    <t>69 NO CHANDINAGAR-I AWC</t>
  </si>
  <si>
    <t>CHANDINAGAR SC</t>
  </si>
  <si>
    <t>259 NO CHANDINAGAR-I AWC</t>
  </si>
  <si>
    <t>74 NO CHANDINAGAR-III AWC</t>
  </si>
  <si>
    <t>348 NO HARINAGAR-IV AWC</t>
  </si>
  <si>
    <t>75 NO CHANDINAGAR-VI AWC</t>
  </si>
  <si>
    <t>344 NO CHANDINAGAR-VI AWC</t>
  </si>
  <si>
    <t>314 NO CHANDINAGAR-IV AWC</t>
  </si>
  <si>
    <t>313 NO CHANDINAGAR-IV AWC</t>
  </si>
  <si>
    <t>288 NO CHANDINAGAR-IV AWC</t>
  </si>
  <si>
    <t>111 NO CHANDIPUR AWC</t>
  </si>
  <si>
    <t>133 NO CHANDIPUR -I AWC</t>
  </si>
  <si>
    <t>BOALCHERA MIKR PUNJEE LPS (UPGRADED)</t>
  </si>
  <si>
    <t>18210110204</t>
  </si>
  <si>
    <t>9613222611</t>
  </si>
  <si>
    <t>18210110201</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</si>
</sst>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rgb="FFFF0000"/>
      <name val="Calibri"/>
      <family val="2"/>
      <scheme val="minor"/>
    </font>
    <font>
      <sz val="10"/>
      <color indexed="8"/>
      <name val="Arial"/>
      <family val="2"/>
    </font>
    <font>
      <sz val="9"/>
      <color indexed="8"/>
      <name val="Calibri"/>
      <family val="2"/>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9" fillId="0" borderId="0"/>
  </cellStyleXfs>
  <cellXfs count="19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18" fillId="0" borderId="0" xfId="0" applyFont="1"/>
    <xf numFmtId="0" fontId="3" fillId="0" borderId="0" xfId="0" applyFont="1" applyProtection="1">
      <protection locked="0"/>
    </xf>
    <xf numFmtId="0" fontId="3" fillId="0" borderId="0" xfId="0" applyFont="1" applyAlignment="1" applyProtection="1">
      <alignment horizontal="center" vertical="center"/>
      <protection locked="0"/>
    </xf>
    <xf numFmtId="0" fontId="0" fillId="0" borderId="0" xfId="0"/>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18" fillId="0" borderId="0" xfId="0" applyFont="1"/>
    <xf numFmtId="0" fontId="0" fillId="0" borderId="0" xfId="0"/>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18" fillId="0" borderId="0" xfId="0" applyFont="1"/>
    <xf numFmtId="0" fontId="0" fillId="0" borderId="0" xfId="0"/>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0" fillId="0" borderId="1" xfId="0" applyBorder="1"/>
    <xf numFmtId="0" fontId="18" fillId="0" borderId="1" xfId="0" applyFont="1" applyBorder="1"/>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0" fontId="0" fillId="0" borderId="1" xfId="0" applyBorder="1"/>
    <xf numFmtId="0" fontId="18" fillId="0" borderId="1" xfId="0" applyFont="1" applyBorder="1"/>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left" vertical="center" wrapText="1"/>
      <protection locked="0"/>
    </xf>
    <xf numFmtId="164" fontId="3" fillId="10" borderId="1" xfId="0" applyNumberFormat="1"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wrapText="1"/>
      <protection locked="0"/>
    </xf>
    <xf numFmtId="0" fontId="3" fillId="11" borderId="1" xfId="0" applyFont="1" applyFill="1" applyBorder="1" applyAlignment="1" applyProtection="1">
      <alignment horizontal="center" vertical="center"/>
      <protection locked="0"/>
    </xf>
    <xf numFmtId="164" fontId="3" fillId="11" borderId="1" xfId="0" applyNumberFormat="1" applyFont="1" applyFill="1" applyBorder="1" applyAlignment="1" applyProtection="1">
      <alignment horizontal="left" vertical="center" wrapText="1"/>
      <protection locked="0"/>
    </xf>
    <xf numFmtId="0" fontId="3" fillId="11" borderId="1" xfId="0" applyFont="1" applyFill="1" applyBorder="1" applyAlignment="1" applyProtection="1">
      <alignment horizontal="left" vertical="center" wrapText="1"/>
      <protection locked="0"/>
    </xf>
    <xf numFmtId="0" fontId="0" fillId="11" borderId="1" xfId="0" applyFill="1" applyBorder="1"/>
    <xf numFmtId="1" fontId="3" fillId="11" borderId="1" xfId="0" applyNumberFormat="1" applyFont="1" applyFill="1" applyBorder="1" applyAlignment="1" applyProtection="1">
      <alignment horizontal="center" vertical="center" wrapText="1"/>
      <protection locked="0"/>
    </xf>
    <xf numFmtId="0" fontId="0" fillId="11" borderId="0" xfId="0" applyFill="1"/>
    <xf numFmtId="0" fontId="18" fillId="0" borderId="0" xfId="0" applyFont="1" applyProtection="1">
      <protection locked="0"/>
    </xf>
    <xf numFmtId="0" fontId="3" fillId="0" borderId="1" xfId="0" applyNumberFormat="1" applyFont="1" applyBorder="1" applyAlignment="1">
      <alignment horizontal="center" vertical="center"/>
    </xf>
    <xf numFmtId="0" fontId="3" fillId="0" borderId="1" xfId="0" applyNumberFormat="1" applyFont="1" applyBorder="1" applyAlignment="1" applyProtection="1">
      <alignment horizontal="center" vertical="center"/>
      <protection locked="0"/>
    </xf>
    <xf numFmtId="0" fontId="0" fillId="0" borderId="0" xfId="0" applyNumberFormat="1"/>
    <xf numFmtId="0" fontId="3" fillId="0" borderId="1" xfId="0" applyNumberFormat="1" applyFont="1" applyBorder="1" applyAlignment="1" applyProtection="1">
      <alignment horizontal="left" vertical="center" wrapText="1"/>
      <protection locked="0"/>
    </xf>
    <xf numFmtId="0" fontId="3" fillId="0" borderId="0" xfId="0" applyNumberFormat="1" applyFont="1"/>
    <xf numFmtId="0" fontId="0" fillId="0" borderId="1" xfId="0"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0" fontId="0" fillId="12" borderId="1" xfId="0" applyFill="1" applyBorder="1" applyAlignment="1" applyProtection="1">
      <alignment horizontal="left" vertical="center"/>
      <protection locked="0"/>
    </xf>
    <xf numFmtId="49" fontId="0" fillId="12" borderId="1" xfId="0" applyNumberForma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12" borderId="1" xfId="0" applyFont="1" applyFill="1" applyBorder="1" applyAlignment="1" applyProtection="1">
      <alignment horizontal="left" vertical="center"/>
      <protection locked="0"/>
    </xf>
    <xf numFmtId="0" fontId="3" fillId="12" borderId="1" xfId="0" applyFont="1" applyFill="1" applyBorder="1" applyAlignment="1" applyProtection="1">
      <alignment horizontal="left" vertical="center" wrapText="1"/>
      <protection locked="0"/>
    </xf>
    <xf numFmtId="1"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49" fontId="3" fillId="12" borderId="1" xfId="0" applyNumberFormat="1" applyFont="1" applyFill="1" applyBorder="1" applyAlignment="1" applyProtection="1">
      <alignment horizontal="left" vertical="center" wrapText="1"/>
      <protection locked="0"/>
    </xf>
    <xf numFmtId="0" fontId="3" fillId="0" borderId="1" xfId="0" applyFont="1" applyBorder="1" applyProtection="1">
      <protection locked="0"/>
    </xf>
    <xf numFmtId="2" fontId="3" fillId="0" borderId="1" xfId="0" applyNumberFormat="1" applyFont="1" applyFill="1" applyBorder="1" applyAlignment="1" applyProtection="1">
      <alignment horizontal="left" vertical="center" wrapText="1"/>
      <protection locked="0"/>
    </xf>
    <xf numFmtId="49" fontId="20" fillId="0" borderId="1" xfId="1"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protection locked="0"/>
    </xf>
    <xf numFmtId="14" fontId="3" fillId="0" borderId="1" xfId="0" applyNumberFormat="1" applyFont="1" applyBorder="1" applyAlignment="1" applyProtection="1">
      <alignment horizontal="left" vertical="center" wrapText="1"/>
      <protection locked="0"/>
    </xf>
    <xf numFmtId="0" fontId="3" fillId="0" borderId="1" xfId="0" applyFont="1" applyFill="1" applyBorder="1" applyProtection="1">
      <protection locked="0"/>
    </xf>
    <xf numFmtId="0" fontId="3" fillId="0" borderId="1" xfId="0" applyFont="1" applyFill="1" applyBorder="1" applyAlignment="1" applyProtection="1">
      <alignment horizontal="left" vertic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2">
    <cellStyle name="Normal" xfId="0" builtinId="0"/>
    <cellStyle name="Normal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M11" sqref="M1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28" t="s">
        <v>65</v>
      </c>
      <c r="B1" s="128"/>
      <c r="C1" s="128"/>
      <c r="D1" s="128"/>
      <c r="E1" s="128"/>
      <c r="F1" s="128"/>
      <c r="G1" s="128"/>
      <c r="H1" s="128"/>
      <c r="I1" s="128"/>
      <c r="J1" s="128"/>
      <c r="K1" s="128"/>
      <c r="L1" s="128"/>
      <c r="M1" s="128"/>
    </row>
    <row r="2" spans="1:14">
      <c r="A2" s="129" t="s">
        <v>0</v>
      </c>
      <c r="B2" s="129"/>
      <c r="C2" s="131" t="s">
        <v>612</v>
      </c>
      <c r="D2" s="132"/>
      <c r="E2" s="2" t="s">
        <v>1</v>
      </c>
      <c r="F2" s="119" t="s">
        <v>613</v>
      </c>
      <c r="G2" s="119"/>
      <c r="H2" s="119"/>
      <c r="I2" s="119"/>
      <c r="J2" s="119"/>
      <c r="K2" s="144" t="s">
        <v>28</v>
      </c>
      <c r="L2" s="144"/>
      <c r="M2" s="37" t="s">
        <v>614</v>
      </c>
    </row>
    <row r="3" spans="1:14" ht="7.5" customHeight="1">
      <c r="A3" s="161"/>
      <c r="B3" s="161"/>
      <c r="C3" s="161"/>
      <c r="D3" s="161"/>
      <c r="E3" s="161"/>
      <c r="F3" s="160"/>
      <c r="G3" s="160"/>
      <c r="H3" s="160"/>
      <c r="I3" s="160"/>
      <c r="J3" s="160"/>
      <c r="K3" s="162"/>
      <c r="L3" s="162"/>
      <c r="M3" s="162"/>
    </row>
    <row r="4" spans="1:14">
      <c r="A4" s="138" t="s">
        <v>2</v>
      </c>
      <c r="B4" s="139"/>
      <c r="C4" s="139"/>
      <c r="D4" s="139"/>
      <c r="E4" s="140"/>
      <c r="F4" s="160"/>
      <c r="G4" s="160"/>
      <c r="H4" s="160"/>
      <c r="I4" s="163" t="s">
        <v>64</v>
      </c>
      <c r="J4" s="163"/>
      <c r="K4" s="163"/>
      <c r="L4" s="163"/>
      <c r="M4" s="163"/>
    </row>
    <row r="5" spans="1:14" ht="18.75" customHeight="1">
      <c r="A5" s="159" t="s">
        <v>4</v>
      </c>
      <c r="B5" s="159"/>
      <c r="C5" s="141" t="s">
        <v>601</v>
      </c>
      <c r="D5" s="142"/>
      <c r="E5" s="143"/>
      <c r="F5" s="160"/>
      <c r="G5" s="160"/>
      <c r="H5" s="160"/>
      <c r="I5" s="133" t="s">
        <v>5</v>
      </c>
      <c r="J5" s="133"/>
      <c r="K5" s="135" t="s">
        <v>685</v>
      </c>
      <c r="L5" s="137"/>
      <c r="M5" s="136"/>
    </row>
    <row r="6" spans="1:14" ht="18.75" customHeight="1">
      <c r="A6" s="134" t="s">
        <v>22</v>
      </c>
      <c r="B6" s="134"/>
      <c r="C6" s="38">
        <v>9435416627</v>
      </c>
      <c r="D6" s="130" t="s">
        <v>602</v>
      </c>
      <c r="E6" s="130"/>
      <c r="F6" s="160"/>
      <c r="G6" s="160"/>
      <c r="H6" s="160"/>
      <c r="I6" s="134" t="s">
        <v>22</v>
      </c>
      <c r="J6" s="134"/>
      <c r="K6" s="135">
        <v>9954631007</v>
      </c>
      <c r="L6" s="136"/>
      <c r="M6" s="39"/>
    </row>
    <row r="7" spans="1:14">
      <c r="A7" s="157" t="s">
        <v>3</v>
      </c>
      <c r="B7" s="157"/>
      <c r="C7" s="157"/>
      <c r="D7" s="157"/>
      <c r="E7" s="157"/>
      <c r="F7" s="157"/>
      <c r="G7" s="157"/>
      <c r="H7" s="157"/>
      <c r="I7" s="157"/>
      <c r="J7" s="157"/>
      <c r="K7" s="157"/>
      <c r="L7" s="157"/>
      <c r="M7" s="157"/>
    </row>
    <row r="8" spans="1:14">
      <c r="A8" s="125" t="s">
        <v>25</v>
      </c>
      <c r="B8" s="126"/>
      <c r="C8" s="127"/>
      <c r="D8" s="3" t="s">
        <v>24</v>
      </c>
      <c r="E8" s="40">
        <v>170400501</v>
      </c>
      <c r="F8" s="147"/>
      <c r="G8" s="148"/>
      <c r="H8" s="148"/>
      <c r="I8" s="125" t="s">
        <v>26</v>
      </c>
      <c r="J8" s="126"/>
      <c r="K8" s="127"/>
      <c r="L8" s="3" t="s">
        <v>24</v>
      </c>
      <c r="M8" s="40">
        <v>170400502</v>
      </c>
    </row>
    <row r="9" spans="1:14">
      <c r="A9" s="152" t="s">
        <v>30</v>
      </c>
      <c r="B9" s="153"/>
      <c r="C9" s="6" t="s">
        <v>6</v>
      </c>
      <c r="D9" s="9" t="s">
        <v>12</v>
      </c>
      <c r="E9" s="5" t="s">
        <v>15</v>
      </c>
      <c r="F9" s="149"/>
      <c r="G9" s="150"/>
      <c r="H9" s="150"/>
      <c r="I9" s="152" t="s">
        <v>30</v>
      </c>
      <c r="J9" s="153"/>
      <c r="K9" s="6" t="s">
        <v>6</v>
      </c>
      <c r="L9" s="9" t="s">
        <v>12</v>
      </c>
      <c r="M9" s="5" t="s">
        <v>15</v>
      </c>
    </row>
    <row r="10" spans="1:14">
      <c r="A10" s="156" t="s">
        <v>603</v>
      </c>
      <c r="B10" s="156"/>
      <c r="C10" s="4" t="s">
        <v>18</v>
      </c>
      <c r="D10" s="38">
        <v>9706568922</v>
      </c>
      <c r="E10" s="39" t="s">
        <v>607</v>
      </c>
      <c r="F10" s="149"/>
      <c r="G10" s="150"/>
      <c r="H10" s="150"/>
      <c r="I10" s="154" t="s">
        <v>608</v>
      </c>
      <c r="J10" s="155"/>
      <c r="K10" s="4" t="s">
        <v>18</v>
      </c>
      <c r="L10" s="38"/>
      <c r="M10" s="39"/>
    </row>
    <row r="11" spans="1:14">
      <c r="A11" s="156"/>
      <c r="B11" s="156"/>
      <c r="C11" s="4" t="s">
        <v>19</v>
      </c>
      <c r="D11" s="38"/>
      <c r="E11" s="39"/>
      <c r="F11" s="149"/>
      <c r="G11" s="150"/>
      <c r="H11" s="150"/>
      <c r="I11" s="156" t="s">
        <v>604</v>
      </c>
      <c r="J11" s="156"/>
      <c r="K11" s="83" t="s">
        <v>19</v>
      </c>
      <c r="L11" s="38">
        <v>9784185358</v>
      </c>
      <c r="M11" s="39"/>
    </row>
    <row r="12" spans="1:14">
      <c r="A12" s="156" t="s">
        <v>605</v>
      </c>
      <c r="B12" s="156"/>
      <c r="C12" s="4" t="s">
        <v>20</v>
      </c>
      <c r="D12" s="38">
        <v>9401761360</v>
      </c>
      <c r="E12" s="39"/>
      <c r="F12" s="149"/>
      <c r="G12" s="150"/>
      <c r="H12" s="150"/>
      <c r="I12" s="154" t="s">
        <v>609</v>
      </c>
      <c r="J12" s="155"/>
      <c r="K12" s="4" t="s">
        <v>20</v>
      </c>
      <c r="L12" s="38">
        <v>9854449585</v>
      </c>
      <c r="M12" s="39" t="s">
        <v>611</v>
      </c>
    </row>
    <row r="13" spans="1:14">
      <c r="A13" s="156" t="s">
        <v>686</v>
      </c>
      <c r="B13" s="156"/>
      <c r="C13" s="4" t="s">
        <v>21</v>
      </c>
      <c r="D13" s="38">
        <v>9954067864</v>
      </c>
      <c r="E13" s="38"/>
      <c r="F13" s="149"/>
      <c r="G13" s="150"/>
      <c r="H13" s="150"/>
      <c r="I13" s="156" t="s">
        <v>606</v>
      </c>
      <c r="J13" s="156"/>
      <c r="K13" s="4" t="s">
        <v>21</v>
      </c>
      <c r="L13" s="38">
        <v>9401633512</v>
      </c>
      <c r="M13" s="39"/>
    </row>
    <row r="14" spans="1:14">
      <c r="A14" s="158" t="s">
        <v>23</v>
      </c>
      <c r="B14" s="158"/>
      <c r="C14" s="20">
        <v>8472850516</v>
      </c>
      <c r="D14" s="124" t="s">
        <v>610</v>
      </c>
      <c r="E14" s="124"/>
      <c r="F14" s="149"/>
      <c r="G14" s="150"/>
      <c r="H14" s="150"/>
      <c r="I14" s="151"/>
      <c r="J14" s="151"/>
      <c r="K14" s="151"/>
      <c r="L14" s="151"/>
      <c r="M14" s="151"/>
      <c r="N14" s="8"/>
    </row>
    <row r="15" spans="1:14">
      <c r="A15" s="146"/>
      <c r="B15" s="146"/>
      <c r="C15" s="146"/>
      <c r="D15" s="146"/>
      <c r="E15" s="146"/>
      <c r="F15" s="146"/>
      <c r="G15" s="146"/>
      <c r="H15" s="146"/>
      <c r="I15" s="146"/>
      <c r="J15" s="146"/>
      <c r="K15" s="146"/>
      <c r="L15" s="146"/>
      <c r="M15" s="146"/>
    </row>
    <row r="16" spans="1:14">
      <c r="A16" s="145" t="s">
        <v>48</v>
      </c>
      <c r="B16" s="145"/>
      <c r="C16" s="145"/>
      <c r="D16" s="145"/>
      <c r="E16" s="145"/>
      <c r="F16" s="145"/>
      <c r="G16" s="145"/>
      <c r="H16" s="145"/>
      <c r="I16" s="145"/>
      <c r="J16" s="145"/>
      <c r="K16" s="145"/>
      <c r="L16" s="145"/>
      <c r="M16" s="145"/>
    </row>
    <row r="17" spans="1:13" ht="32.25" customHeight="1">
      <c r="A17" s="122" t="s">
        <v>60</v>
      </c>
      <c r="B17" s="122"/>
      <c r="C17" s="122"/>
      <c r="D17" s="122"/>
      <c r="E17" s="122"/>
      <c r="F17" s="122"/>
      <c r="G17" s="122"/>
      <c r="H17" s="122"/>
      <c r="I17" s="122"/>
      <c r="J17" s="122"/>
      <c r="K17" s="122"/>
      <c r="L17" s="122"/>
      <c r="M17" s="122"/>
    </row>
    <row r="18" spans="1:13">
      <c r="A18" s="121" t="s">
        <v>61</v>
      </c>
      <c r="B18" s="121"/>
      <c r="C18" s="121"/>
      <c r="D18" s="121"/>
      <c r="E18" s="121"/>
      <c r="F18" s="121"/>
      <c r="G18" s="121"/>
      <c r="H18" s="121"/>
      <c r="I18" s="121"/>
      <c r="J18" s="121"/>
      <c r="K18" s="121"/>
      <c r="L18" s="121"/>
      <c r="M18" s="121"/>
    </row>
    <row r="19" spans="1:13">
      <c r="A19" s="121" t="s">
        <v>49</v>
      </c>
      <c r="B19" s="121"/>
      <c r="C19" s="121"/>
      <c r="D19" s="121"/>
      <c r="E19" s="121"/>
      <c r="F19" s="121"/>
      <c r="G19" s="121"/>
      <c r="H19" s="121"/>
      <c r="I19" s="121"/>
      <c r="J19" s="121"/>
      <c r="K19" s="121"/>
      <c r="L19" s="121"/>
      <c r="M19" s="121"/>
    </row>
    <row r="20" spans="1:13">
      <c r="A20" s="121" t="s">
        <v>43</v>
      </c>
      <c r="B20" s="121"/>
      <c r="C20" s="121"/>
      <c r="D20" s="121"/>
      <c r="E20" s="121"/>
      <c r="F20" s="121"/>
      <c r="G20" s="121"/>
      <c r="H20" s="121"/>
      <c r="I20" s="121"/>
      <c r="J20" s="121"/>
      <c r="K20" s="121"/>
      <c r="L20" s="121"/>
      <c r="M20" s="121"/>
    </row>
    <row r="21" spans="1:13">
      <c r="A21" s="121" t="s">
        <v>50</v>
      </c>
      <c r="B21" s="121"/>
      <c r="C21" s="121"/>
      <c r="D21" s="121"/>
      <c r="E21" s="121"/>
      <c r="F21" s="121"/>
      <c r="G21" s="121"/>
      <c r="H21" s="121"/>
      <c r="I21" s="121"/>
      <c r="J21" s="121"/>
      <c r="K21" s="121"/>
      <c r="L21" s="121"/>
      <c r="M21" s="121"/>
    </row>
    <row r="22" spans="1:13">
      <c r="A22" s="121" t="s">
        <v>44</v>
      </c>
      <c r="B22" s="121"/>
      <c r="C22" s="121"/>
      <c r="D22" s="121"/>
      <c r="E22" s="121"/>
      <c r="F22" s="121"/>
      <c r="G22" s="121"/>
      <c r="H22" s="121"/>
      <c r="I22" s="121"/>
      <c r="J22" s="121"/>
      <c r="K22" s="121"/>
      <c r="L22" s="121"/>
      <c r="M22" s="121"/>
    </row>
    <row r="23" spans="1:13">
      <c r="A23" s="123" t="s">
        <v>53</v>
      </c>
      <c r="B23" s="123"/>
      <c r="C23" s="123"/>
      <c r="D23" s="123"/>
      <c r="E23" s="123"/>
      <c r="F23" s="123"/>
      <c r="G23" s="123"/>
      <c r="H23" s="123"/>
      <c r="I23" s="123"/>
      <c r="J23" s="123"/>
      <c r="K23" s="123"/>
      <c r="L23" s="123"/>
      <c r="M23" s="123"/>
    </row>
    <row r="24" spans="1:13">
      <c r="A24" s="121" t="s">
        <v>45</v>
      </c>
      <c r="B24" s="121"/>
      <c r="C24" s="121"/>
      <c r="D24" s="121"/>
      <c r="E24" s="121"/>
      <c r="F24" s="121"/>
      <c r="G24" s="121"/>
      <c r="H24" s="121"/>
      <c r="I24" s="121"/>
      <c r="J24" s="121"/>
      <c r="K24" s="121"/>
      <c r="L24" s="121"/>
      <c r="M24" s="121"/>
    </row>
    <row r="25" spans="1:13">
      <c r="A25" s="121" t="s">
        <v>46</v>
      </c>
      <c r="B25" s="121"/>
      <c r="C25" s="121"/>
      <c r="D25" s="121"/>
      <c r="E25" s="121"/>
      <c r="F25" s="121"/>
      <c r="G25" s="121"/>
      <c r="H25" s="121"/>
      <c r="I25" s="121"/>
      <c r="J25" s="121"/>
      <c r="K25" s="121"/>
      <c r="L25" s="121"/>
      <c r="M25" s="121"/>
    </row>
    <row r="26" spans="1:13">
      <c r="A26" s="121" t="s">
        <v>47</v>
      </c>
      <c r="B26" s="121"/>
      <c r="C26" s="121"/>
      <c r="D26" s="121"/>
      <c r="E26" s="121"/>
      <c r="F26" s="121"/>
      <c r="G26" s="121"/>
      <c r="H26" s="121"/>
      <c r="I26" s="121"/>
      <c r="J26" s="121"/>
      <c r="K26" s="121"/>
      <c r="L26" s="121"/>
      <c r="M26" s="121"/>
    </row>
    <row r="27" spans="1:13">
      <c r="A27" s="120" t="s">
        <v>51</v>
      </c>
      <c r="B27" s="120"/>
      <c r="C27" s="120"/>
      <c r="D27" s="120"/>
      <c r="E27" s="120"/>
      <c r="F27" s="120"/>
      <c r="G27" s="120"/>
      <c r="H27" s="120"/>
      <c r="I27" s="120"/>
      <c r="J27" s="120"/>
      <c r="K27" s="120"/>
      <c r="L27" s="120"/>
      <c r="M27" s="120"/>
    </row>
    <row r="28" spans="1:13">
      <c r="A28" s="121" t="s">
        <v>52</v>
      </c>
      <c r="B28" s="121"/>
      <c r="C28" s="121"/>
      <c r="D28" s="121"/>
      <c r="E28" s="121"/>
      <c r="F28" s="121"/>
      <c r="G28" s="121"/>
      <c r="H28" s="121"/>
      <c r="I28" s="121"/>
      <c r="J28" s="121"/>
      <c r="K28" s="121"/>
      <c r="L28" s="121"/>
      <c r="M28" s="121"/>
    </row>
    <row r="29" spans="1:13" ht="44.25" customHeight="1">
      <c r="A29" s="118" t="s">
        <v>62</v>
      </c>
      <c r="B29" s="118"/>
      <c r="C29" s="118"/>
      <c r="D29" s="118"/>
      <c r="E29" s="118"/>
      <c r="F29" s="118"/>
      <c r="G29" s="118"/>
      <c r="H29" s="118"/>
      <c r="I29" s="118"/>
      <c r="J29" s="118"/>
      <c r="K29" s="118"/>
      <c r="L29" s="118"/>
      <c r="M29" s="118"/>
    </row>
  </sheetData>
  <sheetProtection password="CBE1" sheet="1" objects="1" scenarios="1" deleteColumns="0" deleteRows="0"/>
  <mergeCells count="50">
    <mergeCell ref="A7:M7"/>
    <mergeCell ref="A14:B14"/>
    <mergeCell ref="A5:B5"/>
    <mergeCell ref="A6:B6"/>
    <mergeCell ref="F3:H6"/>
    <mergeCell ref="A3:E3"/>
    <mergeCell ref="I3:M3"/>
    <mergeCell ref="I4:M4"/>
    <mergeCell ref="A12:B12"/>
    <mergeCell ref="A13:B13"/>
    <mergeCell ref="A9:B9"/>
    <mergeCell ref="A10:B10"/>
    <mergeCell ref="A11:B11"/>
    <mergeCell ref="A28:M28"/>
    <mergeCell ref="A16:M16"/>
    <mergeCell ref="A15:M15"/>
    <mergeCell ref="F8:H14"/>
    <mergeCell ref="I14:M14"/>
    <mergeCell ref="I9:J9"/>
    <mergeCell ref="I10:J10"/>
    <mergeCell ref="I11:J11"/>
    <mergeCell ref="I12:J12"/>
    <mergeCell ref="I13:J13"/>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14 L10:L13 D10:D13 K6:L6 C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workbookViewId="0">
      <pane xSplit="3" ySplit="4" topLeftCell="D5" activePane="bottomRight" state="frozen"/>
      <selection pane="topRight" activeCell="C1" sqref="C1"/>
      <selection pane="bottomLeft" activeCell="A5" sqref="A5"/>
      <selection pane="bottomRight" activeCell="P33" sqref="P33"/>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66</v>
      </c>
      <c r="B1" s="164"/>
      <c r="C1" s="164"/>
      <c r="D1" s="165"/>
      <c r="E1" s="165"/>
      <c r="F1" s="165"/>
      <c r="G1" s="165"/>
      <c r="H1" s="165"/>
      <c r="I1" s="165"/>
      <c r="J1" s="165"/>
      <c r="K1" s="165"/>
      <c r="L1" s="165"/>
      <c r="M1" s="165"/>
      <c r="N1" s="165"/>
      <c r="O1" s="165"/>
      <c r="P1" s="165"/>
      <c r="Q1" s="165"/>
      <c r="R1" s="165"/>
      <c r="S1" s="165"/>
    </row>
    <row r="2" spans="1:20" ht="16.5" customHeight="1">
      <c r="A2" s="168" t="s">
        <v>63</v>
      </c>
      <c r="B2" s="169"/>
      <c r="C2" s="169"/>
      <c r="D2" s="25"/>
      <c r="E2" s="22"/>
      <c r="F2" s="22"/>
      <c r="G2" s="22"/>
      <c r="H2" s="22"/>
      <c r="I2" s="22"/>
      <c r="J2" s="22"/>
      <c r="K2" s="22"/>
      <c r="L2" s="22"/>
      <c r="M2" s="22"/>
      <c r="N2" s="22"/>
      <c r="O2" s="22"/>
      <c r="P2" s="22"/>
      <c r="Q2" s="22"/>
      <c r="R2" s="22"/>
      <c r="S2" s="22"/>
    </row>
    <row r="3" spans="1:20" ht="24" customHeight="1">
      <c r="A3" s="170" t="s">
        <v>14</v>
      </c>
      <c r="B3" s="166" t="s">
        <v>69</v>
      </c>
      <c r="C3" s="171" t="s">
        <v>7</v>
      </c>
      <c r="D3" s="171" t="s">
        <v>59</v>
      </c>
      <c r="E3" s="171" t="s">
        <v>16</v>
      </c>
      <c r="F3" s="172" t="s">
        <v>17</v>
      </c>
      <c r="G3" s="171" t="s">
        <v>8</v>
      </c>
      <c r="H3" s="171"/>
      <c r="I3" s="171"/>
      <c r="J3" s="171" t="s">
        <v>35</v>
      </c>
      <c r="K3" s="166" t="s">
        <v>37</v>
      </c>
      <c r="L3" s="166" t="s">
        <v>54</v>
      </c>
      <c r="M3" s="166" t="s">
        <v>55</v>
      </c>
      <c r="N3" s="166" t="s">
        <v>38</v>
      </c>
      <c r="O3" s="166" t="s">
        <v>39</v>
      </c>
      <c r="P3" s="170" t="s">
        <v>58</v>
      </c>
      <c r="Q3" s="171" t="s">
        <v>56</v>
      </c>
      <c r="R3" s="171" t="s">
        <v>36</v>
      </c>
      <c r="S3" s="171" t="s">
        <v>57</v>
      </c>
      <c r="T3" s="171" t="s">
        <v>13</v>
      </c>
    </row>
    <row r="4" spans="1:20" ht="25.5" customHeight="1">
      <c r="A4" s="170"/>
      <c r="B4" s="173"/>
      <c r="C4" s="171"/>
      <c r="D4" s="171"/>
      <c r="E4" s="171"/>
      <c r="F4" s="172"/>
      <c r="G4" s="15" t="s">
        <v>9</v>
      </c>
      <c r="H4" s="15" t="s">
        <v>10</v>
      </c>
      <c r="I4" s="11" t="s">
        <v>11</v>
      </c>
      <c r="J4" s="171"/>
      <c r="K4" s="167"/>
      <c r="L4" s="167"/>
      <c r="M4" s="167"/>
      <c r="N4" s="167"/>
      <c r="O4" s="167"/>
      <c r="P4" s="170"/>
      <c r="Q4" s="170"/>
      <c r="R4" s="171"/>
      <c r="S4" s="171"/>
      <c r="T4" s="171"/>
    </row>
    <row r="5" spans="1:20">
      <c r="A5" s="4">
        <v>1</v>
      </c>
      <c r="B5" s="83" t="s">
        <v>70</v>
      </c>
      <c r="C5" s="84" t="s">
        <v>88</v>
      </c>
      <c r="D5" s="84" t="s">
        <v>27</v>
      </c>
      <c r="E5" s="85" t="s">
        <v>89</v>
      </c>
      <c r="F5" s="84" t="s">
        <v>78</v>
      </c>
      <c r="G5" s="85">
        <v>72</v>
      </c>
      <c r="H5" s="85">
        <v>86</v>
      </c>
      <c r="I5" s="83">
        <v>158</v>
      </c>
      <c r="J5" s="84" t="s">
        <v>90</v>
      </c>
      <c r="K5" s="84" t="s">
        <v>91</v>
      </c>
      <c r="L5" s="84" t="s">
        <v>92</v>
      </c>
      <c r="M5" s="84">
        <v>9957370446</v>
      </c>
      <c r="N5" s="84" t="s">
        <v>93</v>
      </c>
      <c r="O5" s="84">
        <v>9854719168</v>
      </c>
      <c r="P5" s="54">
        <v>43556</v>
      </c>
      <c r="Q5" s="84" t="s">
        <v>87</v>
      </c>
      <c r="R5" s="52"/>
      <c r="S5" s="52"/>
      <c r="T5" s="52"/>
    </row>
    <row r="6" spans="1:20">
      <c r="A6" s="4">
        <v>2</v>
      </c>
      <c r="B6" s="83" t="s">
        <v>71</v>
      </c>
      <c r="C6" s="84" t="s">
        <v>76</v>
      </c>
      <c r="D6" s="84" t="s">
        <v>27</v>
      </c>
      <c r="E6" s="85" t="s">
        <v>77</v>
      </c>
      <c r="F6" s="84" t="s">
        <v>78</v>
      </c>
      <c r="G6" s="85">
        <v>48</v>
      </c>
      <c r="H6" s="85">
        <v>56</v>
      </c>
      <c r="I6" s="83">
        <v>104</v>
      </c>
      <c r="J6" s="84" t="s">
        <v>79</v>
      </c>
      <c r="K6" s="84" t="s">
        <v>80</v>
      </c>
      <c r="L6" s="84" t="s">
        <v>81</v>
      </c>
      <c r="M6" s="84" t="s">
        <v>82</v>
      </c>
      <c r="N6" s="84" t="s">
        <v>618</v>
      </c>
      <c r="O6" s="84" t="s">
        <v>83</v>
      </c>
      <c r="P6" s="54">
        <v>43556</v>
      </c>
      <c r="Q6" s="84" t="s">
        <v>87</v>
      </c>
      <c r="R6" s="52"/>
      <c r="S6" s="52"/>
      <c r="T6" s="52"/>
    </row>
    <row r="7" spans="1:20">
      <c r="A7" s="4">
        <v>3</v>
      </c>
      <c r="B7" s="83" t="s">
        <v>70</v>
      </c>
      <c r="C7" s="101" t="s">
        <v>744</v>
      </c>
      <c r="D7" s="52"/>
      <c r="E7" s="101">
        <v>18210120901</v>
      </c>
      <c r="F7" s="52"/>
      <c r="G7" s="53">
        <v>40</v>
      </c>
      <c r="H7" s="53">
        <v>41</v>
      </c>
      <c r="I7" s="51">
        <v>81</v>
      </c>
      <c r="J7" s="102" t="s">
        <v>745</v>
      </c>
      <c r="K7" s="52"/>
      <c r="L7" s="52"/>
      <c r="M7" s="52"/>
      <c r="N7" s="52"/>
      <c r="O7" s="52"/>
      <c r="P7" s="54">
        <v>43557</v>
      </c>
      <c r="Q7" s="84" t="s">
        <v>94</v>
      </c>
      <c r="R7" s="52"/>
      <c r="S7" s="52"/>
      <c r="T7" s="52"/>
    </row>
    <row r="8" spans="1:20">
      <c r="A8" s="4">
        <v>4</v>
      </c>
      <c r="B8" s="83" t="s">
        <v>71</v>
      </c>
      <c r="C8" s="101" t="s">
        <v>746</v>
      </c>
      <c r="D8" s="52"/>
      <c r="E8" s="101">
        <v>18210109001</v>
      </c>
      <c r="F8" s="52"/>
      <c r="G8" s="53">
        <v>29</v>
      </c>
      <c r="H8" s="53">
        <v>31</v>
      </c>
      <c r="I8" s="51">
        <v>60</v>
      </c>
      <c r="J8" s="102" t="s">
        <v>747</v>
      </c>
      <c r="K8" s="52"/>
      <c r="L8" s="52"/>
      <c r="M8" s="52"/>
      <c r="N8" s="52"/>
      <c r="O8" s="52"/>
      <c r="P8" s="54">
        <v>43557</v>
      </c>
      <c r="Q8" s="84" t="s">
        <v>94</v>
      </c>
      <c r="R8" s="52"/>
      <c r="S8" s="52"/>
      <c r="T8" s="52"/>
    </row>
    <row r="9" spans="1:20">
      <c r="A9" s="4">
        <v>5</v>
      </c>
      <c r="B9" s="83" t="s">
        <v>70</v>
      </c>
      <c r="C9" s="52" t="s">
        <v>95</v>
      </c>
      <c r="D9" s="52" t="s">
        <v>27</v>
      </c>
      <c r="E9" s="53" t="s">
        <v>96</v>
      </c>
      <c r="F9" s="52" t="s">
        <v>78</v>
      </c>
      <c r="G9" s="53"/>
      <c r="H9" s="53"/>
      <c r="I9" s="51">
        <v>0</v>
      </c>
      <c r="J9" s="52" t="s">
        <v>97</v>
      </c>
      <c r="K9" s="52" t="s">
        <v>98</v>
      </c>
      <c r="L9" s="52" t="s">
        <v>99</v>
      </c>
      <c r="M9" s="52">
        <v>9401453110</v>
      </c>
      <c r="N9" s="52" t="s">
        <v>100</v>
      </c>
      <c r="O9" s="52">
        <v>9707477131</v>
      </c>
      <c r="P9" s="54">
        <v>43558</v>
      </c>
      <c r="Q9" s="84" t="s">
        <v>101</v>
      </c>
      <c r="R9" s="52"/>
      <c r="S9" s="52"/>
      <c r="T9" s="52"/>
    </row>
    <row r="10" spans="1:20">
      <c r="A10" s="4">
        <v>6</v>
      </c>
      <c r="B10" s="83" t="s">
        <v>71</v>
      </c>
      <c r="C10" s="52" t="s">
        <v>102</v>
      </c>
      <c r="D10" s="52" t="s">
        <v>27</v>
      </c>
      <c r="E10" s="53" t="s">
        <v>103</v>
      </c>
      <c r="F10" s="52" t="s">
        <v>104</v>
      </c>
      <c r="G10" s="53">
        <v>45</v>
      </c>
      <c r="H10" s="53">
        <v>52</v>
      </c>
      <c r="I10" s="51">
        <v>97</v>
      </c>
      <c r="J10" s="52" t="s">
        <v>105</v>
      </c>
      <c r="K10" s="52" t="s">
        <v>98</v>
      </c>
      <c r="L10" s="52" t="s">
        <v>99</v>
      </c>
      <c r="M10" s="52">
        <v>9401453110</v>
      </c>
      <c r="N10" s="52" t="s">
        <v>615</v>
      </c>
      <c r="O10" s="52">
        <v>9707477131</v>
      </c>
      <c r="P10" s="54">
        <v>43558</v>
      </c>
      <c r="Q10" s="84" t="s">
        <v>101</v>
      </c>
      <c r="R10" s="52"/>
      <c r="S10" s="52"/>
      <c r="T10" s="52"/>
    </row>
    <row r="11" spans="1:20" ht="33">
      <c r="A11" s="4">
        <v>7</v>
      </c>
      <c r="B11" s="83" t="s">
        <v>70</v>
      </c>
      <c r="C11" s="52" t="s">
        <v>107</v>
      </c>
      <c r="D11" s="52" t="s">
        <v>27</v>
      </c>
      <c r="E11" s="53" t="s">
        <v>108</v>
      </c>
      <c r="F11" s="52" t="s">
        <v>78</v>
      </c>
      <c r="G11" s="53">
        <v>34</v>
      </c>
      <c r="H11" s="53">
        <v>35</v>
      </c>
      <c r="I11" s="51">
        <v>69</v>
      </c>
      <c r="J11" s="52" t="s">
        <v>109</v>
      </c>
      <c r="K11" s="52" t="s">
        <v>98</v>
      </c>
      <c r="L11" s="52" t="s">
        <v>110</v>
      </c>
      <c r="M11" s="52">
        <v>7896841146</v>
      </c>
      <c r="N11" s="52" t="s">
        <v>111</v>
      </c>
      <c r="O11" s="52">
        <v>9854501848</v>
      </c>
      <c r="P11" s="86">
        <v>43559</v>
      </c>
      <c r="Q11" s="84" t="s">
        <v>106</v>
      </c>
      <c r="R11" s="52"/>
      <c r="S11" s="52"/>
      <c r="T11" s="52"/>
    </row>
    <row r="12" spans="1:20">
      <c r="A12" s="4">
        <v>8</v>
      </c>
      <c r="B12" s="83" t="s">
        <v>71</v>
      </c>
      <c r="C12" s="101" t="s">
        <v>748</v>
      </c>
      <c r="D12" s="52" t="s">
        <v>27</v>
      </c>
      <c r="E12" s="101">
        <v>18210110601</v>
      </c>
      <c r="F12" s="52" t="s">
        <v>78</v>
      </c>
      <c r="G12" s="53">
        <v>44</v>
      </c>
      <c r="H12" s="53">
        <v>45</v>
      </c>
      <c r="I12" s="51">
        <v>89</v>
      </c>
      <c r="J12" s="102" t="s">
        <v>749</v>
      </c>
      <c r="K12" s="52"/>
      <c r="L12" s="52"/>
      <c r="M12" s="52"/>
      <c r="N12" s="52"/>
      <c r="O12" s="52"/>
      <c r="P12" s="86">
        <v>43559</v>
      </c>
      <c r="Q12" s="84" t="s">
        <v>106</v>
      </c>
      <c r="R12" s="52"/>
      <c r="S12" s="52"/>
      <c r="T12" s="52"/>
    </row>
    <row r="13" spans="1:20">
      <c r="A13" s="4">
        <v>9</v>
      </c>
      <c r="B13" s="83" t="s">
        <v>70</v>
      </c>
      <c r="C13" s="84" t="s">
        <v>112</v>
      </c>
      <c r="D13" s="84" t="s">
        <v>27</v>
      </c>
      <c r="E13" s="85" t="s">
        <v>113</v>
      </c>
      <c r="F13" s="84" t="s">
        <v>78</v>
      </c>
      <c r="G13" s="85">
        <v>44</v>
      </c>
      <c r="H13" s="85">
        <v>50</v>
      </c>
      <c r="I13" s="83">
        <v>94</v>
      </c>
      <c r="J13" s="84" t="s">
        <v>114</v>
      </c>
      <c r="K13" s="84" t="s">
        <v>98</v>
      </c>
      <c r="L13" s="84" t="s">
        <v>110</v>
      </c>
      <c r="M13" s="84">
        <v>7896841146</v>
      </c>
      <c r="N13" s="84" t="s">
        <v>111</v>
      </c>
      <c r="O13" s="84">
        <v>9854501848</v>
      </c>
      <c r="P13" s="86">
        <v>43560</v>
      </c>
      <c r="Q13" s="84" t="s">
        <v>84</v>
      </c>
      <c r="R13" s="52"/>
      <c r="S13" s="52"/>
      <c r="T13" s="52"/>
    </row>
    <row r="14" spans="1:20" ht="33">
      <c r="A14" s="4">
        <v>10</v>
      </c>
      <c r="B14" s="83" t="s">
        <v>71</v>
      </c>
      <c r="C14" s="52" t="s">
        <v>129</v>
      </c>
      <c r="D14" s="52" t="s">
        <v>27</v>
      </c>
      <c r="E14" s="53" t="s">
        <v>130</v>
      </c>
      <c r="F14" s="52" t="s">
        <v>78</v>
      </c>
      <c r="G14" s="53">
        <v>76</v>
      </c>
      <c r="H14" s="53">
        <v>98</v>
      </c>
      <c r="I14" s="51">
        <v>174</v>
      </c>
      <c r="J14" s="52" t="s">
        <v>131</v>
      </c>
      <c r="K14" s="52" t="s">
        <v>132</v>
      </c>
      <c r="L14" s="52" t="s">
        <v>133</v>
      </c>
      <c r="M14" s="52">
        <v>9613299500</v>
      </c>
      <c r="N14" s="52" t="s">
        <v>134</v>
      </c>
      <c r="O14" s="52">
        <v>9678400934</v>
      </c>
      <c r="P14" s="86">
        <v>43560</v>
      </c>
      <c r="Q14" s="84" t="s">
        <v>84</v>
      </c>
      <c r="R14" s="52"/>
      <c r="S14" s="52"/>
      <c r="T14" s="52"/>
    </row>
    <row r="15" spans="1:20">
      <c r="A15" s="4">
        <v>11</v>
      </c>
      <c r="B15" s="83" t="s">
        <v>70</v>
      </c>
      <c r="C15" s="52" t="s">
        <v>115</v>
      </c>
      <c r="D15" s="52" t="s">
        <v>27</v>
      </c>
      <c r="E15" s="53" t="s">
        <v>116</v>
      </c>
      <c r="F15" s="52" t="s">
        <v>78</v>
      </c>
      <c r="G15" s="53">
        <v>62</v>
      </c>
      <c r="H15" s="53">
        <v>52</v>
      </c>
      <c r="I15" s="51">
        <v>114</v>
      </c>
      <c r="J15" s="52">
        <v>7399618010</v>
      </c>
      <c r="K15" s="52" t="s">
        <v>117</v>
      </c>
      <c r="L15" s="52" t="s">
        <v>118</v>
      </c>
      <c r="M15" s="52" t="s">
        <v>119</v>
      </c>
      <c r="N15" s="52" t="s">
        <v>120</v>
      </c>
      <c r="O15" s="52" t="s">
        <v>121</v>
      </c>
      <c r="P15" s="86">
        <v>43561</v>
      </c>
      <c r="Q15" s="84" t="s">
        <v>85</v>
      </c>
      <c r="R15" s="52"/>
      <c r="S15" s="52"/>
      <c r="T15" s="52"/>
    </row>
    <row r="16" spans="1:20">
      <c r="A16" s="4">
        <v>12</v>
      </c>
      <c r="B16" s="83" t="s">
        <v>71</v>
      </c>
      <c r="C16" s="52" t="s">
        <v>122</v>
      </c>
      <c r="D16" s="52" t="s">
        <v>27</v>
      </c>
      <c r="E16" s="53" t="s">
        <v>123</v>
      </c>
      <c r="F16" s="52" t="s">
        <v>78</v>
      </c>
      <c r="G16" s="53">
        <v>30</v>
      </c>
      <c r="H16" s="53">
        <v>44</v>
      </c>
      <c r="I16" s="51">
        <v>74</v>
      </c>
      <c r="J16" s="52" t="s">
        <v>124</v>
      </c>
      <c r="K16" s="52" t="s">
        <v>91</v>
      </c>
      <c r="L16" s="52" t="s">
        <v>92</v>
      </c>
      <c r="M16" s="52">
        <v>9957370446</v>
      </c>
      <c r="N16" s="52" t="s">
        <v>616</v>
      </c>
      <c r="O16" s="52">
        <v>9859999219</v>
      </c>
      <c r="P16" s="86">
        <v>43561</v>
      </c>
      <c r="Q16" s="84" t="s">
        <v>85</v>
      </c>
      <c r="R16" s="52"/>
      <c r="S16" s="52"/>
      <c r="T16" s="52"/>
    </row>
    <row r="17" spans="1:20">
      <c r="A17" s="4">
        <v>13</v>
      </c>
      <c r="B17" s="17"/>
      <c r="C17" s="56"/>
      <c r="D17" s="56"/>
      <c r="E17" s="57"/>
      <c r="F17" s="56"/>
      <c r="G17" s="57"/>
      <c r="H17" s="57"/>
      <c r="I17" s="56"/>
      <c r="J17" s="56"/>
      <c r="K17" s="56"/>
      <c r="L17" s="56"/>
      <c r="M17" s="56"/>
      <c r="N17" s="56"/>
      <c r="O17" s="56"/>
      <c r="P17" s="86">
        <v>43562</v>
      </c>
      <c r="Q17" s="84" t="s">
        <v>86</v>
      </c>
      <c r="R17" s="52"/>
      <c r="S17" s="52"/>
      <c r="T17" s="52"/>
    </row>
    <row r="18" spans="1:20">
      <c r="A18" s="4">
        <v>14</v>
      </c>
      <c r="B18" s="89" t="s">
        <v>70</v>
      </c>
      <c r="C18" s="52" t="s">
        <v>126</v>
      </c>
      <c r="D18" s="52" t="s">
        <v>27</v>
      </c>
      <c r="E18" s="53" t="s">
        <v>127</v>
      </c>
      <c r="F18" s="52" t="s">
        <v>78</v>
      </c>
      <c r="G18" s="53">
        <v>31</v>
      </c>
      <c r="H18" s="53">
        <v>40</v>
      </c>
      <c r="I18" s="51">
        <v>71</v>
      </c>
      <c r="J18" s="52" t="s">
        <v>128</v>
      </c>
      <c r="K18" s="52" t="s">
        <v>91</v>
      </c>
      <c r="L18" s="52" t="s">
        <v>92</v>
      </c>
      <c r="M18" s="52">
        <v>9957370446</v>
      </c>
      <c r="N18" s="52" t="s">
        <v>125</v>
      </c>
      <c r="O18" s="52">
        <v>9859999219</v>
      </c>
      <c r="P18" s="86">
        <v>43563</v>
      </c>
      <c r="Q18" s="91" t="s">
        <v>87</v>
      </c>
      <c r="R18" s="91"/>
      <c r="S18" s="91"/>
      <c r="T18" s="91"/>
    </row>
    <row r="19" spans="1:20">
      <c r="A19" s="4">
        <v>15</v>
      </c>
      <c r="B19" s="83" t="s">
        <v>71</v>
      </c>
      <c r="C19" s="101" t="s">
        <v>717</v>
      </c>
      <c r="D19" s="56"/>
      <c r="E19" s="101">
        <v>18210114301</v>
      </c>
      <c r="F19" s="56"/>
      <c r="G19" s="57">
        <v>42</v>
      </c>
      <c r="H19" s="57">
        <v>43</v>
      </c>
      <c r="I19" s="56">
        <v>85</v>
      </c>
      <c r="J19" s="102" t="s">
        <v>718</v>
      </c>
      <c r="K19" s="56"/>
      <c r="L19" s="56"/>
      <c r="M19" s="56"/>
      <c r="N19" s="56"/>
      <c r="O19" s="56"/>
      <c r="P19" s="86">
        <v>43563</v>
      </c>
      <c r="Q19" s="84" t="s">
        <v>87</v>
      </c>
      <c r="R19" s="52"/>
      <c r="S19" s="52"/>
      <c r="T19" s="52"/>
    </row>
    <row r="20" spans="1:20">
      <c r="A20" s="4">
        <v>16</v>
      </c>
      <c r="B20" s="83" t="s">
        <v>70</v>
      </c>
      <c r="C20" s="101" t="s">
        <v>715</v>
      </c>
      <c r="D20" s="18"/>
      <c r="E20" s="101">
        <v>18210106901</v>
      </c>
      <c r="F20" s="18"/>
      <c r="G20" s="19">
        <v>46</v>
      </c>
      <c r="H20" s="19">
        <v>40</v>
      </c>
      <c r="I20" s="17">
        <v>96</v>
      </c>
      <c r="J20" s="102" t="s">
        <v>716</v>
      </c>
      <c r="K20" s="52"/>
      <c r="L20" s="52"/>
      <c r="M20" s="52"/>
      <c r="N20" s="52"/>
      <c r="O20" s="52"/>
      <c r="P20" s="86">
        <v>43564</v>
      </c>
      <c r="Q20" s="84" t="s">
        <v>94</v>
      </c>
      <c r="R20" s="52"/>
      <c r="S20" s="52"/>
      <c r="T20" s="52"/>
    </row>
    <row r="21" spans="1:20" ht="33">
      <c r="A21" s="4">
        <v>17</v>
      </c>
      <c r="B21" s="83" t="s">
        <v>71</v>
      </c>
      <c r="C21" s="84" t="s">
        <v>141</v>
      </c>
      <c r="D21" s="84" t="s">
        <v>27</v>
      </c>
      <c r="E21" s="85" t="s">
        <v>142</v>
      </c>
      <c r="F21" s="84" t="s">
        <v>143</v>
      </c>
      <c r="G21" s="85">
        <v>254</v>
      </c>
      <c r="H21" s="85">
        <v>380</v>
      </c>
      <c r="I21" s="83">
        <v>634</v>
      </c>
      <c r="J21" s="84" t="s">
        <v>144</v>
      </c>
      <c r="K21" s="84" t="s">
        <v>117</v>
      </c>
      <c r="L21" s="84" t="s">
        <v>145</v>
      </c>
      <c r="M21" s="84" t="s">
        <v>146</v>
      </c>
      <c r="N21" s="84" t="s">
        <v>147</v>
      </c>
      <c r="O21" s="84">
        <v>874998290</v>
      </c>
      <c r="P21" s="86">
        <v>43564</v>
      </c>
      <c r="Q21" s="84" t="s">
        <v>94</v>
      </c>
      <c r="R21" s="52"/>
      <c r="S21" s="52"/>
      <c r="T21" s="52"/>
    </row>
    <row r="22" spans="1:20">
      <c r="A22" s="4">
        <v>18</v>
      </c>
      <c r="B22" s="83" t="s">
        <v>70</v>
      </c>
      <c r="C22" s="52" t="s">
        <v>135</v>
      </c>
      <c r="D22" s="52" t="s">
        <v>27</v>
      </c>
      <c r="E22" s="53" t="s">
        <v>136</v>
      </c>
      <c r="F22" s="52" t="s">
        <v>78</v>
      </c>
      <c r="G22" s="53">
        <v>72</v>
      </c>
      <c r="H22" s="53">
        <v>69</v>
      </c>
      <c r="I22" s="51">
        <v>141</v>
      </c>
      <c r="J22" s="52" t="s">
        <v>137</v>
      </c>
      <c r="K22" s="52" t="s">
        <v>91</v>
      </c>
      <c r="L22" s="52" t="s">
        <v>138</v>
      </c>
      <c r="M22" s="52">
        <v>9401757210</v>
      </c>
      <c r="N22" s="52" t="s">
        <v>139</v>
      </c>
      <c r="O22" s="52" t="s">
        <v>140</v>
      </c>
      <c r="P22" s="86">
        <v>43565</v>
      </c>
      <c r="Q22" s="84" t="s">
        <v>101</v>
      </c>
      <c r="R22" s="52"/>
      <c r="S22" s="52"/>
      <c r="T22" s="52"/>
    </row>
    <row r="23" spans="1:20" ht="33">
      <c r="A23" s="4">
        <v>19</v>
      </c>
      <c r="B23" s="83" t="s">
        <v>71</v>
      </c>
      <c r="C23" s="84" t="s">
        <v>141</v>
      </c>
      <c r="D23" s="84" t="s">
        <v>27</v>
      </c>
      <c r="E23" s="85" t="s">
        <v>142</v>
      </c>
      <c r="F23" s="84" t="s">
        <v>143</v>
      </c>
      <c r="G23" s="85">
        <v>254</v>
      </c>
      <c r="H23" s="85">
        <v>380</v>
      </c>
      <c r="I23" s="83">
        <v>634</v>
      </c>
      <c r="J23" s="84" t="s">
        <v>144</v>
      </c>
      <c r="K23" s="84" t="s">
        <v>117</v>
      </c>
      <c r="L23" s="84" t="s">
        <v>145</v>
      </c>
      <c r="M23" s="84" t="s">
        <v>146</v>
      </c>
      <c r="N23" s="84" t="s">
        <v>147</v>
      </c>
      <c r="O23" s="84">
        <v>874998290</v>
      </c>
      <c r="P23" s="86">
        <v>43565</v>
      </c>
      <c r="Q23" s="84" t="s">
        <v>101</v>
      </c>
      <c r="R23" s="52"/>
      <c r="S23" s="52"/>
      <c r="T23" s="52"/>
    </row>
    <row r="24" spans="1:20" ht="33">
      <c r="A24" s="4">
        <v>20</v>
      </c>
      <c r="B24" s="83" t="s">
        <v>70</v>
      </c>
      <c r="C24" s="52" t="s">
        <v>186</v>
      </c>
      <c r="D24" s="52" t="s">
        <v>27</v>
      </c>
      <c r="E24" s="53" t="s">
        <v>187</v>
      </c>
      <c r="F24" s="52" t="s">
        <v>78</v>
      </c>
      <c r="G24" s="53">
        <v>35</v>
      </c>
      <c r="H24" s="53">
        <v>37</v>
      </c>
      <c r="I24" s="51">
        <v>72</v>
      </c>
      <c r="J24" s="52" t="s">
        <v>188</v>
      </c>
      <c r="K24" s="52" t="s">
        <v>91</v>
      </c>
      <c r="L24" s="52" t="s">
        <v>161</v>
      </c>
      <c r="M24" s="52" t="s">
        <v>162</v>
      </c>
      <c r="N24" s="52" t="s">
        <v>189</v>
      </c>
      <c r="O24" s="52">
        <v>9577319486</v>
      </c>
      <c r="P24" s="86">
        <v>43566</v>
      </c>
      <c r="Q24" s="84" t="s">
        <v>106</v>
      </c>
      <c r="R24" s="52"/>
      <c r="S24" s="52"/>
      <c r="T24" s="52"/>
    </row>
    <row r="25" spans="1:20" ht="33">
      <c r="A25" s="4">
        <v>21</v>
      </c>
      <c r="B25" s="83" t="s">
        <v>71</v>
      </c>
      <c r="C25" s="52" t="s">
        <v>141</v>
      </c>
      <c r="D25" s="52" t="s">
        <v>27</v>
      </c>
      <c r="E25" s="53" t="s">
        <v>142</v>
      </c>
      <c r="F25" s="52" t="s">
        <v>143</v>
      </c>
      <c r="G25" s="53">
        <v>254</v>
      </c>
      <c r="H25" s="53">
        <v>380</v>
      </c>
      <c r="I25" s="51">
        <v>634</v>
      </c>
      <c r="J25" s="52" t="s">
        <v>144</v>
      </c>
      <c r="K25" s="52" t="s">
        <v>117</v>
      </c>
      <c r="L25" s="52" t="s">
        <v>145</v>
      </c>
      <c r="M25" s="52" t="s">
        <v>146</v>
      </c>
      <c r="N25" s="52" t="s">
        <v>147</v>
      </c>
      <c r="O25" s="52">
        <v>874998290</v>
      </c>
      <c r="P25" s="86">
        <v>43566</v>
      </c>
      <c r="Q25" s="84" t="s">
        <v>106</v>
      </c>
      <c r="R25" s="52"/>
      <c r="S25" s="52"/>
      <c r="T25" s="52"/>
    </row>
    <row r="26" spans="1:20">
      <c r="A26" s="4">
        <v>22</v>
      </c>
      <c r="B26" s="83" t="s">
        <v>70</v>
      </c>
      <c r="C26" s="52" t="s">
        <v>148</v>
      </c>
      <c r="D26" s="52" t="s">
        <v>27</v>
      </c>
      <c r="E26" s="53" t="s">
        <v>149</v>
      </c>
      <c r="F26" s="52" t="s">
        <v>78</v>
      </c>
      <c r="G26" s="53">
        <v>46</v>
      </c>
      <c r="H26" s="53">
        <v>43</v>
      </c>
      <c r="I26" s="51">
        <v>89</v>
      </c>
      <c r="J26" s="52" t="s">
        <v>150</v>
      </c>
      <c r="K26" s="52" t="s">
        <v>98</v>
      </c>
      <c r="L26" s="52" t="s">
        <v>110</v>
      </c>
      <c r="M26" s="52">
        <v>7896841146</v>
      </c>
      <c r="N26" s="52" t="s">
        <v>151</v>
      </c>
      <c r="O26" s="52">
        <v>9859270501</v>
      </c>
      <c r="P26" s="86">
        <v>43567</v>
      </c>
      <c r="Q26" s="84" t="s">
        <v>84</v>
      </c>
      <c r="R26" s="52"/>
      <c r="S26" s="52"/>
      <c r="T26" s="52"/>
    </row>
    <row r="27" spans="1:20">
      <c r="A27" s="4">
        <v>23</v>
      </c>
      <c r="B27" s="83" t="s">
        <v>71</v>
      </c>
      <c r="C27" s="52" t="s">
        <v>152</v>
      </c>
      <c r="D27" s="52" t="s">
        <v>27</v>
      </c>
      <c r="E27" s="53" t="s">
        <v>153</v>
      </c>
      <c r="F27" s="52" t="s">
        <v>78</v>
      </c>
      <c r="G27" s="53">
        <v>39</v>
      </c>
      <c r="H27" s="53">
        <v>26</v>
      </c>
      <c r="I27" s="51">
        <v>65</v>
      </c>
      <c r="J27" s="52" t="s">
        <v>154</v>
      </c>
      <c r="K27" s="52" t="s">
        <v>132</v>
      </c>
      <c r="L27" s="52" t="s">
        <v>155</v>
      </c>
      <c r="M27" s="52">
        <v>9864638480</v>
      </c>
      <c r="N27" s="52" t="s">
        <v>156</v>
      </c>
      <c r="O27" s="52">
        <v>9577400297</v>
      </c>
      <c r="P27" s="86">
        <v>43567</v>
      </c>
      <c r="Q27" s="84" t="s">
        <v>84</v>
      </c>
      <c r="R27" s="52"/>
      <c r="S27" s="52"/>
      <c r="T27" s="52"/>
    </row>
    <row r="28" spans="1:20" s="100" customFormat="1">
      <c r="A28" s="96">
        <v>24</v>
      </c>
      <c r="B28" s="97"/>
      <c r="C28" s="98"/>
      <c r="D28" s="98"/>
      <c r="E28" s="98"/>
      <c r="F28" s="98"/>
      <c r="G28" s="98"/>
      <c r="H28" s="98"/>
      <c r="I28" s="98"/>
      <c r="J28" s="98"/>
      <c r="K28" s="98"/>
      <c r="L28" s="98"/>
      <c r="M28" s="98"/>
      <c r="N28" s="98"/>
      <c r="O28" s="98"/>
      <c r="P28" s="99"/>
      <c r="Q28" s="99"/>
      <c r="R28" s="99"/>
      <c r="S28" s="99"/>
      <c r="T28" s="99"/>
    </row>
    <row r="29" spans="1:20" ht="33">
      <c r="A29" s="4">
        <v>25</v>
      </c>
      <c r="B29" s="83" t="s">
        <v>70</v>
      </c>
      <c r="C29" s="52" t="s">
        <v>165</v>
      </c>
      <c r="D29" s="52" t="s">
        <v>27</v>
      </c>
      <c r="E29" s="53" t="s">
        <v>166</v>
      </c>
      <c r="F29" s="52" t="s">
        <v>78</v>
      </c>
      <c r="G29" s="53">
        <v>29</v>
      </c>
      <c r="H29" s="53">
        <v>40</v>
      </c>
      <c r="I29" s="51">
        <v>69</v>
      </c>
      <c r="J29" s="52" t="s">
        <v>167</v>
      </c>
      <c r="K29" s="52" t="s">
        <v>168</v>
      </c>
      <c r="L29" s="52" t="s">
        <v>169</v>
      </c>
      <c r="M29" s="52" t="s">
        <v>170</v>
      </c>
      <c r="N29" s="52" t="s">
        <v>617</v>
      </c>
      <c r="O29" s="52" t="s">
        <v>171</v>
      </c>
      <c r="P29" s="86">
        <v>43568</v>
      </c>
      <c r="Q29" s="84" t="s">
        <v>85</v>
      </c>
      <c r="R29" s="52"/>
      <c r="S29" s="52"/>
      <c r="T29" s="52"/>
    </row>
    <row r="30" spans="1:20">
      <c r="A30" s="4">
        <v>26</v>
      </c>
      <c r="B30" s="83" t="s">
        <v>71</v>
      </c>
      <c r="C30" s="52" t="s">
        <v>172</v>
      </c>
      <c r="D30" s="52" t="s">
        <v>27</v>
      </c>
      <c r="E30" s="53" t="s">
        <v>173</v>
      </c>
      <c r="F30" s="52" t="s">
        <v>78</v>
      </c>
      <c r="G30" s="53">
        <v>42</v>
      </c>
      <c r="H30" s="53">
        <v>28</v>
      </c>
      <c r="I30" s="51">
        <v>70</v>
      </c>
      <c r="J30" s="52">
        <v>9854991692</v>
      </c>
      <c r="K30" s="52" t="s">
        <v>168</v>
      </c>
      <c r="L30" s="84" t="s">
        <v>690</v>
      </c>
      <c r="M30" s="52" t="s">
        <v>170</v>
      </c>
      <c r="N30" s="52" t="s">
        <v>174</v>
      </c>
      <c r="O30" s="52" t="s">
        <v>175</v>
      </c>
      <c r="P30" s="86">
        <v>43568</v>
      </c>
      <c r="Q30" s="84" t="s">
        <v>85</v>
      </c>
      <c r="R30" s="52"/>
      <c r="S30" s="52"/>
      <c r="T30" s="52"/>
    </row>
    <row r="31" spans="1:20">
      <c r="A31" s="4">
        <v>27</v>
      </c>
      <c r="B31" s="51" t="s">
        <v>70</v>
      </c>
      <c r="C31" s="56"/>
      <c r="D31" s="56"/>
      <c r="E31" s="57"/>
      <c r="F31" s="56"/>
      <c r="G31" s="57"/>
      <c r="H31" s="57"/>
      <c r="I31" s="56"/>
      <c r="J31" s="56"/>
      <c r="K31" s="56"/>
      <c r="L31" s="56"/>
      <c r="M31" s="56"/>
      <c r="N31" s="56"/>
      <c r="O31" s="56"/>
      <c r="P31" s="86">
        <v>43569</v>
      </c>
      <c r="Q31" s="84" t="s">
        <v>86</v>
      </c>
      <c r="R31" s="52"/>
      <c r="S31" s="52"/>
      <c r="T31" s="84" t="s">
        <v>691</v>
      </c>
    </row>
    <row r="32" spans="1:20">
      <c r="A32" s="4">
        <v>28</v>
      </c>
      <c r="B32" s="17" t="s">
        <v>70</v>
      </c>
      <c r="C32" s="56"/>
      <c r="D32" s="56"/>
      <c r="E32" s="57"/>
      <c r="F32" s="56"/>
      <c r="G32" s="57"/>
      <c r="H32" s="57"/>
      <c r="I32" s="56"/>
      <c r="J32" s="56"/>
      <c r="K32" s="56"/>
      <c r="L32" s="56"/>
      <c r="M32" s="56"/>
      <c r="N32" s="56"/>
      <c r="O32" s="56"/>
      <c r="P32" s="86">
        <v>43570</v>
      </c>
      <c r="Q32" s="84" t="s">
        <v>87</v>
      </c>
      <c r="R32" s="52"/>
      <c r="S32" s="52"/>
      <c r="T32" s="84" t="s">
        <v>691</v>
      </c>
    </row>
    <row r="33" spans="1:20">
      <c r="A33" s="4">
        <v>29</v>
      </c>
      <c r="B33" s="17"/>
      <c r="C33" s="56"/>
      <c r="D33" s="56"/>
      <c r="E33" s="57"/>
      <c r="F33" s="56"/>
      <c r="G33" s="57"/>
      <c r="H33" s="57"/>
      <c r="I33" s="56"/>
      <c r="J33" s="56"/>
      <c r="K33" s="56"/>
      <c r="L33" s="56"/>
      <c r="M33" s="56"/>
      <c r="N33" s="56"/>
      <c r="O33" s="56"/>
      <c r="P33" s="86">
        <v>43571</v>
      </c>
      <c r="Q33" s="84" t="s">
        <v>94</v>
      </c>
      <c r="R33" s="52"/>
      <c r="S33" s="52"/>
      <c r="T33" s="55" t="s">
        <v>619</v>
      </c>
    </row>
    <row r="34" spans="1:20" ht="33">
      <c r="A34" s="4">
        <v>30</v>
      </c>
      <c r="B34" s="83" t="s">
        <v>70</v>
      </c>
      <c r="C34" s="52" t="s">
        <v>180</v>
      </c>
      <c r="D34" s="52" t="s">
        <v>27</v>
      </c>
      <c r="E34" s="53" t="s">
        <v>181</v>
      </c>
      <c r="F34" s="52" t="s">
        <v>78</v>
      </c>
      <c r="G34" s="53">
        <v>45</v>
      </c>
      <c r="H34" s="53">
        <v>50</v>
      </c>
      <c r="I34" s="51">
        <v>95</v>
      </c>
      <c r="J34" s="52" t="s">
        <v>182</v>
      </c>
      <c r="K34" s="52" t="s">
        <v>168</v>
      </c>
      <c r="L34" s="52" t="s">
        <v>169</v>
      </c>
      <c r="M34" s="52" t="s">
        <v>170</v>
      </c>
      <c r="N34" s="52" t="s">
        <v>174</v>
      </c>
      <c r="O34" s="52" t="s">
        <v>175</v>
      </c>
      <c r="P34" s="86">
        <v>43572</v>
      </c>
      <c r="Q34" s="84" t="s">
        <v>101</v>
      </c>
      <c r="R34" s="52"/>
      <c r="S34" s="52"/>
      <c r="T34" s="52"/>
    </row>
    <row r="35" spans="1:20">
      <c r="A35" s="4">
        <v>31</v>
      </c>
      <c r="B35" s="83" t="s">
        <v>71</v>
      </c>
      <c r="C35" s="52" t="s">
        <v>183</v>
      </c>
      <c r="D35" s="52" t="s">
        <v>27</v>
      </c>
      <c r="E35" s="53" t="s">
        <v>184</v>
      </c>
      <c r="F35" s="52" t="s">
        <v>78</v>
      </c>
      <c r="G35" s="53">
        <v>24</v>
      </c>
      <c r="H35" s="53">
        <v>25</v>
      </c>
      <c r="I35" s="51">
        <v>49</v>
      </c>
      <c r="J35" s="52" t="s">
        <v>185</v>
      </c>
      <c r="K35" s="52" t="s">
        <v>98</v>
      </c>
      <c r="L35" s="52" t="s">
        <v>99</v>
      </c>
      <c r="M35" s="52">
        <v>9401453110</v>
      </c>
      <c r="N35" s="52" t="s">
        <v>100</v>
      </c>
      <c r="O35" s="52">
        <v>9707477131</v>
      </c>
      <c r="P35" s="86">
        <v>43572</v>
      </c>
      <c r="Q35" s="84" t="s">
        <v>101</v>
      </c>
      <c r="R35" s="52"/>
      <c r="S35" s="52"/>
      <c r="T35" s="52"/>
    </row>
    <row r="36" spans="1:20" ht="30">
      <c r="A36" s="4">
        <v>32</v>
      </c>
      <c r="B36" s="83" t="s">
        <v>70</v>
      </c>
      <c r="C36" s="101" t="s">
        <v>695</v>
      </c>
      <c r="D36" s="84"/>
      <c r="E36" s="101">
        <v>18210108102</v>
      </c>
      <c r="F36" s="84"/>
      <c r="G36" s="85">
        <v>31</v>
      </c>
      <c r="H36" s="85">
        <v>34</v>
      </c>
      <c r="I36" s="83">
        <v>65</v>
      </c>
      <c r="J36" s="102" t="s">
        <v>696</v>
      </c>
      <c r="K36" s="84" t="s">
        <v>117</v>
      </c>
      <c r="L36" s="84" t="s">
        <v>145</v>
      </c>
      <c r="M36" s="84" t="s">
        <v>146</v>
      </c>
      <c r="N36" s="84" t="s">
        <v>147</v>
      </c>
      <c r="O36" s="84">
        <v>874998290</v>
      </c>
      <c r="P36" s="86">
        <v>43573</v>
      </c>
      <c r="Q36" s="84" t="s">
        <v>106</v>
      </c>
      <c r="R36" s="52"/>
      <c r="S36" s="52"/>
      <c r="T36" s="52"/>
    </row>
    <row r="37" spans="1:20" ht="33">
      <c r="A37" s="4">
        <v>33</v>
      </c>
      <c r="B37" s="83" t="s">
        <v>71</v>
      </c>
      <c r="C37" s="84" t="s">
        <v>141</v>
      </c>
      <c r="D37" s="84" t="s">
        <v>27</v>
      </c>
      <c r="E37" s="85" t="s">
        <v>142</v>
      </c>
      <c r="F37" s="84" t="s">
        <v>143</v>
      </c>
      <c r="G37" s="85">
        <v>254</v>
      </c>
      <c r="H37" s="85">
        <v>380</v>
      </c>
      <c r="I37" s="83">
        <v>634</v>
      </c>
      <c r="J37" s="84" t="s">
        <v>144</v>
      </c>
      <c r="K37" s="84" t="s">
        <v>117</v>
      </c>
      <c r="L37" s="84" t="s">
        <v>145</v>
      </c>
      <c r="M37" s="84" t="s">
        <v>146</v>
      </c>
      <c r="N37" s="84" t="s">
        <v>147</v>
      </c>
      <c r="O37" s="84">
        <v>874998290</v>
      </c>
      <c r="P37" s="24">
        <v>43208</v>
      </c>
      <c r="Q37" s="84" t="s">
        <v>106</v>
      </c>
      <c r="R37" s="18"/>
      <c r="S37" s="18"/>
      <c r="T37" s="18"/>
    </row>
    <row r="38" spans="1:20" ht="33">
      <c r="A38" s="4">
        <v>34</v>
      </c>
      <c r="B38" s="17"/>
      <c r="C38" s="56"/>
      <c r="D38" s="56"/>
      <c r="E38" s="57"/>
      <c r="F38" s="56"/>
      <c r="G38" s="57"/>
      <c r="H38" s="57"/>
      <c r="I38" s="56"/>
      <c r="J38" s="56"/>
      <c r="K38" s="56"/>
      <c r="L38" s="56"/>
      <c r="M38" s="56"/>
      <c r="N38" s="56"/>
      <c r="O38" s="56"/>
      <c r="P38" s="86">
        <v>43574</v>
      </c>
      <c r="Q38" s="84" t="s">
        <v>84</v>
      </c>
      <c r="R38" s="18"/>
      <c r="S38" s="18"/>
      <c r="T38" s="84" t="s">
        <v>692</v>
      </c>
    </row>
    <row r="39" spans="1:20" ht="33">
      <c r="A39" s="4">
        <v>35</v>
      </c>
      <c r="B39" s="83" t="s">
        <v>70</v>
      </c>
      <c r="C39" s="84" t="s">
        <v>176</v>
      </c>
      <c r="D39" s="84" t="s">
        <v>27</v>
      </c>
      <c r="E39" s="85" t="s">
        <v>177</v>
      </c>
      <c r="F39" s="84" t="s">
        <v>78</v>
      </c>
      <c r="G39" s="85">
        <v>61</v>
      </c>
      <c r="H39" s="85">
        <v>53</v>
      </c>
      <c r="I39" s="83">
        <v>114</v>
      </c>
      <c r="J39" s="84" t="s">
        <v>178</v>
      </c>
      <c r="K39" s="84" t="s">
        <v>168</v>
      </c>
      <c r="L39" s="84" t="s">
        <v>169</v>
      </c>
      <c r="M39" s="84" t="s">
        <v>170</v>
      </c>
      <c r="N39" s="84" t="s">
        <v>179</v>
      </c>
      <c r="O39" s="84">
        <v>9854444984</v>
      </c>
      <c r="P39" s="86">
        <v>43575</v>
      </c>
      <c r="Q39" s="84" t="s">
        <v>85</v>
      </c>
      <c r="R39" s="18"/>
      <c r="S39" s="18"/>
      <c r="T39" s="56"/>
    </row>
    <row r="40" spans="1:20" ht="33">
      <c r="A40" s="4">
        <v>36</v>
      </c>
      <c r="B40" s="83" t="s">
        <v>71</v>
      </c>
      <c r="C40" s="84" t="s">
        <v>141</v>
      </c>
      <c r="D40" s="84" t="s">
        <v>27</v>
      </c>
      <c r="E40" s="85" t="s">
        <v>142</v>
      </c>
      <c r="F40" s="84" t="s">
        <v>143</v>
      </c>
      <c r="G40" s="85">
        <v>254</v>
      </c>
      <c r="H40" s="85">
        <v>380</v>
      </c>
      <c r="I40" s="83">
        <v>634</v>
      </c>
      <c r="J40" s="84" t="s">
        <v>144</v>
      </c>
      <c r="K40" s="84" t="s">
        <v>117</v>
      </c>
      <c r="L40" s="84" t="s">
        <v>145</v>
      </c>
      <c r="M40" s="84" t="s">
        <v>146</v>
      </c>
      <c r="N40" s="84" t="s">
        <v>147</v>
      </c>
      <c r="O40" s="84">
        <v>874998290</v>
      </c>
      <c r="P40" s="24">
        <v>43575</v>
      </c>
      <c r="Q40" s="84" t="s">
        <v>85</v>
      </c>
      <c r="R40" s="18"/>
      <c r="S40" s="18"/>
      <c r="T40" s="18"/>
    </row>
    <row r="41" spans="1:20">
      <c r="A41" s="4">
        <v>37</v>
      </c>
      <c r="B41" s="17"/>
      <c r="C41" s="56"/>
      <c r="D41" s="56"/>
      <c r="E41" s="57"/>
      <c r="F41" s="56"/>
      <c r="G41" s="57"/>
      <c r="H41" s="57"/>
      <c r="I41" s="56"/>
      <c r="J41" s="56"/>
      <c r="K41" s="56"/>
      <c r="L41" s="56"/>
      <c r="M41" s="56"/>
      <c r="N41" s="56"/>
      <c r="O41" s="56"/>
      <c r="P41" s="24">
        <v>43576</v>
      </c>
      <c r="Q41" s="84" t="s">
        <v>86</v>
      </c>
      <c r="R41" s="18"/>
      <c r="S41" s="18"/>
      <c r="T41" s="18"/>
    </row>
    <row r="42" spans="1:20" ht="33">
      <c r="A42" s="4">
        <v>38</v>
      </c>
      <c r="B42" s="83" t="s">
        <v>70</v>
      </c>
      <c r="C42" s="52" t="s">
        <v>157</v>
      </c>
      <c r="D42" s="52" t="s">
        <v>27</v>
      </c>
      <c r="E42" s="53" t="s">
        <v>158</v>
      </c>
      <c r="F42" s="52" t="s">
        <v>78</v>
      </c>
      <c r="G42" s="53">
        <v>44</v>
      </c>
      <c r="H42" s="53">
        <v>53</v>
      </c>
      <c r="I42" s="51">
        <v>97</v>
      </c>
      <c r="J42" s="52" t="s">
        <v>159</v>
      </c>
      <c r="K42" s="52" t="s">
        <v>160</v>
      </c>
      <c r="L42" s="52" t="s">
        <v>161</v>
      </c>
      <c r="M42" s="52" t="s">
        <v>162</v>
      </c>
      <c r="N42" s="52" t="s">
        <v>163</v>
      </c>
      <c r="O42" s="52" t="s">
        <v>164</v>
      </c>
      <c r="P42" s="24">
        <v>43577</v>
      </c>
      <c r="Q42" s="84" t="s">
        <v>87</v>
      </c>
      <c r="R42" s="18"/>
      <c r="S42" s="18"/>
      <c r="T42" s="18"/>
    </row>
    <row r="43" spans="1:20" ht="33">
      <c r="A43" s="4">
        <v>39</v>
      </c>
      <c r="B43" s="83" t="s">
        <v>71</v>
      </c>
      <c r="C43" s="84" t="s">
        <v>141</v>
      </c>
      <c r="D43" s="84" t="s">
        <v>27</v>
      </c>
      <c r="E43" s="85" t="s">
        <v>142</v>
      </c>
      <c r="F43" s="84" t="s">
        <v>143</v>
      </c>
      <c r="G43" s="85">
        <v>254</v>
      </c>
      <c r="H43" s="85">
        <v>380</v>
      </c>
      <c r="I43" s="83">
        <v>634</v>
      </c>
      <c r="J43" s="84" t="s">
        <v>144</v>
      </c>
      <c r="K43" s="84" t="s">
        <v>117</v>
      </c>
      <c r="L43" s="84" t="s">
        <v>145</v>
      </c>
      <c r="M43" s="84" t="s">
        <v>146</v>
      </c>
      <c r="N43" s="84" t="s">
        <v>147</v>
      </c>
      <c r="O43" s="84">
        <v>874998290</v>
      </c>
      <c r="P43" s="86">
        <v>43577</v>
      </c>
      <c r="Q43" s="84" t="s">
        <v>87</v>
      </c>
      <c r="R43" s="18"/>
      <c r="S43" s="18"/>
      <c r="T43" s="18"/>
    </row>
    <row r="44" spans="1:20">
      <c r="A44" s="4">
        <v>40</v>
      </c>
      <c r="B44" s="83" t="s">
        <v>70</v>
      </c>
      <c r="C44" s="101" t="s">
        <v>693</v>
      </c>
      <c r="D44" s="18"/>
      <c r="E44" s="101">
        <v>18210133201</v>
      </c>
      <c r="F44" s="18"/>
      <c r="G44" s="101">
        <v>46</v>
      </c>
      <c r="H44" s="101">
        <v>51</v>
      </c>
      <c r="I44" s="101">
        <v>97</v>
      </c>
      <c r="J44" s="102" t="s">
        <v>694</v>
      </c>
      <c r="K44" s="18"/>
      <c r="L44" s="18"/>
      <c r="M44" s="18"/>
      <c r="N44" s="18"/>
      <c r="O44" s="18"/>
      <c r="P44" s="86">
        <v>43578</v>
      </c>
      <c r="Q44" s="84" t="s">
        <v>94</v>
      </c>
      <c r="R44" s="18"/>
      <c r="S44" s="18"/>
      <c r="T44" s="18"/>
    </row>
    <row r="45" spans="1:20" ht="33">
      <c r="A45" s="4">
        <v>41</v>
      </c>
      <c r="B45" s="83" t="s">
        <v>71</v>
      </c>
      <c r="C45" s="84" t="s">
        <v>141</v>
      </c>
      <c r="D45" s="84" t="s">
        <v>27</v>
      </c>
      <c r="E45" s="85" t="s">
        <v>142</v>
      </c>
      <c r="F45" s="84" t="s">
        <v>143</v>
      </c>
      <c r="G45" s="85">
        <v>254</v>
      </c>
      <c r="H45" s="85">
        <v>380</v>
      </c>
      <c r="I45" s="83">
        <v>634</v>
      </c>
      <c r="J45" s="84" t="s">
        <v>144</v>
      </c>
      <c r="K45" s="84" t="s">
        <v>117</v>
      </c>
      <c r="L45" s="84" t="s">
        <v>145</v>
      </c>
      <c r="M45" s="84" t="s">
        <v>146</v>
      </c>
      <c r="N45" s="84" t="s">
        <v>147</v>
      </c>
      <c r="O45" s="84">
        <v>874998290</v>
      </c>
      <c r="P45" s="86">
        <v>43578</v>
      </c>
      <c r="Q45" s="84" t="s">
        <v>94</v>
      </c>
      <c r="R45" s="18"/>
      <c r="S45" s="18"/>
      <c r="T45" s="18"/>
    </row>
    <row r="46" spans="1:20">
      <c r="A46" s="4">
        <v>42</v>
      </c>
      <c r="B46" s="83" t="s">
        <v>70</v>
      </c>
      <c r="C46" s="101" t="s">
        <v>697</v>
      </c>
      <c r="D46" s="84"/>
      <c r="E46" s="101">
        <v>18210115501</v>
      </c>
      <c r="F46" s="84"/>
      <c r="G46" s="85">
        <v>24</v>
      </c>
      <c r="H46" s="85">
        <v>36</v>
      </c>
      <c r="I46" s="83">
        <v>60</v>
      </c>
      <c r="J46" s="102" t="s">
        <v>698</v>
      </c>
      <c r="K46" s="18"/>
      <c r="L46" s="18"/>
      <c r="M46" s="18"/>
      <c r="N46" s="18"/>
      <c r="O46" s="18"/>
      <c r="P46" s="86">
        <v>43579</v>
      </c>
      <c r="Q46" s="84" t="s">
        <v>101</v>
      </c>
      <c r="R46" s="18"/>
      <c r="S46" s="18"/>
      <c r="T46" s="18"/>
    </row>
    <row r="47" spans="1:20" ht="33">
      <c r="A47" s="4">
        <v>43</v>
      </c>
      <c r="B47" s="83" t="s">
        <v>71</v>
      </c>
      <c r="C47" s="84" t="s">
        <v>141</v>
      </c>
      <c r="D47" s="84" t="s">
        <v>27</v>
      </c>
      <c r="E47" s="85" t="s">
        <v>142</v>
      </c>
      <c r="F47" s="84" t="s">
        <v>143</v>
      </c>
      <c r="G47" s="85">
        <v>254</v>
      </c>
      <c r="H47" s="85">
        <v>380</v>
      </c>
      <c r="I47" s="83">
        <v>634</v>
      </c>
      <c r="J47" s="84" t="s">
        <v>144</v>
      </c>
      <c r="K47" s="84" t="s">
        <v>117</v>
      </c>
      <c r="L47" s="84" t="s">
        <v>145</v>
      </c>
      <c r="M47" s="84" t="s">
        <v>146</v>
      </c>
      <c r="N47" s="84" t="s">
        <v>147</v>
      </c>
      <c r="O47" s="84">
        <v>874998290</v>
      </c>
      <c r="P47" s="86">
        <v>43579</v>
      </c>
      <c r="Q47" s="84" t="s">
        <v>101</v>
      </c>
      <c r="R47" s="18"/>
      <c r="S47" s="18"/>
      <c r="T47" s="18"/>
    </row>
    <row r="48" spans="1:20">
      <c r="A48" s="4">
        <v>44</v>
      </c>
      <c r="B48" s="83" t="s">
        <v>70</v>
      </c>
      <c r="C48" s="101" t="s">
        <v>699</v>
      </c>
      <c r="D48" s="18"/>
      <c r="E48" s="101">
        <v>18210105501</v>
      </c>
      <c r="F48" s="18"/>
      <c r="G48" s="19">
        <v>51</v>
      </c>
      <c r="H48" s="19">
        <v>53</v>
      </c>
      <c r="I48" s="17">
        <v>104</v>
      </c>
      <c r="J48" s="102" t="s">
        <v>700</v>
      </c>
      <c r="K48" s="18"/>
      <c r="L48" s="18"/>
      <c r="M48" s="18"/>
      <c r="N48" s="18"/>
      <c r="O48" s="18"/>
      <c r="P48" s="86">
        <v>43580</v>
      </c>
      <c r="Q48" s="84" t="s">
        <v>106</v>
      </c>
      <c r="R48" s="18"/>
      <c r="S48" s="18"/>
      <c r="T48" s="18"/>
    </row>
    <row r="49" spans="1:20" ht="30">
      <c r="A49" s="4">
        <v>45</v>
      </c>
      <c r="B49" s="83" t="s">
        <v>71</v>
      </c>
      <c r="C49" s="101" t="s">
        <v>701</v>
      </c>
      <c r="D49" s="18"/>
      <c r="E49" s="101">
        <v>18210117401</v>
      </c>
      <c r="F49" s="18"/>
      <c r="G49" s="19">
        <v>54</v>
      </c>
      <c r="H49" s="19">
        <v>53</v>
      </c>
      <c r="I49" s="17">
        <v>107</v>
      </c>
      <c r="J49" s="102" t="s">
        <v>702</v>
      </c>
      <c r="K49" s="18"/>
      <c r="L49" s="18"/>
      <c r="M49" s="18"/>
      <c r="N49" s="18"/>
      <c r="O49" s="18"/>
      <c r="P49" s="86">
        <v>43580</v>
      </c>
      <c r="Q49" s="84" t="s">
        <v>106</v>
      </c>
      <c r="R49" s="18"/>
      <c r="S49" s="18"/>
      <c r="T49" s="18"/>
    </row>
    <row r="50" spans="1:20" ht="30">
      <c r="A50" s="4">
        <v>46</v>
      </c>
      <c r="B50" s="83" t="s">
        <v>70</v>
      </c>
      <c r="C50" s="101" t="s">
        <v>703</v>
      </c>
      <c r="D50" s="18"/>
      <c r="E50" s="101">
        <v>18210110201</v>
      </c>
      <c r="F50" s="18"/>
      <c r="G50" s="19"/>
      <c r="H50" s="19"/>
      <c r="I50" s="17">
        <v>0</v>
      </c>
      <c r="J50" s="102" t="s">
        <v>704</v>
      </c>
      <c r="K50" s="18"/>
      <c r="L50" s="18"/>
      <c r="M50" s="18"/>
      <c r="N50" s="18"/>
      <c r="O50" s="18"/>
      <c r="P50" s="86">
        <v>43581</v>
      </c>
      <c r="Q50" s="84" t="s">
        <v>84</v>
      </c>
      <c r="R50" s="18"/>
      <c r="S50" s="18"/>
      <c r="T50" s="18"/>
    </row>
    <row r="51" spans="1:20" ht="30">
      <c r="A51" s="4">
        <v>47</v>
      </c>
      <c r="B51" s="83" t="s">
        <v>71</v>
      </c>
      <c r="C51" s="101" t="s">
        <v>705</v>
      </c>
      <c r="D51" s="84" t="s">
        <v>27</v>
      </c>
      <c r="E51" s="101">
        <v>18210100602</v>
      </c>
      <c r="F51" s="18"/>
      <c r="G51" s="19">
        <v>101</v>
      </c>
      <c r="H51" s="19">
        <v>100</v>
      </c>
      <c r="I51" s="17">
        <v>201</v>
      </c>
      <c r="J51" s="102" t="s">
        <v>706</v>
      </c>
      <c r="K51" s="18"/>
      <c r="L51" s="18"/>
      <c r="M51" s="18"/>
      <c r="N51" s="18"/>
      <c r="O51" s="18"/>
      <c r="P51" s="86">
        <v>43581</v>
      </c>
      <c r="Q51" s="84" t="s">
        <v>84</v>
      </c>
      <c r="R51" s="18"/>
      <c r="S51" s="18"/>
      <c r="T51" s="18"/>
    </row>
    <row r="52" spans="1:20">
      <c r="A52" s="4">
        <v>48</v>
      </c>
      <c r="B52" s="83" t="s">
        <v>70</v>
      </c>
      <c r="C52" s="101" t="s">
        <v>190</v>
      </c>
      <c r="D52" s="84" t="s">
        <v>27</v>
      </c>
      <c r="E52" s="101">
        <v>18210100401</v>
      </c>
      <c r="F52" s="18"/>
      <c r="G52" s="19">
        <v>34</v>
      </c>
      <c r="H52" s="19">
        <v>31</v>
      </c>
      <c r="I52" s="17">
        <v>65</v>
      </c>
      <c r="J52" s="102" t="s">
        <v>707</v>
      </c>
      <c r="K52" s="18"/>
      <c r="L52" s="18"/>
      <c r="M52" s="18"/>
      <c r="N52" s="18"/>
      <c r="O52" s="18"/>
      <c r="P52" s="86">
        <v>43582</v>
      </c>
      <c r="Q52" s="84" t="s">
        <v>85</v>
      </c>
      <c r="R52" s="18"/>
      <c r="S52" s="18"/>
      <c r="T52" s="18"/>
    </row>
    <row r="53" spans="1:20" ht="30">
      <c r="A53" s="4">
        <v>49</v>
      </c>
      <c r="B53" s="83" t="s">
        <v>71</v>
      </c>
      <c r="C53" s="101" t="s">
        <v>479</v>
      </c>
      <c r="D53" s="84" t="s">
        <v>27</v>
      </c>
      <c r="E53" s="101">
        <v>18210115103</v>
      </c>
      <c r="F53" s="18"/>
      <c r="G53" s="19">
        <v>40</v>
      </c>
      <c r="H53" s="19">
        <v>32</v>
      </c>
      <c r="I53" s="17">
        <v>72</v>
      </c>
      <c r="J53" s="102" t="s">
        <v>710</v>
      </c>
      <c r="K53" s="18"/>
      <c r="L53" s="18"/>
      <c r="M53" s="18"/>
      <c r="N53" s="18"/>
      <c r="O53" s="18"/>
      <c r="P53" s="86">
        <v>43582</v>
      </c>
      <c r="Q53" s="84" t="s">
        <v>85</v>
      </c>
      <c r="R53" s="18"/>
      <c r="S53" s="18"/>
      <c r="T53" s="18"/>
    </row>
    <row r="54" spans="1:20">
      <c r="A54" s="4">
        <v>50</v>
      </c>
      <c r="B54" s="17"/>
      <c r="C54" s="56"/>
      <c r="D54" s="56"/>
      <c r="E54" s="57"/>
      <c r="F54" s="56"/>
      <c r="G54" s="57"/>
      <c r="H54" s="57"/>
      <c r="I54" s="56"/>
      <c r="J54" s="56"/>
      <c r="K54" s="18"/>
      <c r="L54" s="18"/>
      <c r="M54" s="18"/>
      <c r="N54" s="18"/>
      <c r="O54" s="18"/>
      <c r="P54" s="86">
        <v>43583</v>
      </c>
      <c r="Q54" s="84" t="s">
        <v>86</v>
      </c>
      <c r="R54" s="18"/>
      <c r="S54" s="18"/>
      <c r="T54" s="18"/>
    </row>
    <row r="55" spans="1:20">
      <c r="A55" s="4">
        <v>51</v>
      </c>
      <c r="B55" s="83" t="s">
        <v>70</v>
      </c>
      <c r="C55" s="101" t="s">
        <v>708</v>
      </c>
      <c r="D55" s="84" t="s">
        <v>27</v>
      </c>
      <c r="E55" s="101">
        <v>18210118502</v>
      </c>
      <c r="F55" s="18"/>
      <c r="G55" s="19">
        <v>37</v>
      </c>
      <c r="H55" s="19">
        <v>30</v>
      </c>
      <c r="I55" s="17">
        <v>67</v>
      </c>
      <c r="J55" s="102" t="s">
        <v>709</v>
      </c>
      <c r="K55" s="18"/>
      <c r="L55" s="18"/>
      <c r="M55" s="18"/>
      <c r="N55" s="18"/>
      <c r="O55" s="18"/>
      <c r="P55" s="86">
        <v>43584</v>
      </c>
      <c r="Q55" s="84" t="s">
        <v>87</v>
      </c>
      <c r="R55" s="18"/>
      <c r="S55" s="18"/>
      <c r="T55" s="18"/>
    </row>
    <row r="56" spans="1:20">
      <c r="A56" s="4">
        <v>52</v>
      </c>
      <c r="B56" s="83" t="s">
        <v>71</v>
      </c>
      <c r="C56" s="103" t="s">
        <v>711</v>
      </c>
      <c r="D56" s="84" t="s">
        <v>29</v>
      </c>
      <c r="E56" s="19">
        <v>32</v>
      </c>
      <c r="F56" s="18"/>
      <c r="G56" s="19">
        <v>42</v>
      </c>
      <c r="H56" s="19">
        <v>43</v>
      </c>
      <c r="I56" s="17">
        <v>85</v>
      </c>
      <c r="J56" s="104" t="s">
        <v>712</v>
      </c>
      <c r="K56" s="18"/>
      <c r="L56" s="18"/>
      <c r="M56" s="18"/>
      <c r="N56" s="18"/>
      <c r="O56" s="18"/>
      <c r="P56" s="86">
        <v>43584</v>
      </c>
      <c r="Q56" s="84" t="s">
        <v>87</v>
      </c>
      <c r="R56" s="18"/>
      <c r="S56" s="18"/>
      <c r="T56" s="18"/>
    </row>
    <row r="57" spans="1:20">
      <c r="A57" s="4">
        <v>53</v>
      </c>
      <c r="B57" s="83" t="s">
        <v>70</v>
      </c>
      <c r="C57" s="103" t="s">
        <v>713</v>
      </c>
      <c r="D57" s="84" t="s">
        <v>29</v>
      </c>
      <c r="E57" s="19">
        <v>63</v>
      </c>
      <c r="F57" s="18"/>
      <c r="G57" s="19">
        <v>36</v>
      </c>
      <c r="H57" s="19">
        <v>35</v>
      </c>
      <c r="I57" s="17">
        <v>81</v>
      </c>
      <c r="J57" s="104" t="s">
        <v>714</v>
      </c>
      <c r="K57" s="18"/>
      <c r="L57" s="18"/>
      <c r="M57" s="18"/>
      <c r="N57" s="18"/>
      <c r="O57" s="18"/>
      <c r="P57" s="86">
        <v>43585</v>
      </c>
      <c r="Q57" s="84" t="s">
        <v>94</v>
      </c>
      <c r="R57" s="18"/>
      <c r="S57" s="18"/>
      <c r="T57" s="18"/>
    </row>
    <row r="58" spans="1:20">
      <c r="A58" s="4">
        <v>54</v>
      </c>
      <c r="B58" s="83" t="s">
        <v>71</v>
      </c>
      <c r="C58" s="101" t="s">
        <v>458</v>
      </c>
      <c r="D58" s="56" t="s">
        <v>27</v>
      </c>
      <c r="E58" s="101">
        <v>18210107002</v>
      </c>
      <c r="F58" s="56" t="s">
        <v>78</v>
      </c>
      <c r="G58" s="57">
        <v>41</v>
      </c>
      <c r="H58" s="57">
        <v>42</v>
      </c>
      <c r="I58" s="56">
        <v>83</v>
      </c>
      <c r="J58" s="102" t="s">
        <v>750</v>
      </c>
      <c r="K58" s="84" t="s">
        <v>132</v>
      </c>
      <c r="L58" s="84" t="s">
        <v>155</v>
      </c>
      <c r="M58" s="84">
        <v>9864638480</v>
      </c>
      <c r="N58" s="84" t="s">
        <v>156</v>
      </c>
      <c r="O58" s="84">
        <v>9577400297</v>
      </c>
      <c r="P58" s="86">
        <v>43585</v>
      </c>
      <c r="Q58" s="84" t="s">
        <v>94</v>
      </c>
      <c r="R58" s="18"/>
      <c r="S58" s="18"/>
      <c r="T58" s="18"/>
    </row>
    <row r="59" spans="1:20">
      <c r="A59" s="4">
        <v>55</v>
      </c>
      <c r="B59" s="17"/>
      <c r="C59" s="18"/>
      <c r="D59" s="18"/>
      <c r="E59" s="19"/>
      <c r="F59" s="18"/>
      <c r="G59" s="19"/>
      <c r="H59" s="19"/>
      <c r="I59" s="17">
        <v>0</v>
      </c>
      <c r="J59" s="18"/>
      <c r="K59" s="18"/>
      <c r="L59" s="18"/>
      <c r="M59" s="18"/>
      <c r="N59" s="18"/>
      <c r="O59" s="18"/>
      <c r="P59" s="24"/>
      <c r="Q59" s="18"/>
      <c r="R59" s="18"/>
      <c r="S59" s="18"/>
      <c r="T59" s="18"/>
    </row>
    <row r="60" spans="1:20">
      <c r="A60" s="4">
        <v>56</v>
      </c>
      <c r="B60" s="17"/>
      <c r="C60" s="18"/>
      <c r="D60" s="18"/>
      <c r="E60" s="19"/>
      <c r="F60" s="18"/>
      <c r="G60" s="19"/>
      <c r="H60" s="19"/>
      <c r="I60" s="17">
        <v>0</v>
      </c>
      <c r="J60" s="18"/>
      <c r="K60" s="18"/>
      <c r="L60" s="18"/>
      <c r="M60" s="18"/>
      <c r="N60" s="18"/>
      <c r="O60" s="18"/>
      <c r="P60" s="24"/>
      <c r="Q60" s="18"/>
      <c r="R60" s="18"/>
      <c r="S60" s="18"/>
      <c r="T60" s="18"/>
    </row>
    <row r="61" spans="1:20">
      <c r="A61" s="4">
        <v>57</v>
      </c>
      <c r="B61" s="17"/>
      <c r="C61" s="18"/>
      <c r="D61" s="18"/>
      <c r="E61" s="19"/>
      <c r="F61" s="18"/>
      <c r="G61" s="19"/>
      <c r="H61" s="19"/>
      <c r="I61" s="17">
        <v>0</v>
      </c>
      <c r="J61" s="18"/>
      <c r="K61" s="18"/>
      <c r="L61" s="18"/>
      <c r="M61" s="18"/>
      <c r="N61" s="18"/>
      <c r="O61" s="18"/>
      <c r="P61" s="24"/>
      <c r="Q61" s="18"/>
      <c r="R61" s="18"/>
      <c r="S61" s="18"/>
      <c r="T61" s="18"/>
    </row>
    <row r="62" spans="1:20">
      <c r="A62" s="4">
        <v>58</v>
      </c>
      <c r="B62" s="17"/>
      <c r="C62" s="18"/>
      <c r="D62" s="18"/>
      <c r="E62" s="19"/>
      <c r="F62" s="18"/>
      <c r="G62" s="19"/>
      <c r="H62" s="19"/>
      <c r="I62" s="17">
        <v>0</v>
      </c>
      <c r="J62" s="18"/>
      <c r="K62" s="18"/>
      <c r="L62" s="18"/>
      <c r="M62" s="18"/>
      <c r="N62" s="18"/>
      <c r="O62" s="18"/>
      <c r="P62" s="24"/>
      <c r="Q62" s="18"/>
      <c r="R62" s="18"/>
      <c r="S62" s="18"/>
      <c r="T62" s="18"/>
    </row>
    <row r="63" spans="1:20">
      <c r="A63" s="4">
        <v>59</v>
      </c>
      <c r="B63" s="17"/>
      <c r="C63" s="18"/>
      <c r="D63" s="18"/>
      <c r="E63" s="19"/>
      <c r="F63" s="18"/>
      <c r="G63" s="19"/>
      <c r="H63" s="19"/>
      <c r="I63" s="17">
        <v>0</v>
      </c>
      <c r="J63" s="18"/>
      <c r="K63" s="18"/>
      <c r="L63" s="18"/>
      <c r="M63" s="18"/>
      <c r="N63" s="18"/>
      <c r="O63" s="18"/>
      <c r="P63" s="24"/>
      <c r="Q63" s="18"/>
      <c r="R63" s="18"/>
      <c r="S63" s="18"/>
      <c r="T63" s="18"/>
    </row>
    <row r="64" spans="1:20">
      <c r="A64" s="4">
        <v>60</v>
      </c>
      <c r="B64" s="17"/>
      <c r="C64" s="18"/>
      <c r="D64" s="18"/>
      <c r="E64" s="19"/>
      <c r="F64" s="18"/>
      <c r="G64" s="19"/>
      <c r="H64" s="19"/>
      <c r="I64" s="17">
        <v>0</v>
      </c>
      <c r="J64" s="18"/>
      <c r="K64" s="18"/>
      <c r="L64" s="18"/>
      <c r="M64" s="18"/>
      <c r="N64" s="18"/>
      <c r="O64" s="18"/>
      <c r="P64" s="24"/>
      <c r="Q64" s="18"/>
      <c r="R64" s="18"/>
      <c r="S64" s="18"/>
      <c r="T64" s="18"/>
    </row>
    <row r="65" spans="1:20">
      <c r="A65" s="4">
        <v>61</v>
      </c>
      <c r="B65" s="17"/>
      <c r="C65" s="18"/>
      <c r="D65" s="18"/>
      <c r="E65" s="19"/>
      <c r="F65" s="18"/>
      <c r="G65" s="19"/>
      <c r="H65" s="19"/>
      <c r="I65" s="17">
        <v>0</v>
      </c>
      <c r="J65" s="18"/>
      <c r="K65" s="18"/>
      <c r="L65" s="18"/>
      <c r="M65" s="18"/>
      <c r="N65" s="18"/>
      <c r="O65" s="18"/>
      <c r="P65" s="24"/>
      <c r="Q65" s="18"/>
      <c r="R65" s="18"/>
      <c r="S65" s="18"/>
      <c r="T65" s="18"/>
    </row>
    <row r="66" spans="1:20">
      <c r="A66" s="4">
        <v>62</v>
      </c>
      <c r="B66" s="17"/>
      <c r="C66" s="18"/>
      <c r="D66" s="18"/>
      <c r="E66" s="19"/>
      <c r="F66" s="18"/>
      <c r="G66" s="19"/>
      <c r="H66" s="19"/>
      <c r="I66" s="17">
        <v>0</v>
      </c>
      <c r="J66" s="18"/>
      <c r="K66" s="18"/>
      <c r="L66" s="18"/>
      <c r="M66" s="18"/>
      <c r="N66" s="18"/>
      <c r="O66" s="18"/>
      <c r="P66" s="24"/>
      <c r="Q66" s="18"/>
      <c r="R66" s="18"/>
      <c r="S66" s="18"/>
      <c r="T66" s="18"/>
    </row>
    <row r="67" spans="1:20">
      <c r="A67" s="4">
        <v>63</v>
      </c>
      <c r="B67" s="17"/>
      <c r="C67" s="18"/>
      <c r="D67" s="18"/>
      <c r="E67" s="19"/>
      <c r="F67" s="18"/>
      <c r="G67" s="19"/>
      <c r="H67" s="19"/>
      <c r="I67" s="17">
        <v>0</v>
      </c>
      <c r="J67" s="18"/>
      <c r="K67" s="18"/>
      <c r="L67" s="18"/>
      <c r="M67" s="18"/>
      <c r="N67" s="18"/>
      <c r="O67" s="18"/>
      <c r="P67" s="24"/>
      <c r="Q67" s="18"/>
      <c r="R67" s="18"/>
      <c r="S67" s="18"/>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8"/>
      <c r="P77" s="24"/>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v>0</v>
      </c>
      <c r="J84" s="18"/>
      <c r="K84" s="18"/>
      <c r="L84" s="18"/>
      <c r="M84" s="18"/>
      <c r="N84" s="18"/>
      <c r="O84" s="18"/>
      <c r="P84" s="24"/>
      <c r="Q84" s="18"/>
      <c r="R84" s="18"/>
      <c r="S84" s="18"/>
      <c r="T84" s="18"/>
    </row>
    <row r="85" spans="1:20">
      <c r="A85" s="4">
        <v>81</v>
      </c>
      <c r="B85" s="17"/>
      <c r="C85" s="18"/>
      <c r="D85" s="18"/>
      <c r="E85" s="19"/>
      <c r="F85" s="18"/>
      <c r="G85" s="19"/>
      <c r="H85" s="19"/>
      <c r="I85" s="17">
        <v>0</v>
      </c>
      <c r="J85" s="18"/>
      <c r="K85" s="18"/>
      <c r="L85" s="18"/>
      <c r="M85" s="18"/>
      <c r="N85" s="18"/>
      <c r="O85" s="18"/>
      <c r="P85" s="24"/>
      <c r="Q85" s="18"/>
      <c r="R85" s="18"/>
      <c r="S85" s="18"/>
      <c r="T85" s="18"/>
    </row>
    <row r="86" spans="1:20">
      <c r="A86" s="4">
        <v>82</v>
      </c>
      <c r="B86" s="17"/>
      <c r="C86" s="18"/>
      <c r="D86" s="18"/>
      <c r="E86" s="19"/>
      <c r="F86" s="18"/>
      <c r="G86" s="19"/>
      <c r="H86" s="19"/>
      <c r="I86" s="17">
        <v>0</v>
      </c>
      <c r="J86" s="18"/>
      <c r="K86" s="18"/>
      <c r="L86" s="18"/>
      <c r="M86" s="18"/>
      <c r="N86" s="18"/>
      <c r="O86" s="18"/>
      <c r="P86" s="24"/>
      <c r="Q86" s="18"/>
      <c r="R86" s="18"/>
      <c r="S86" s="18"/>
      <c r="T86" s="18"/>
    </row>
    <row r="87" spans="1:20">
      <c r="A87" s="4">
        <v>83</v>
      </c>
      <c r="B87" s="17"/>
      <c r="C87" s="18"/>
      <c r="D87" s="18"/>
      <c r="E87" s="19"/>
      <c r="F87" s="18"/>
      <c r="G87" s="19"/>
      <c r="H87" s="19"/>
      <c r="I87" s="17">
        <v>0</v>
      </c>
      <c r="J87" s="18"/>
      <c r="K87" s="18"/>
      <c r="L87" s="18"/>
      <c r="M87" s="18"/>
      <c r="N87" s="18"/>
      <c r="O87" s="18"/>
      <c r="P87" s="24"/>
      <c r="Q87" s="18"/>
      <c r="R87" s="18"/>
      <c r="S87" s="18"/>
      <c r="T87" s="18"/>
    </row>
    <row r="88" spans="1:20">
      <c r="A88" s="4">
        <v>84</v>
      </c>
      <c r="B88" s="17"/>
      <c r="C88" s="18"/>
      <c r="D88" s="18"/>
      <c r="E88" s="19"/>
      <c r="F88" s="18"/>
      <c r="G88" s="19"/>
      <c r="H88" s="19"/>
      <c r="I88" s="17">
        <v>0</v>
      </c>
      <c r="J88" s="18"/>
      <c r="K88" s="18"/>
      <c r="L88" s="18"/>
      <c r="M88" s="18"/>
      <c r="N88" s="18"/>
      <c r="O88" s="18"/>
      <c r="P88" s="24"/>
      <c r="Q88" s="18"/>
      <c r="R88" s="18"/>
      <c r="S88" s="18"/>
      <c r="T88" s="18"/>
    </row>
    <row r="89" spans="1:20">
      <c r="A89" s="4">
        <v>85</v>
      </c>
      <c r="B89" s="17"/>
      <c r="C89" s="18"/>
      <c r="D89" s="18"/>
      <c r="E89" s="19"/>
      <c r="F89" s="18"/>
      <c r="G89" s="19"/>
      <c r="H89" s="19"/>
      <c r="I89" s="17">
        <v>0</v>
      </c>
      <c r="J89" s="18"/>
      <c r="K89" s="18"/>
      <c r="L89" s="18"/>
      <c r="M89" s="18"/>
      <c r="N89" s="18"/>
      <c r="O89" s="18"/>
      <c r="P89" s="24"/>
      <c r="Q89" s="18"/>
      <c r="R89" s="18"/>
      <c r="S89" s="18"/>
      <c r="T89" s="18"/>
    </row>
    <row r="90" spans="1:20">
      <c r="A90" s="4">
        <v>86</v>
      </c>
      <c r="B90" s="17"/>
      <c r="C90" s="18"/>
      <c r="D90" s="18"/>
      <c r="E90" s="19"/>
      <c r="F90" s="18"/>
      <c r="G90" s="19"/>
      <c r="H90" s="19"/>
      <c r="I90" s="17">
        <v>0</v>
      </c>
      <c r="J90" s="18"/>
      <c r="K90" s="18"/>
      <c r="L90" s="18"/>
      <c r="M90" s="18"/>
      <c r="N90" s="18"/>
      <c r="O90" s="18"/>
      <c r="P90" s="24"/>
      <c r="Q90" s="18"/>
      <c r="R90" s="18"/>
      <c r="S90" s="18"/>
      <c r="T90" s="18"/>
    </row>
    <row r="91" spans="1:20">
      <c r="A91" s="4">
        <v>87</v>
      </c>
      <c r="B91" s="17"/>
      <c r="C91" s="18"/>
      <c r="D91" s="18"/>
      <c r="E91" s="19"/>
      <c r="F91" s="18"/>
      <c r="G91" s="19"/>
      <c r="H91" s="19"/>
      <c r="I91" s="17">
        <v>0</v>
      </c>
      <c r="J91" s="18"/>
      <c r="K91" s="18"/>
      <c r="L91" s="18"/>
      <c r="M91" s="18"/>
      <c r="N91" s="18"/>
      <c r="O91" s="18"/>
      <c r="P91" s="24"/>
      <c r="Q91" s="18"/>
      <c r="R91" s="18"/>
      <c r="S91" s="18"/>
      <c r="T91" s="18"/>
    </row>
    <row r="92" spans="1:20">
      <c r="A92" s="4">
        <v>88</v>
      </c>
      <c r="B92" s="17"/>
      <c r="C92" s="18"/>
      <c r="D92" s="18"/>
      <c r="E92" s="19"/>
      <c r="F92" s="18"/>
      <c r="G92" s="19"/>
      <c r="H92" s="19"/>
      <c r="I92" s="17">
        <v>0</v>
      </c>
      <c r="J92" s="18"/>
      <c r="K92" s="18"/>
      <c r="L92" s="18"/>
      <c r="M92" s="18"/>
      <c r="N92" s="18"/>
      <c r="O92" s="18"/>
      <c r="P92" s="24"/>
      <c r="Q92" s="18"/>
      <c r="R92" s="18"/>
      <c r="S92" s="18"/>
      <c r="T92" s="18"/>
    </row>
    <row r="93" spans="1:20">
      <c r="A93" s="4">
        <v>89</v>
      </c>
      <c r="B93" s="17"/>
      <c r="C93" s="18"/>
      <c r="D93" s="18"/>
      <c r="E93" s="19"/>
      <c r="F93" s="18"/>
      <c r="G93" s="19"/>
      <c r="H93" s="19"/>
      <c r="I93" s="17">
        <v>0</v>
      </c>
      <c r="J93" s="18"/>
      <c r="K93" s="18"/>
      <c r="L93" s="18"/>
      <c r="M93" s="18"/>
      <c r="N93" s="18"/>
      <c r="O93" s="18"/>
      <c r="P93" s="24"/>
      <c r="Q93" s="18"/>
      <c r="R93" s="18"/>
      <c r="S93" s="18"/>
      <c r="T93" s="18"/>
    </row>
    <row r="94" spans="1:20">
      <c r="A94" s="4">
        <v>90</v>
      </c>
      <c r="B94" s="17"/>
      <c r="C94" s="18"/>
      <c r="D94" s="18"/>
      <c r="E94" s="19"/>
      <c r="F94" s="18"/>
      <c r="G94" s="19"/>
      <c r="H94" s="19"/>
      <c r="I94" s="17">
        <v>0</v>
      </c>
      <c r="J94" s="18"/>
      <c r="K94" s="18"/>
      <c r="L94" s="18"/>
      <c r="M94" s="18"/>
      <c r="N94" s="18"/>
      <c r="O94" s="18"/>
      <c r="P94" s="24"/>
      <c r="Q94" s="18"/>
      <c r="R94" s="18"/>
      <c r="S94" s="18"/>
      <c r="T94" s="18"/>
    </row>
    <row r="95" spans="1:20">
      <c r="A95" s="4">
        <v>91</v>
      </c>
      <c r="B95" s="17"/>
      <c r="C95" s="18"/>
      <c r="D95" s="18"/>
      <c r="E95" s="19"/>
      <c r="F95" s="18"/>
      <c r="G95" s="19"/>
      <c r="H95" s="19"/>
      <c r="I95" s="17">
        <v>0</v>
      </c>
      <c r="J95" s="18"/>
      <c r="K95" s="18"/>
      <c r="L95" s="18"/>
      <c r="M95" s="18"/>
      <c r="N95" s="18"/>
      <c r="O95" s="18"/>
      <c r="P95" s="24"/>
      <c r="Q95" s="18"/>
      <c r="R95" s="18"/>
      <c r="S95" s="18"/>
      <c r="T95" s="18"/>
    </row>
    <row r="96" spans="1:20">
      <c r="A96" s="4">
        <v>92</v>
      </c>
      <c r="B96" s="17"/>
      <c r="C96" s="18"/>
      <c r="D96" s="18"/>
      <c r="E96" s="19"/>
      <c r="F96" s="18"/>
      <c r="G96" s="19"/>
      <c r="H96" s="19"/>
      <c r="I96" s="17">
        <v>0</v>
      </c>
      <c r="J96" s="18"/>
      <c r="K96" s="18"/>
      <c r="L96" s="18"/>
      <c r="M96" s="18"/>
      <c r="N96" s="18"/>
      <c r="O96" s="18"/>
      <c r="P96" s="24"/>
      <c r="Q96" s="18"/>
      <c r="R96" s="18"/>
      <c r="S96" s="18"/>
      <c r="T96" s="18"/>
    </row>
    <row r="97" spans="1:20">
      <c r="A97" s="4">
        <v>93</v>
      </c>
      <c r="B97" s="17"/>
      <c r="C97" s="18"/>
      <c r="D97" s="18"/>
      <c r="E97" s="19"/>
      <c r="F97" s="18"/>
      <c r="G97" s="19"/>
      <c r="H97" s="19"/>
      <c r="I97" s="17">
        <v>0</v>
      </c>
      <c r="J97" s="18"/>
      <c r="K97" s="18"/>
      <c r="L97" s="18"/>
      <c r="M97" s="18"/>
      <c r="N97" s="18"/>
      <c r="O97" s="18"/>
      <c r="P97" s="24"/>
      <c r="Q97" s="18"/>
      <c r="R97" s="18"/>
      <c r="S97" s="18"/>
      <c r="T97" s="18"/>
    </row>
    <row r="98" spans="1:20">
      <c r="A98" s="4">
        <v>94</v>
      </c>
      <c r="B98" s="17"/>
      <c r="C98" s="18"/>
      <c r="D98" s="18"/>
      <c r="E98" s="19"/>
      <c r="F98" s="18"/>
      <c r="G98" s="19"/>
      <c r="H98" s="19"/>
      <c r="I98" s="17">
        <v>0</v>
      </c>
      <c r="J98" s="18"/>
      <c r="K98" s="18"/>
      <c r="L98" s="18"/>
      <c r="M98" s="18"/>
      <c r="N98" s="18"/>
      <c r="O98" s="18"/>
      <c r="P98" s="24"/>
      <c r="Q98" s="18"/>
      <c r="R98" s="18"/>
      <c r="S98" s="18"/>
      <c r="T98" s="18"/>
    </row>
    <row r="99" spans="1:20">
      <c r="A99" s="4">
        <v>95</v>
      </c>
      <c r="B99" s="17"/>
      <c r="C99" s="18"/>
      <c r="D99" s="18"/>
      <c r="E99" s="19"/>
      <c r="F99" s="18"/>
      <c r="G99" s="19"/>
      <c r="H99" s="19"/>
      <c r="I99" s="17">
        <v>0</v>
      </c>
      <c r="J99" s="18"/>
      <c r="K99" s="18"/>
      <c r="L99" s="18"/>
      <c r="M99" s="18"/>
      <c r="N99" s="18"/>
      <c r="O99" s="18"/>
      <c r="P99" s="24"/>
      <c r="Q99" s="18"/>
      <c r="R99" s="18"/>
      <c r="S99" s="18"/>
      <c r="T99" s="18"/>
    </row>
    <row r="100" spans="1:20">
      <c r="A100" s="4">
        <v>96</v>
      </c>
      <c r="B100" s="17"/>
      <c r="C100" s="18"/>
      <c r="D100" s="18"/>
      <c r="E100" s="19"/>
      <c r="F100" s="18"/>
      <c r="G100" s="19"/>
      <c r="H100" s="19"/>
      <c r="I100" s="17">
        <v>0</v>
      </c>
      <c r="J100" s="18"/>
      <c r="K100" s="18"/>
      <c r="L100" s="18"/>
      <c r="M100" s="18"/>
      <c r="N100" s="18"/>
      <c r="O100" s="18"/>
      <c r="P100" s="24"/>
      <c r="Q100" s="18"/>
      <c r="R100" s="18"/>
      <c r="S100" s="18"/>
      <c r="T100" s="18"/>
    </row>
    <row r="101" spans="1:20">
      <c r="A101" s="4">
        <v>97</v>
      </c>
      <c r="B101" s="17"/>
      <c r="C101" s="18"/>
      <c r="D101" s="18"/>
      <c r="E101" s="19"/>
      <c r="F101" s="18"/>
      <c r="G101" s="19"/>
      <c r="H101" s="19"/>
      <c r="I101" s="17">
        <v>0</v>
      </c>
      <c r="J101" s="18"/>
      <c r="K101" s="18"/>
      <c r="L101" s="18"/>
      <c r="M101" s="18"/>
      <c r="N101" s="18"/>
      <c r="O101" s="18"/>
      <c r="P101" s="24"/>
      <c r="Q101" s="18"/>
      <c r="R101" s="18"/>
      <c r="S101" s="18"/>
      <c r="T101" s="18"/>
    </row>
    <row r="102" spans="1:20">
      <c r="A102" s="4">
        <v>98</v>
      </c>
      <c r="B102" s="17"/>
      <c r="C102" s="18"/>
      <c r="D102" s="18"/>
      <c r="E102" s="19"/>
      <c r="F102" s="18"/>
      <c r="G102" s="19"/>
      <c r="H102" s="19"/>
      <c r="I102" s="17">
        <v>0</v>
      </c>
      <c r="J102" s="18"/>
      <c r="K102" s="18"/>
      <c r="L102" s="18"/>
      <c r="M102" s="18"/>
      <c r="N102" s="18"/>
      <c r="O102" s="18"/>
      <c r="P102" s="24"/>
      <c r="Q102" s="18"/>
      <c r="R102" s="18"/>
      <c r="S102" s="18"/>
      <c r="T102" s="18"/>
    </row>
    <row r="103" spans="1:20">
      <c r="A103" s="4">
        <v>99</v>
      </c>
      <c r="B103" s="17"/>
      <c r="C103" s="18"/>
      <c r="D103" s="18"/>
      <c r="E103" s="19"/>
      <c r="F103" s="18"/>
      <c r="G103" s="19"/>
      <c r="H103" s="19"/>
      <c r="I103" s="17">
        <v>0</v>
      </c>
      <c r="J103" s="18"/>
      <c r="K103" s="18"/>
      <c r="L103" s="18"/>
      <c r="M103" s="18"/>
      <c r="N103" s="18"/>
      <c r="O103" s="18"/>
      <c r="P103" s="24"/>
      <c r="Q103" s="18"/>
      <c r="R103" s="18"/>
      <c r="S103" s="18"/>
      <c r="T103" s="18"/>
    </row>
    <row r="104" spans="1:20">
      <c r="A104" s="4">
        <v>100</v>
      </c>
      <c r="B104" s="17"/>
      <c r="C104" s="18"/>
      <c r="D104" s="18"/>
      <c r="E104" s="19"/>
      <c r="F104" s="18"/>
      <c r="G104" s="19"/>
      <c r="H104" s="19"/>
      <c r="I104" s="17">
        <v>0</v>
      </c>
      <c r="J104" s="18"/>
      <c r="K104" s="18"/>
      <c r="L104" s="18"/>
      <c r="M104" s="18"/>
      <c r="N104" s="18"/>
      <c r="O104" s="18"/>
      <c r="P104" s="24"/>
      <c r="Q104" s="18"/>
      <c r="R104" s="18"/>
      <c r="S104" s="18"/>
      <c r="T104" s="18"/>
    </row>
    <row r="105" spans="1:20">
      <c r="A105" s="4">
        <v>101</v>
      </c>
      <c r="B105" s="17"/>
      <c r="C105" s="18"/>
      <c r="D105" s="18"/>
      <c r="E105" s="19"/>
      <c r="F105" s="18"/>
      <c r="G105" s="19"/>
      <c r="H105" s="19"/>
      <c r="I105" s="17">
        <v>0</v>
      </c>
      <c r="J105" s="18"/>
      <c r="K105" s="18"/>
      <c r="L105" s="18"/>
      <c r="M105" s="18"/>
      <c r="N105" s="18"/>
      <c r="O105" s="18"/>
      <c r="P105" s="24"/>
      <c r="Q105" s="18"/>
      <c r="R105" s="18"/>
      <c r="S105" s="18"/>
      <c r="T105" s="18"/>
    </row>
    <row r="106" spans="1:20">
      <c r="A106" s="4">
        <v>102</v>
      </c>
      <c r="B106" s="17"/>
      <c r="C106" s="18"/>
      <c r="D106" s="18"/>
      <c r="E106" s="19"/>
      <c r="F106" s="18"/>
      <c r="G106" s="19"/>
      <c r="H106" s="19"/>
      <c r="I106" s="17">
        <v>0</v>
      </c>
      <c r="J106" s="18"/>
      <c r="K106" s="18"/>
      <c r="L106" s="18"/>
      <c r="M106" s="18"/>
      <c r="N106" s="18"/>
      <c r="O106" s="18"/>
      <c r="P106" s="24"/>
      <c r="Q106" s="18"/>
      <c r="R106" s="18"/>
      <c r="S106" s="18"/>
      <c r="T106" s="18"/>
    </row>
    <row r="107" spans="1:20">
      <c r="A107" s="4">
        <v>103</v>
      </c>
      <c r="B107" s="17"/>
      <c r="C107" s="18"/>
      <c r="D107" s="18"/>
      <c r="E107" s="19"/>
      <c r="F107" s="18"/>
      <c r="G107" s="19"/>
      <c r="H107" s="19"/>
      <c r="I107" s="17">
        <v>0</v>
      </c>
      <c r="J107" s="18"/>
      <c r="K107" s="18"/>
      <c r="L107" s="18"/>
      <c r="M107" s="18"/>
      <c r="N107" s="18"/>
      <c r="O107" s="18"/>
      <c r="P107" s="24"/>
      <c r="Q107" s="18"/>
      <c r="R107" s="18"/>
      <c r="S107" s="18"/>
      <c r="T107" s="18"/>
    </row>
    <row r="108" spans="1:20">
      <c r="A108" s="4">
        <v>104</v>
      </c>
      <c r="B108" s="17"/>
      <c r="C108" s="18"/>
      <c r="D108" s="18"/>
      <c r="E108" s="19"/>
      <c r="F108" s="18"/>
      <c r="G108" s="19"/>
      <c r="H108" s="19"/>
      <c r="I108" s="17">
        <v>0</v>
      </c>
      <c r="J108" s="18"/>
      <c r="K108" s="18"/>
      <c r="L108" s="18"/>
      <c r="M108" s="18"/>
      <c r="N108" s="18"/>
      <c r="O108" s="18"/>
      <c r="P108" s="24"/>
      <c r="Q108" s="18"/>
      <c r="R108" s="18"/>
      <c r="S108" s="18"/>
      <c r="T108" s="18"/>
    </row>
    <row r="109" spans="1:20">
      <c r="A109" s="4">
        <v>105</v>
      </c>
      <c r="B109" s="17"/>
      <c r="C109" s="18"/>
      <c r="D109" s="18"/>
      <c r="E109" s="19"/>
      <c r="F109" s="18"/>
      <c r="G109" s="19"/>
      <c r="H109" s="19"/>
      <c r="I109" s="17">
        <v>0</v>
      </c>
      <c r="J109" s="18"/>
      <c r="K109" s="18"/>
      <c r="L109" s="18"/>
      <c r="M109" s="18"/>
      <c r="N109" s="18"/>
      <c r="O109" s="18"/>
      <c r="P109" s="24"/>
      <c r="Q109" s="18"/>
      <c r="R109" s="18"/>
      <c r="S109" s="18"/>
      <c r="T109" s="18"/>
    </row>
    <row r="110" spans="1:20">
      <c r="A110" s="4">
        <v>106</v>
      </c>
      <c r="B110" s="17"/>
      <c r="C110" s="18"/>
      <c r="D110" s="18"/>
      <c r="E110" s="19"/>
      <c r="F110" s="18"/>
      <c r="G110" s="19"/>
      <c r="H110" s="19"/>
      <c r="I110" s="17">
        <v>0</v>
      </c>
      <c r="J110" s="18"/>
      <c r="K110" s="18"/>
      <c r="L110" s="18"/>
      <c r="M110" s="18"/>
      <c r="N110" s="18"/>
      <c r="O110" s="18"/>
      <c r="P110" s="24"/>
      <c r="Q110" s="18"/>
      <c r="R110" s="18"/>
      <c r="S110" s="18"/>
      <c r="T110" s="18"/>
    </row>
    <row r="111" spans="1:20">
      <c r="A111" s="4">
        <v>107</v>
      </c>
      <c r="B111" s="17"/>
      <c r="C111" s="18"/>
      <c r="D111" s="18"/>
      <c r="E111" s="19"/>
      <c r="F111" s="18"/>
      <c r="G111" s="19"/>
      <c r="H111" s="19"/>
      <c r="I111" s="17">
        <v>0</v>
      </c>
      <c r="J111" s="18"/>
      <c r="K111" s="18"/>
      <c r="L111" s="18"/>
      <c r="M111" s="18"/>
      <c r="N111" s="18"/>
      <c r="O111" s="18"/>
      <c r="P111" s="24"/>
      <c r="Q111" s="18"/>
      <c r="R111" s="18"/>
      <c r="S111" s="18"/>
      <c r="T111" s="18"/>
    </row>
    <row r="112" spans="1:20">
      <c r="A112" s="4">
        <v>108</v>
      </c>
      <c r="B112" s="17"/>
      <c r="C112" s="18"/>
      <c r="D112" s="18"/>
      <c r="E112" s="19"/>
      <c r="F112" s="18"/>
      <c r="G112" s="19"/>
      <c r="H112" s="19"/>
      <c r="I112" s="17">
        <v>0</v>
      </c>
      <c r="J112" s="18"/>
      <c r="K112" s="18"/>
      <c r="L112" s="18"/>
      <c r="M112" s="18"/>
      <c r="N112" s="18"/>
      <c r="O112" s="18"/>
      <c r="P112" s="24"/>
      <c r="Q112" s="18"/>
      <c r="R112" s="18"/>
      <c r="S112" s="18"/>
      <c r="T112" s="18"/>
    </row>
    <row r="113" spans="1:20">
      <c r="A113" s="4">
        <v>109</v>
      </c>
      <c r="B113" s="17"/>
      <c r="C113" s="18"/>
      <c r="D113" s="18"/>
      <c r="E113" s="19"/>
      <c r="F113" s="18"/>
      <c r="G113" s="19"/>
      <c r="H113" s="19"/>
      <c r="I113" s="17">
        <v>0</v>
      </c>
      <c r="J113" s="18"/>
      <c r="K113" s="18"/>
      <c r="L113" s="18"/>
      <c r="M113" s="18"/>
      <c r="N113" s="18"/>
      <c r="O113" s="18"/>
      <c r="P113" s="24"/>
      <c r="Q113" s="18"/>
      <c r="R113" s="18"/>
      <c r="S113" s="18"/>
      <c r="T113" s="18"/>
    </row>
    <row r="114" spans="1:20">
      <c r="A114" s="4">
        <v>110</v>
      </c>
      <c r="B114" s="17"/>
      <c r="C114" s="18"/>
      <c r="D114" s="18"/>
      <c r="E114" s="19"/>
      <c r="F114" s="18"/>
      <c r="G114" s="19"/>
      <c r="H114" s="19"/>
      <c r="I114" s="17">
        <v>0</v>
      </c>
      <c r="J114" s="18"/>
      <c r="K114" s="18"/>
      <c r="L114" s="18"/>
      <c r="M114" s="18"/>
      <c r="N114" s="18"/>
      <c r="O114" s="18"/>
      <c r="P114" s="24"/>
      <c r="Q114" s="18"/>
      <c r="R114" s="18"/>
      <c r="S114" s="18"/>
      <c r="T114" s="18"/>
    </row>
    <row r="115" spans="1:20">
      <c r="A115" s="4">
        <v>111</v>
      </c>
      <c r="B115" s="17"/>
      <c r="C115" s="18"/>
      <c r="D115" s="18"/>
      <c r="E115" s="19"/>
      <c r="F115" s="18"/>
      <c r="G115" s="19"/>
      <c r="H115" s="19"/>
      <c r="I115" s="17">
        <v>0</v>
      </c>
      <c r="J115" s="18"/>
      <c r="K115" s="18"/>
      <c r="L115" s="18"/>
      <c r="M115" s="18"/>
      <c r="N115" s="18"/>
      <c r="O115" s="18"/>
      <c r="P115" s="24"/>
      <c r="Q115" s="18"/>
      <c r="R115" s="18"/>
      <c r="S115" s="18"/>
      <c r="T115" s="18"/>
    </row>
    <row r="116" spans="1:20">
      <c r="A116" s="4">
        <v>112</v>
      </c>
      <c r="B116" s="17"/>
      <c r="C116" s="18"/>
      <c r="D116" s="18"/>
      <c r="E116" s="19"/>
      <c r="F116" s="18"/>
      <c r="G116" s="19"/>
      <c r="H116" s="19"/>
      <c r="I116" s="17">
        <v>0</v>
      </c>
      <c r="J116" s="18"/>
      <c r="K116" s="18"/>
      <c r="L116" s="18"/>
      <c r="M116" s="18"/>
      <c r="N116" s="18"/>
      <c r="O116" s="18"/>
      <c r="P116" s="24"/>
      <c r="Q116" s="18"/>
      <c r="R116" s="18"/>
      <c r="S116" s="18"/>
      <c r="T116" s="18"/>
    </row>
    <row r="117" spans="1:20">
      <c r="A117" s="4">
        <v>113</v>
      </c>
      <c r="B117" s="17"/>
      <c r="C117" s="18"/>
      <c r="D117" s="18"/>
      <c r="E117" s="19"/>
      <c r="F117" s="18"/>
      <c r="G117" s="19"/>
      <c r="H117" s="19"/>
      <c r="I117" s="17">
        <v>0</v>
      </c>
      <c r="J117" s="18"/>
      <c r="K117" s="18"/>
      <c r="L117" s="18"/>
      <c r="M117" s="18"/>
      <c r="N117" s="18"/>
      <c r="O117" s="18"/>
      <c r="P117" s="24"/>
      <c r="Q117" s="18"/>
      <c r="R117" s="18"/>
      <c r="S117" s="18"/>
      <c r="T117" s="18"/>
    </row>
    <row r="118" spans="1:20">
      <c r="A118" s="4">
        <v>114</v>
      </c>
      <c r="B118" s="17"/>
      <c r="C118" s="18"/>
      <c r="D118" s="18"/>
      <c r="E118" s="19"/>
      <c r="F118" s="18"/>
      <c r="G118" s="19"/>
      <c r="H118" s="19"/>
      <c r="I118" s="17">
        <v>0</v>
      </c>
      <c r="J118" s="18"/>
      <c r="K118" s="18"/>
      <c r="L118" s="18"/>
      <c r="M118" s="18"/>
      <c r="N118" s="18"/>
      <c r="O118" s="18"/>
      <c r="P118" s="24"/>
      <c r="Q118" s="18"/>
      <c r="R118" s="18"/>
      <c r="S118" s="18"/>
      <c r="T118" s="18"/>
    </row>
    <row r="119" spans="1:20">
      <c r="A119" s="4">
        <v>115</v>
      </c>
      <c r="B119" s="17"/>
      <c r="C119" s="18"/>
      <c r="D119" s="18"/>
      <c r="E119" s="19"/>
      <c r="F119" s="18"/>
      <c r="G119" s="19"/>
      <c r="H119" s="19"/>
      <c r="I119" s="17">
        <v>0</v>
      </c>
      <c r="J119" s="18"/>
      <c r="K119" s="18"/>
      <c r="L119" s="18"/>
      <c r="M119" s="18"/>
      <c r="N119" s="18"/>
      <c r="O119" s="18"/>
      <c r="P119" s="24"/>
      <c r="Q119" s="18"/>
      <c r="R119" s="18"/>
      <c r="S119" s="18"/>
      <c r="T119" s="18"/>
    </row>
    <row r="120" spans="1:20">
      <c r="A120" s="4">
        <v>116</v>
      </c>
      <c r="B120" s="17"/>
      <c r="C120" s="18"/>
      <c r="D120" s="18"/>
      <c r="E120" s="19"/>
      <c r="F120" s="18"/>
      <c r="G120" s="19"/>
      <c r="H120" s="19"/>
      <c r="I120" s="17">
        <v>0</v>
      </c>
      <c r="J120" s="18"/>
      <c r="K120" s="18"/>
      <c r="L120" s="18"/>
      <c r="M120" s="18"/>
      <c r="N120" s="18"/>
      <c r="O120" s="18"/>
      <c r="P120" s="24"/>
      <c r="Q120" s="18"/>
      <c r="R120" s="18"/>
      <c r="S120" s="18"/>
      <c r="T120" s="18"/>
    </row>
    <row r="121" spans="1:20">
      <c r="A121" s="4">
        <v>117</v>
      </c>
      <c r="B121" s="17"/>
      <c r="C121" s="18"/>
      <c r="D121" s="18"/>
      <c r="E121" s="19"/>
      <c r="F121" s="18"/>
      <c r="G121" s="19"/>
      <c r="H121" s="19"/>
      <c r="I121" s="17">
        <v>0</v>
      </c>
      <c r="J121" s="18"/>
      <c r="K121" s="18"/>
      <c r="L121" s="18"/>
      <c r="M121" s="18"/>
      <c r="N121" s="18"/>
      <c r="O121" s="18"/>
      <c r="P121" s="24"/>
      <c r="Q121" s="18"/>
      <c r="R121" s="18"/>
      <c r="S121" s="18"/>
      <c r="T121" s="18"/>
    </row>
    <row r="122" spans="1:20">
      <c r="A122" s="4">
        <v>118</v>
      </c>
      <c r="B122" s="17"/>
      <c r="C122" s="18"/>
      <c r="D122" s="18"/>
      <c r="E122" s="19"/>
      <c r="F122" s="18"/>
      <c r="G122" s="19"/>
      <c r="H122" s="19"/>
      <c r="I122" s="17">
        <v>0</v>
      </c>
      <c r="J122" s="18"/>
      <c r="K122" s="18"/>
      <c r="L122" s="18"/>
      <c r="M122" s="18"/>
      <c r="N122" s="18"/>
      <c r="O122" s="18"/>
      <c r="P122" s="24"/>
      <c r="Q122" s="18"/>
      <c r="R122" s="18"/>
      <c r="S122" s="18"/>
      <c r="T122" s="18"/>
    </row>
    <row r="123" spans="1:20">
      <c r="A123" s="4">
        <v>119</v>
      </c>
      <c r="B123" s="17"/>
      <c r="C123" s="18"/>
      <c r="D123" s="18"/>
      <c r="E123" s="19"/>
      <c r="F123" s="18"/>
      <c r="G123" s="19"/>
      <c r="H123" s="19"/>
      <c r="I123" s="17">
        <v>0</v>
      </c>
      <c r="J123" s="18"/>
      <c r="K123" s="18"/>
      <c r="L123" s="18"/>
      <c r="M123" s="18"/>
      <c r="N123" s="18"/>
      <c r="O123" s="18"/>
      <c r="P123" s="24"/>
      <c r="Q123" s="18"/>
      <c r="R123" s="18"/>
      <c r="S123" s="18"/>
      <c r="T123" s="18"/>
    </row>
    <row r="124" spans="1:20">
      <c r="A124" s="4">
        <v>120</v>
      </c>
      <c r="B124" s="17"/>
      <c r="C124" s="18"/>
      <c r="D124" s="18"/>
      <c r="E124" s="19"/>
      <c r="F124" s="18"/>
      <c r="G124" s="19"/>
      <c r="H124" s="19"/>
      <c r="I124" s="17">
        <v>0</v>
      </c>
      <c r="J124" s="18"/>
      <c r="K124" s="18"/>
      <c r="L124" s="18"/>
      <c r="M124" s="18"/>
      <c r="N124" s="18"/>
      <c r="O124" s="18"/>
      <c r="P124" s="24"/>
      <c r="Q124" s="18"/>
      <c r="R124" s="18"/>
      <c r="S124" s="18"/>
      <c r="T124" s="18"/>
    </row>
    <row r="125" spans="1:20">
      <c r="A125" s="4">
        <v>121</v>
      </c>
      <c r="B125" s="17"/>
      <c r="C125" s="18"/>
      <c r="D125" s="18"/>
      <c r="E125" s="19"/>
      <c r="F125" s="18"/>
      <c r="G125" s="19"/>
      <c r="H125" s="19"/>
      <c r="I125" s="17">
        <v>0</v>
      </c>
      <c r="J125" s="18"/>
      <c r="K125" s="18"/>
      <c r="L125" s="18"/>
      <c r="M125" s="18"/>
      <c r="N125" s="18"/>
      <c r="O125" s="18"/>
      <c r="P125" s="24"/>
      <c r="Q125" s="18"/>
      <c r="R125" s="18"/>
      <c r="S125" s="18"/>
      <c r="T125" s="18"/>
    </row>
    <row r="126" spans="1:20">
      <c r="A126" s="4">
        <v>122</v>
      </c>
      <c r="B126" s="17"/>
      <c r="C126" s="18"/>
      <c r="D126" s="18"/>
      <c r="E126" s="19"/>
      <c r="F126" s="18"/>
      <c r="G126" s="19"/>
      <c r="H126" s="19"/>
      <c r="I126" s="17">
        <v>0</v>
      </c>
      <c r="J126" s="18"/>
      <c r="K126" s="18"/>
      <c r="L126" s="18"/>
      <c r="M126" s="18"/>
      <c r="N126" s="18"/>
      <c r="O126" s="18"/>
      <c r="P126" s="24"/>
      <c r="Q126" s="18"/>
      <c r="R126" s="18"/>
      <c r="S126" s="18"/>
      <c r="T126" s="18"/>
    </row>
    <row r="127" spans="1:20">
      <c r="A127" s="4">
        <v>123</v>
      </c>
      <c r="B127" s="17"/>
      <c r="C127" s="18"/>
      <c r="D127" s="18"/>
      <c r="E127" s="19"/>
      <c r="F127" s="18"/>
      <c r="G127" s="19"/>
      <c r="H127" s="19"/>
      <c r="I127" s="17">
        <v>0</v>
      </c>
      <c r="J127" s="18"/>
      <c r="K127" s="18"/>
      <c r="L127" s="18"/>
      <c r="M127" s="18"/>
      <c r="N127" s="18"/>
      <c r="O127" s="18"/>
      <c r="P127" s="24"/>
      <c r="Q127" s="18"/>
      <c r="R127" s="18"/>
      <c r="S127" s="18"/>
      <c r="T127" s="18"/>
    </row>
    <row r="128" spans="1:20">
      <c r="A128" s="4">
        <v>124</v>
      </c>
      <c r="B128" s="17"/>
      <c r="C128" s="18"/>
      <c r="D128" s="18"/>
      <c r="E128" s="19"/>
      <c r="F128" s="18"/>
      <c r="G128" s="19"/>
      <c r="H128" s="19"/>
      <c r="I128" s="17">
        <v>0</v>
      </c>
      <c r="J128" s="18"/>
      <c r="K128" s="18"/>
      <c r="L128" s="18"/>
      <c r="M128" s="18"/>
      <c r="N128" s="18"/>
      <c r="O128" s="18"/>
      <c r="P128" s="24"/>
      <c r="Q128" s="18"/>
      <c r="R128" s="18"/>
      <c r="S128" s="18"/>
      <c r="T128" s="18"/>
    </row>
    <row r="129" spans="1:20">
      <c r="A129" s="4">
        <v>125</v>
      </c>
      <c r="B129" s="17"/>
      <c r="C129" s="18"/>
      <c r="D129" s="18"/>
      <c r="E129" s="19"/>
      <c r="F129" s="18"/>
      <c r="G129" s="19"/>
      <c r="H129" s="19"/>
      <c r="I129" s="17">
        <v>0</v>
      </c>
      <c r="J129" s="18"/>
      <c r="K129" s="18"/>
      <c r="L129" s="18"/>
      <c r="M129" s="18"/>
      <c r="N129" s="18"/>
      <c r="O129" s="18"/>
      <c r="P129" s="24"/>
      <c r="Q129" s="18"/>
      <c r="R129" s="18"/>
      <c r="S129" s="18"/>
      <c r="T129" s="18"/>
    </row>
    <row r="130" spans="1:20">
      <c r="A130" s="4">
        <v>126</v>
      </c>
      <c r="B130" s="17"/>
      <c r="C130" s="18"/>
      <c r="D130" s="18"/>
      <c r="E130" s="19"/>
      <c r="F130" s="18"/>
      <c r="G130" s="19"/>
      <c r="H130" s="19"/>
      <c r="I130" s="17">
        <v>0</v>
      </c>
      <c r="J130" s="18"/>
      <c r="K130" s="18"/>
      <c r="L130" s="18"/>
      <c r="M130" s="18"/>
      <c r="N130" s="18"/>
      <c r="O130" s="18"/>
      <c r="P130" s="24"/>
      <c r="Q130" s="18"/>
      <c r="R130" s="18"/>
      <c r="S130" s="18"/>
      <c r="T130" s="18"/>
    </row>
    <row r="131" spans="1:20">
      <c r="A131" s="4">
        <v>127</v>
      </c>
      <c r="B131" s="17"/>
      <c r="C131" s="18"/>
      <c r="D131" s="18"/>
      <c r="E131" s="19"/>
      <c r="F131" s="18"/>
      <c r="G131" s="19"/>
      <c r="H131" s="19"/>
      <c r="I131" s="17">
        <v>0</v>
      </c>
      <c r="J131" s="18"/>
      <c r="K131" s="18"/>
      <c r="L131" s="18"/>
      <c r="M131" s="18"/>
      <c r="N131" s="18"/>
      <c r="O131" s="18"/>
      <c r="P131" s="24"/>
      <c r="Q131" s="18"/>
      <c r="R131" s="18"/>
      <c r="S131" s="18"/>
      <c r="T131" s="18"/>
    </row>
    <row r="132" spans="1:20">
      <c r="A132" s="4">
        <v>128</v>
      </c>
      <c r="B132" s="17"/>
      <c r="C132" s="18"/>
      <c r="D132" s="18"/>
      <c r="E132" s="19"/>
      <c r="F132" s="18"/>
      <c r="G132" s="19"/>
      <c r="H132" s="19"/>
      <c r="I132" s="17">
        <v>0</v>
      </c>
      <c r="J132" s="18"/>
      <c r="K132" s="18"/>
      <c r="L132" s="18"/>
      <c r="M132" s="18"/>
      <c r="N132" s="18"/>
      <c r="O132" s="18"/>
      <c r="P132" s="24"/>
      <c r="Q132" s="18"/>
      <c r="R132" s="18"/>
      <c r="S132" s="18"/>
      <c r="T132" s="18"/>
    </row>
    <row r="133" spans="1:20">
      <c r="A133" s="4">
        <v>129</v>
      </c>
      <c r="B133" s="17"/>
      <c r="C133" s="18"/>
      <c r="D133" s="18"/>
      <c r="E133" s="19"/>
      <c r="F133" s="18"/>
      <c r="G133" s="19"/>
      <c r="H133" s="19"/>
      <c r="I133" s="17">
        <v>0</v>
      </c>
      <c r="J133" s="18"/>
      <c r="K133" s="18"/>
      <c r="L133" s="18"/>
      <c r="M133" s="18"/>
      <c r="N133" s="18"/>
      <c r="O133" s="18"/>
      <c r="P133" s="24"/>
      <c r="Q133" s="18"/>
      <c r="R133" s="18"/>
      <c r="S133" s="18"/>
      <c r="T133" s="18"/>
    </row>
    <row r="134" spans="1:20">
      <c r="A134" s="4">
        <v>130</v>
      </c>
      <c r="B134" s="17"/>
      <c r="C134" s="18"/>
      <c r="D134" s="18"/>
      <c r="E134" s="19"/>
      <c r="F134" s="18"/>
      <c r="G134" s="19"/>
      <c r="H134" s="19"/>
      <c r="I134" s="17">
        <v>0</v>
      </c>
      <c r="J134" s="18"/>
      <c r="K134" s="18"/>
      <c r="L134" s="18"/>
      <c r="M134" s="18"/>
      <c r="N134" s="18"/>
      <c r="O134" s="18"/>
      <c r="P134" s="24"/>
      <c r="Q134" s="18"/>
      <c r="R134" s="18"/>
      <c r="S134" s="18"/>
      <c r="T134" s="18"/>
    </row>
    <row r="135" spans="1:20">
      <c r="A135" s="4">
        <v>131</v>
      </c>
      <c r="B135" s="17"/>
      <c r="C135" s="18"/>
      <c r="D135" s="18"/>
      <c r="E135" s="19"/>
      <c r="F135" s="18"/>
      <c r="G135" s="19"/>
      <c r="H135" s="19"/>
      <c r="I135" s="17">
        <v>0</v>
      </c>
      <c r="J135" s="18"/>
      <c r="K135" s="18"/>
      <c r="L135" s="18"/>
      <c r="M135" s="18"/>
      <c r="N135" s="18"/>
      <c r="O135" s="18"/>
      <c r="P135" s="24"/>
      <c r="Q135" s="18"/>
      <c r="R135" s="18"/>
      <c r="S135" s="18"/>
      <c r="T135" s="18"/>
    </row>
    <row r="136" spans="1:20">
      <c r="A136" s="4">
        <v>132</v>
      </c>
      <c r="B136" s="17"/>
      <c r="C136" s="18"/>
      <c r="D136" s="18"/>
      <c r="E136" s="19"/>
      <c r="F136" s="18"/>
      <c r="G136" s="19"/>
      <c r="H136" s="19"/>
      <c r="I136" s="17">
        <v>0</v>
      </c>
      <c r="J136" s="18"/>
      <c r="K136" s="18"/>
      <c r="L136" s="18"/>
      <c r="M136" s="18"/>
      <c r="N136" s="18"/>
      <c r="O136" s="18"/>
      <c r="P136" s="24"/>
      <c r="Q136" s="18"/>
      <c r="R136" s="18"/>
      <c r="S136" s="18"/>
      <c r="T136" s="18"/>
    </row>
    <row r="137" spans="1:20">
      <c r="A137" s="4">
        <v>133</v>
      </c>
      <c r="B137" s="17"/>
      <c r="C137" s="18"/>
      <c r="D137" s="18"/>
      <c r="E137" s="19"/>
      <c r="F137" s="18"/>
      <c r="G137" s="19"/>
      <c r="H137" s="19"/>
      <c r="I137" s="17">
        <v>0</v>
      </c>
      <c r="J137" s="18"/>
      <c r="K137" s="18"/>
      <c r="L137" s="18"/>
      <c r="M137" s="18"/>
      <c r="N137" s="18"/>
      <c r="O137" s="18"/>
      <c r="P137" s="24"/>
      <c r="Q137" s="18"/>
      <c r="R137" s="18"/>
      <c r="S137" s="18"/>
      <c r="T137" s="18"/>
    </row>
    <row r="138" spans="1:20">
      <c r="A138" s="4">
        <v>134</v>
      </c>
      <c r="B138" s="17"/>
      <c r="C138" s="18"/>
      <c r="D138" s="18"/>
      <c r="E138" s="19"/>
      <c r="F138" s="18"/>
      <c r="G138" s="19"/>
      <c r="H138" s="19"/>
      <c r="I138" s="17">
        <v>0</v>
      </c>
      <c r="J138" s="18"/>
      <c r="K138" s="18"/>
      <c r="L138" s="18"/>
      <c r="M138" s="18"/>
      <c r="N138" s="18"/>
      <c r="O138" s="18"/>
      <c r="P138" s="24"/>
      <c r="Q138" s="18"/>
      <c r="R138" s="18"/>
      <c r="S138" s="18"/>
      <c r="T138" s="18"/>
    </row>
    <row r="139" spans="1:20">
      <c r="A139" s="4">
        <v>135</v>
      </c>
      <c r="B139" s="17"/>
      <c r="C139" s="18"/>
      <c r="D139" s="18"/>
      <c r="E139" s="19"/>
      <c r="F139" s="18"/>
      <c r="G139" s="19"/>
      <c r="H139" s="19"/>
      <c r="I139" s="17">
        <v>0</v>
      </c>
      <c r="J139" s="18"/>
      <c r="K139" s="18"/>
      <c r="L139" s="18"/>
      <c r="M139" s="18"/>
      <c r="N139" s="18"/>
      <c r="O139" s="18"/>
      <c r="P139" s="24"/>
      <c r="Q139" s="18"/>
      <c r="R139" s="18"/>
      <c r="S139" s="18"/>
      <c r="T139" s="18"/>
    </row>
    <row r="140" spans="1:20">
      <c r="A140" s="4">
        <v>136</v>
      </c>
      <c r="B140" s="17"/>
      <c r="C140" s="18"/>
      <c r="D140" s="18"/>
      <c r="E140" s="19"/>
      <c r="F140" s="18"/>
      <c r="G140" s="19"/>
      <c r="H140" s="19"/>
      <c r="I140" s="17">
        <v>0</v>
      </c>
      <c r="J140" s="18"/>
      <c r="K140" s="18"/>
      <c r="L140" s="18"/>
      <c r="M140" s="18"/>
      <c r="N140" s="18"/>
      <c r="O140" s="18"/>
      <c r="P140" s="24"/>
      <c r="Q140" s="18"/>
      <c r="R140" s="18"/>
      <c r="S140" s="18"/>
      <c r="T140" s="18"/>
    </row>
    <row r="141" spans="1:20">
      <c r="A141" s="4">
        <v>137</v>
      </c>
      <c r="B141" s="17"/>
      <c r="C141" s="18"/>
      <c r="D141" s="18"/>
      <c r="E141" s="19"/>
      <c r="F141" s="18"/>
      <c r="G141" s="19"/>
      <c r="H141" s="19"/>
      <c r="I141" s="17">
        <v>0</v>
      </c>
      <c r="J141" s="18"/>
      <c r="K141" s="18"/>
      <c r="L141" s="18"/>
      <c r="M141" s="18"/>
      <c r="N141" s="18"/>
      <c r="O141" s="18"/>
      <c r="P141" s="24"/>
      <c r="Q141" s="18"/>
      <c r="R141" s="18"/>
      <c r="S141" s="18"/>
      <c r="T141" s="18"/>
    </row>
    <row r="142" spans="1:20">
      <c r="A142" s="4">
        <v>138</v>
      </c>
      <c r="B142" s="17"/>
      <c r="C142" s="18"/>
      <c r="D142" s="18"/>
      <c r="E142" s="19"/>
      <c r="F142" s="18"/>
      <c r="G142" s="19"/>
      <c r="H142" s="19"/>
      <c r="I142" s="17">
        <v>0</v>
      </c>
      <c r="J142" s="18"/>
      <c r="K142" s="18"/>
      <c r="L142" s="18"/>
      <c r="M142" s="18"/>
      <c r="N142" s="18"/>
      <c r="O142" s="18"/>
      <c r="P142" s="24"/>
      <c r="Q142" s="18"/>
      <c r="R142" s="18"/>
      <c r="S142" s="18"/>
      <c r="T142" s="18"/>
    </row>
    <row r="143" spans="1:20">
      <c r="A143" s="4">
        <v>139</v>
      </c>
      <c r="B143" s="17"/>
      <c r="C143" s="18"/>
      <c r="D143" s="18"/>
      <c r="E143" s="19"/>
      <c r="F143" s="18"/>
      <c r="G143" s="19"/>
      <c r="H143" s="19"/>
      <c r="I143" s="17">
        <v>0</v>
      </c>
      <c r="J143" s="18"/>
      <c r="K143" s="18"/>
      <c r="L143" s="18"/>
      <c r="M143" s="18"/>
      <c r="N143" s="18"/>
      <c r="O143" s="18"/>
      <c r="P143" s="24"/>
      <c r="Q143" s="18"/>
      <c r="R143" s="18"/>
      <c r="S143" s="18"/>
      <c r="T143" s="18"/>
    </row>
    <row r="144" spans="1:20">
      <c r="A144" s="4">
        <v>140</v>
      </c>
      <c r="B144" s="17"/>
      <c r="C144" s="18"/>
      <c r="D144" s="18"/>
      <c r="E144" s="19"/>
      <c r="F144" s="18"/>
      <c r="G144" s="19"/>
      <c r="H144" s="19"/>
      <c r="I144" s="17">
        <v>0</v>
      </c>
      <c r="J144" s="18"/>
      <c r="K144" s="18"/>
      <c r="L144" s="18"/>
      <c r="M144" s="18"/>
      <c r="N144" s="18"/>
      <c r="O144" s="18"/>
      <c r="P144" s="24"/>
      <c r="Q144" s="18"/>
      <c r="R144" s="18"/>
      <c r="S144" s="18"/>
      <c r="T144" s="18"/>
    </row>
    <row r="145" spans="1:20">
      <c r="A145" s="4">
        <v>141</v>
      </c>
      <c r="B145" s="17"/>
      <c r="C145" s="18"/>
      <c r="D145" s="18"/>
      <c r="E145" s="19"/>
      <c r="F145" s="18"/>
      <c r="G145" s="19"/>
      <c r="H145" s="19"/>
      <c r="I145" s="17">
        <v>0</v>
      </c>
      <c r="J145" s="18"/>
      <c r="K145" s="18"/>
      <c r="L145" s="18"/>
      <c r="M145" s="18"/>
      <c r="N145" s="18"/>
      <c r="O145" s="18"/>
      <c r="P145" s="24"/>
      <c r="Q145" s="18"/>
      <c r="R145" s="18"/>
      <c r="S145" s="18"/>
      <c r="T145" s="18"/>
    </row>
    <row r="146" spans="1:20">
      <c r="A146" s="4">
        <v>142</v>
      </c>
      <c r="B146" s="17"/>
      <c r="C146" s="18"/>
      <c r="D146" s="18"/>
      <c r="E146" s="19"/>
      <c r="F146" s="18"/>
      <c r="G146" s="19"/>
      <c r="H146" s="19"/>
      <c r="I146" s="17">
        <v>0</v>
      </c>
      <c r="J146" s="18"/>
      <c r="K146" s="18"/>
      <c r="L146" s="18"/>
      <c r="M146" s="18"/>
      <c r="N146" s="18"/>
      <c r="O146" s="18"/>
      <c r="P146" s="24"/>
      <c r="Q146" s="18"/>
      <c r="R146" s="18"/>
      <c r="S146" s="18"/>
      <c r="T146" s="18"/>
    </row>
    <row r="147" spans="1:20">
      <c r="A147" s="4">
        <v>143</v>
      </c>
      <c r="B147" s="17"/>
      <c r="C147" s="18"/>
      <c r="D147" s="18"/>
      <c r="E147" s="19"/>
      <c r="F147" s="18"/>
      <c r="G147" s="19"/>
      <c r="H147" s="19"/>
      <c r="I147" s="17">
        <v>0</v>
      </c>
      <c r="J147" s="18"/>
      <c r="K147" s="18"/>
      <c r="L147" s="18"/>
      <c r="M147" s="18"/>
      <c r="N147" s="18"/>
      <c r="O147" s="18"/>
      <c r="P147" s="24"/>
      <c r="Q147" s="18"/>
      <c r="R147" s="18"/>
      <c r="S147" s="18"/>
      <c r="T147" s="18"/>
    </row>
    <row r="148" spans="1:20">
      <c r="A148" s="4">
        <v>144</v>
      </c>
      <c r="B148" s="17"/>
      <c r="C148" s="18"/>
      <c r="D148" s="18"/>
      <c r="E148" s="19"/>
      <c r="F148" s="18"/>
      <c r="G148" s="19"/>
      <c r="H148" s="19"/>
      <c r="I148" s="17">
        <v>0</v>
      </c>
      <c r="J148" s="18"/>
      <c r="K148" s="18"/>
      <c r="L148" s="18"/>
      <c r="M148" s="18"/>
      <c r="N148" s="18"/>
      <c r="O148" s="18"/>
      <c r="P148" s="24"/>
      <c r="Q148" s="18"/>
      <c r="R148" s="18"/>
      <c r="S148" s="18"/>
      <c r="T148" s="18"/>
    </row>
    <row r="149" spans="1:20">
      <c r="A149" s="4">
        <v>145</v>
      </c>
      <c r="B149" s="17"/>
      <c r="C149" s="18"/>
      <c r="D149" s="18"/>
      <c r="E149" s="19"/>
      <c r="F149" s="18"/>
      <c r="G149" s="19"/>
      <c r="H149" s="19"/>
      <c r="I149" s="17">
        <v>0</v>
      </c>
      <c r="J149" s="18"/>
      <c r="K149" s="18"/>
      <c r="L149" s="18"/>
      <c r="M149" s="18"/>
      <c r="N149" s="18"/>
      <c r="O149" s="18"/>
      <c r="P149" s="24"/>
      <c r="Q149" s="18"/>
      <c r="R149" s="18"/>
      <c r="S149" s="18"/>
      <c r="T149" s="18"/>
    </row>
    <row r="150" spans="1:20">
      <c r="A150" s="4">
        <v>146</v>
      </c>
      <c r="B150" s="17"/>
      <c r="C150" s="18"/>
      <c r="D150" s="18"/>
      <c r="E150" s="19"/>
      <c r="F150" s="18"/>
      <c r="G150" s="19"/>
      <c r="H150" s="19"/>
      <c r="I150" s="17">
        <v>0</v>
      </c>
      <c r="J150" s="18"/>
      <c r="K150" s="18"/>
      <c r="L150" s="18"/>
      <c r="M150" s="18"/>
      <c r="N150" s="18"/>
      <c r="O150" s="18"/>
      <c r="P150" s="24"/>
      <c r="Q150" s="18"/>
      <c r="R150" s="18"/>
      <c r="S150" s="18"/>
      <c r="T150" s="18"/>
    </row>
    <row r="151" spans="1:20">
      <c r="A151" s="4">
        <v>147</v>
      </c>
      <c r="B151" s="17"/>
      <c r="C151" s="18"/>
      <c r="D151" s="18"/>
      <c r="E151" s="19"/>
      <c r="F151" s="18"/>
      <c r="G151" s="19"/>
      <c r="H151" s="19"/>
      <c r="I151" s="17">
        <v>0</v>
      </c>
      <c r="J151" s="18"/>
      <c r="K151" s="18"/>
      <c r="L151" s="18"/>
      <c r="M151" s="18"/>
      <c r="N151" s="18"/>
      <c r="O151" s="18"/>
      <c r="P151" s="24"/>
      <c r="Q151" s="18"/>
      <c r="R151" s="18"/>
      <c r="S151" s="18"/>
      <c r="T151" s="18"/>
    </row>
    <row r="152" spans="1:20">
      <c r="A152" s="4">
        <v>148</v>
      </c>
      <c r="B152" s="17"/>
      <c r="C152" s="18"/>
      <c r="D152" s="18"/>
      <c r="E152" s="19"/>
      <c r="F152" s="18"/>
      <c r="G152" s="19"/>
      <c r="H152" s="19"/>
      <c r="I152" s="17">
        <v>0</v>
      </c>
      <c r="J152" s="18"/>
      <c r="K152" s="18"/>
      <c r="L152" s="18"/>
      <c r="M152" s="18"/>
      <c r="N152" s="18"/>
      <c r="O152" s="18"/>
      <c r="P152" s="24"/>
      <c r="Q152" s="18"/>
      <c r="R152" s="18"/>
      <c r="S152" s="18"/>
      <c r="T152" s="18"/>
    </row>
    <row r="153" spans="1:20">
      <c r="A153" s="4">
        <v>149</v>
      </c>
      <c r="B153" s="17"/>
      <c r="C153" s="18"/>
      <c r="D153" s="18"/>
      <c r="E153" s="19"/>
      <c r="F153" s="18"/>
      <c r="G153" s="19"/>
      <c r="H153" s="19"/>
      <c r="I153" s="17">
        <v>0</v>
      </c>
      <c r="J153" s="18"/>
      <c r="K153" s="18"/>
      <c r="L153" s="18"/>
      <c r="M153" s="18"/>
      <c r="N153" s="18"/>
      <c r="O153" s="18"/>
      <c r="P153" s="24"/>
      <c r="Q153" s="18"/>
      <c r="R153" s="18"/>
      <c r="S153" s="18"/>
      <c r="T153" s="18"/>
    </row>
    <row r="154" spans="1:20">
      <c r="A154" s="4">
        <v>150</v>
      </c>
      <c r="B154" s="17"/>
      <c r="C154" s="18"/>
      <c r="D154" s="18"/>
      <c r="E154" s="19"/>
      <c r="F154" s="18"/>
      <c r="G154" s="19"/>
      <c r="H154" s="19"/>
      <c r="I154" s="17">
        <v>0</v>
      </c>
      <c r="J154" s="18"/>
      <c r="K154" s="18"/>
      <c r="L154" s="18"/>
      <c r="M154" s="18"/>
      <c r="N154" s="18"/>
      <c r="O154" s="18"/>
      <c r="P154" s="24"/>
      <c r="Q154" s="18"/>
      <c r="R154" s="18"/>
      <c r="S154" s="18"/>
      <c r="T154" s="18"/>
    </row>
    <row r="155" spans="1:20">
      <c r="A155" s="4">
        <v>151</v>
      </c>
      <c r="B155" s="17"/>
      <c r="C155" s="18"/>
      <c r="D155" s="18"/>
      <c r="E155" s="19"/>
      <c r="F155" s="18"/>
      <c r="G155" s="19"/>
      <c r="H155" s="19"/>
      <c r="I155" s="17">
        <v>0</v>
      </c>
      <c r="J155" s="18"/>
      <c r="K155" s="18"/>
      <c r="L155" s="18"/>
      <c r="M155" s="18"/>
      <c r="N155" s="18"/>
      <c r="O155" s="18"/>
      <c r="P155" s="24"/>
      <c r="Q155" s="18"/>
      <c r="R155" s="18"/>
      <c r="S155" s="18"/>
      <c r="T155" s="18"/>
    </row>
    <row r="156" spans="1:20">
      <c r="A156" s="4">
        <v>152</v>
      </c>
      <c r="B156" s="17"/>
      <c r="C156" s="18"/>
      <c r="D156" s="18"/>
      <c r="E156" s="19"/>
      <c r="F156" s="18"/>
      <c r="G156" s="19"/>
      <c r="H156" s="19"/>
      <c r="I156" s="17">
        <v>0</v>
      </c>
      <c r="J156" s="18"/>
      <c r="K156" s="18"/>
      <c r="L156" s="18"/>
      <c r="M156" s="18"/>
      <c r="N156" s="18"/>
      <c r="O156" s="18"/>
      <c r="P156" s="24"/>
      <c r="Q156" s="18"/>
      <c r="R156" s="18"/>
      <c r="S156" s="18"/>
      <c r="T156" s="18"/>
    </row>
    <row r="157" spans="1:20">
      <c r="A157" s="4">
        <v>153</v>
      </c>
      <c r="B157" s="17"/>
      <c r="C157" s="18"/>
      <c r="D157" s="18"/>
      <c r="E157" s="19"/>
      <c r="F157" s="18"/>
      <c r="G157" s="19"/>
      <c r="H157" s="19"/>
      <c r="I157" s="17">
        <v>0</v>
      </c>
      <c r="J157" s="18"/>
      <c r="K157" s="18"/>
      <c r="L157" s="18"/>
      <c r="M157" s="18"/>
      <c r="N157" s="18"/>
      <c r="O157" s="18"/>
      <c r="P157" s="24"/>
      <c r="Q157" s="18"/>
      <c r="R157" s="18"/>
      <c r="S157" s="18"/>
      <c r="T157" s="18"/>
    </row>
    <row r="158" spans="1:20">
      <c r="A158" s="4">
        <v>154</v>
      </c>
      <c r="B158" s="17"/>
      <c r="C158" s="18"/>
      <c r="D158" s="18"/>
      <c r="E158" s="19"/>
      <c r="F158" s="18"/>
      <c r="G158" s="19"/>
      <c r="H158" s="19"/>
      <c r="I158" s="17">
        <v>0</v>
      </c>
      <c r="J158" s="18"/>
      <c r="K158" s="18"/>
      <c r="L158" s="18"/>
      <c r="M158" s="18"/>
      <c r="N158" s="18"/>
      <c r="O158" s="18"/>
      <c r="P158" s="24"/>
      <c r="Q158" s="18"/>
      <c r="R158" s="18"/>
      <c r="S158" s="18"/>
      <c r="T158" s="18"/>
    </row>
    <row r="159" spans="1:20">
      <c r="A159" s="4">
        <v>155</v>
      </c>
      <c r="B159" s="17"/>
      <c r="C159" s="18"/>
      <c r="D159" s="18"/>
      <c r="E159" s="19"/>
      <c r="F159" s="18"/>
      <c r="G159" s="19"/>
      <c r="H159" s="19"/>
      <c r="I159" s="17">
        <v>0</v>
      </c>
      <c r="J159" s="18"/>
      <c r="K159" s="18"/>
      <c r="L159" s="18"/>
      <c r="M159" s="18"/>
      <c r="N159" s="18"/>
      <c r="O159" s="18"/>
      <c r="P159" s="24"/>
      <c r="Q159" s="18"/>
      <c r="R159" s="18"/>
      <c r="S159" s="18"/>
      <c r="T159" s="18"/>
    </row>
    <row r="160" spans="1:20">
      <c r="A160" s="4">
        <v>156</v>
      </c>
      <c r="B160" s="17"/>
      <c r="C160" s="18"/>
      <c r="D160" s="18"/>
      <c r="E160" s="19"/>
      <c r="F160" s="18"/>
      <c r="G160" s="19"/>
      <c r="H160" s="19"/>
      <c r="I160" s="17">
        <v>0</v>
      </c>
      <c r="J160" s="18"/>
      <c r="K160" s="18"/>
      <c r="L160" s="18"/>
      <c r="M160" s="18"/>
      <c r="N160" s="18"/>
      <c r="O160" s="18"/>
      <c r="P160" s="24"/>
      <c r="Q160" s="18"/>
      <c r="R160" s="18"/>
      <c r="S160" s="18"/>
      <c r="T160" s="18"/>
    </row>
    <row r="161" spans="1:20">
      <c r="A161" s="4">
        <v>157</v>
      </c>
      <c r="B161" s="17"/>
      <c r="C161" s="18"/>
      <c r="D161" s="18"/>
      <c r="E161" s="19"/>
      <c r="F161" s="18"/>
      <c r="G161" s="19"/>
      <c r="H161" s="19"/>
      <c r="I161" s="17">
        <v>0</v>
      </c>
      <c r="J161" s="18"/>
      <c r="K161" s="18"/>
      <c r="L161" s="18"/>
      <c r="M161" s="18"/>
      <c r="N161" s="18"/>
      <c r="O161" s="18"/>
      <c r="P161" s="24"/>
      <c r="Q161" s="18"/>
      <c r="R161" s="18"/>
      <c r="S161" s="18"/>
      <c r="T161" s="18"/>
    </row>
    <row r="162" spans="1:20">
      <c r="A162" s="4">
        <v>158</v>
      </c>
      <c r="B162" s="17"/>
      <c r="C162" s="18"/>
      <c r="D162" s="18"/>
      <c r="E162" s="19"/>
      <c r="F162" s="18"/>
      <c r="G162" s="19"/>
      <c r="H162" s="19"/>
      <c r="I162" s="17">
        <v>0</v>
      </c>
      <c r="J162" s="18"/>
      <c r="K162" s="18"/>
      <c r="L162" s="18"/>
      <c r="M162" s="18"/>
      <c r="N162" s="18"/>
      <c r="O162" s="18"/>
      <c r="P162" s="24"/>
      <c r="Q162" s="18"/>
      <c r="R162" s="18"/>
      <c r="S162" s="18"/>
      <c r="T162" s="18"/>
    </row>
    <row r="163" spans="1:20">
      <c r="A163" s="4">
        <v>159</v>
      </c>
      <c r="B163" s="17"/>
      <c r="C163" s="18"/>
      <c r="D163" s="18"/>
      <c r="E163" s="19"/>
      <c r="F163" s="18"/>
      <c r="G163" s="19"/>
      <c r="H163" s="19"/>
      <c r="I163" s="17">
        <v>0</v>
      </c>
      <c r="J163" s="18"/>
      <c r="K163" s="18"/>
      <c r="L163" s="18"/>
      <c r="M163" s="18"/>
      <c r="N163" s="18"/>
      <c r="O163" s="18"/>
      <c r="P163" s="24"/>
      <c r="Q163" s="18"/>
      <c r="R163" s="18"/>
      <c r="S163" s="18"/>
      <c r="T163" s="18"/>
    </row>
    <row r="164" spans="1:20">
      <c r="A164" s="4">
        <v>160</v>
      </c>
      <c r="B164" s="17"/>
      <c r="C164" s="18"/>
      <c r="D164" s="18"/>
      <c r="E164" s="19"/>
      <c r="F164" s="18"/>
      <c r="G164" s="19"/>
      <c r="H164" s="19"/>
      <c r="I164" s="17">
        <v>0</v>
      </c>
      <c r="J164" s="18"/>
      <c r="K164" s="18"/>
      <c r="L164" s="18"/>
      <c r="M164" s="18"/>
      <c r="N164" s="18"/>
      <c r="O164" s="18"/>
      <c r="P164" s="24"/>
      <c r="Q164" s="18"/>
      <c r="R164" s="18"/>
      <c r="S164" s="18"/>
      <c r="T164" s="18"/>
    </row>
    <row r="165" spans="1:20">
      <c r="A165" s="3" t="s">
        <v>11</v>
      </c>
      <c r="B165" s="41"/>
      <c r="C165" s="3">
        <f>COUNTIFS(C5:C164,"*")</f>
        <v>46</v>
      </c>
      <c r="D165" s="3"/>
      <c r="E165" s="13"/>
      <c r="F165" s="3"/>
      <c r="G165" s="13">
        <f>SUM(G5:G164)</f>
        <v>3649</v>
      </c>
      <c r="H165" s="13">
        <f>SUM(H5:H164)</f>
        <v>4717</v>
      </c>
      <c r="I165" s="13">
        <f>SUM(I5:I164)</f>
        <v>8386</v>
      </c>
      <c r="J165" s="3"/>
      <c r="K165" s="7"/>
      <c r="L165" s="21"/>
      <c r="M165" s="21"/>
      <c r="N165" s="7"/>
      <c r="O165" s="7"/>
      <c r="P165" s="14"/>
      <c r="Q165" s="3"/>
      <c r="R165" s="3"/>
      <c r="S165" s="3"/>
      <c r="T165" s="12"/>
    </row>
    <row r="166" spans="1:20">
      <c r="A166" s="46" t="s">
        <v>70</v>
      </c>
      <c r="B166" s="10">
        <f>COUNTIF(B$5:B$164,"Team 1")</f>
        <v>25</v>
      </c>
      <c r="C166" s="46" t="s">
        <v>29</v>
      </c>
      <c r="D166" s="10">
        <f>COUNTIF(D5:D164,"Anganwadi")</f>
        <v>2</v>
      </c>
    </row>
    <row r="167" spans="1:20">
      <c r="A167" s="46" t="s">
        <v>71</v>
      </c>
      <c r="B167" s="10">
        <f>COUNTIF(B$6:B$164,"Team 2")</f>
        <v>23</v>
      </c>
      <c r="C167" s="46" t="s">
        <v>27</v>
      </c>
      <c r="D167" s="10">
        <f>COUNTIF(D5:D164,"School")</f>
        <v>34</v>
      </c>
    </row>
  </sheetData>
  <sheetProtection password="CBE1" sheet="1" objects="1" scenarios="1"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conditionalFormatting sqref="Q17">
    <cfRule type="colorScale" priority="10">
      <colorScale>
        <cfvo type="min" val="0"/>
        <cfvo type="percentile" val="50"/>
        <cfvo type="max" val="0"/>
        <color rgb="FF63BE7B"/>
        <color rgb="FFFFEB84"/>
        <color rgb="FFF8696B"/>
      </colorScale>
    </cfRule>
  </conditionalFormatting>
  <conditionalFormatting sqref="P31:P33">
    <cfRule type="colorScale" priority="9">
      <colorScale>
        <cfvo type="min" val="0"/>
        <cfvo type="max" val="0"/>
        <color rgb="FFFFEF9C"/>
        <color rgb="FFFF7128"/>
      </colorScale>
    </cfRule>
  </conditionalFormatting>
  <conditionalFormatting sqref="P38">
    <cfRule type="colorScale" priority="7">
      <colorScale>
        <cfvo type="min" val="0"/>
        <cfvo type="percentile" val="50"/>
        <cfvo type="max" val="0"/>
        <color rgb="FF63BE7B"/>
        <color rgb="FFFFEB84"/>
        <color rgb="FFF8696B"/>
      </colorScale>
    </cfRule>
  </conditionalFormatting>
  <conditionalFormatting sqref="P41">
    <cfRule type="colorScale" priority="6">
      <colorScale>
        <cfvo type="min" val="0"/>
        <cfvo type="percentile" val="50"/>
        <cfvo type="max" val="0"/>
        <color rgb="FF63BE7B"/>
        <color rgb="FFFFEB84"/>
        <color rgb="FFF8696B"/>
      </colorScale>
    </cfRule>
  </conditionalFormatting>
  <conditionalFormatting sqref="P17">
    <cfRule type="colorScale" priority="5">
      <colorScale>
        <cfvo type="min" val="0"/>
        <cfvo type="percentile" val="50"/>
        <cfvo type="max" val="0"/>
        <color rgb="FF63BE7B"/>
        <color rgb="FFFFEB84"/>
        <color rgb="FFF8696B"/>
      </colorScale>
    </cfRule>
  </conditionalFormatting>
  <conditionalFormatting sqref="P54">
    <cfRule type="colorScale" priority="4">
      <colorScale>
        <cfvo type="min" val="0"/>
        <cfvo type="percentile" val="50"/>
        <cfvo type="max" val="0"/>
        <color rgb="FF63BE7B"/>
        <color rgb="FFFFEB84"/>
        <color rgb="FFF8696B"/>
      </colorScale>
    </cfRule>
  </conditionalFormatting>
  <conditionalFormatting sqref="P31">
    <cfRule type="colorScale" priority="3">
      <colorScale>
        <cfvo type="min" val="0"/>
        <cfvo type="percentile" val="50"/>
        <cfvo type="max" val="0"/>
        <color rgb="FF63BE7B"/>
        <color rgb="FFFFEB84"/>
        <color rgb="FFF8696B"/>
      </colorScale>
    </cfRule>
  </conditionalFormatting>
  <conditionalFormatting sqref="P32">
    <cfRule type="colorScale" priority="2">
      <colorScale>
        <cfvo type="min" val="0"/>
        <cfvo type="percentile" val="50"/>
        <cfvo type="max" val="0"/>
        <color rgb="FF63BE7B"/>
        <color rgb="FFFFEB84"/>
        <color rgb="FFF8696B"/>
      </colorScale>
    </cfRule>
  </conditionalFormatting>
  <conditionalFormatting sqref="P33">
    <cfRule type="colorScale" priority="1">
      <colorScale>
        <cfvo type="min" val="0"/>
        <cfvo type="percentile" val="50"/>
        <cfvo type="max" val="0"/>
        <color rgb="FF63BE7B"/>
        <color rgb="FFFFEB84"/>
        <color rgb="FFF8696B"/>
      </colorScale>
    </cfRule>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 D24:D30 D18:D22 D34:D37 D39:D40 D55:D57 D42:D53 D59: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9"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9" activePane="bottomRight" state="frozen"/>
      <selection pane="topRight" activeCell="C1" sqref="C1"/>
      <selection pane="bottomLeft" activeCell="A5" sqref="A5"/>
      <selection pane="bottomRight" activeCell="O62" sqref="O6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66</v>
      </c>
      <c r="B1" s="164"/>
      <c r="C1" s="164"/>
      <c r="D1" s="165"/>
      <c r="E1" s="165"/>
      <c r="F1" s="165"/>
      <c r="G1" s="165"/>
      <c r="H1" s="165"/>
      <c r="I1" s="165"/>
      <c r="J1" s="165"/>
      <c r="K1" s="165"/>
      <c r="L1" s="165"/>
      <c r="M1" s="165"/>
      <c r="N1" s="165"/>
      <c r="O1" s="165"/>
      <c r="P1" s="165"/>
      <c r="Q1" s="165"/>
      <c r="R1" s="165"/>
      <c r="S1" s="165"/>
    </row>
    <row r="2" spans="1:20">
      <c r="A2" s="168" t="s">
        <v>63</v>
      </c>
      <c r="B2" s="169"/>
      <c r="C2" s="169"/>
      <c r="D2" s="25"/>
      <c r="E2" s="22"/>
      <c r="F2" s="22"/>
      <c r="G2" s="22"/>
      <c r="H2" s="22"/>
      <c r="I2" s="22"/>
      <c r="J2" s="22"/>
      <c r="K2" s="22"/>
      <c r="L2" s="22"/>
      <c r="M2" s="22"/>
      <c r="N2" s="22"/>
      <c r="O2" s="22"/>
      <c r="P2" s="22"/>
      <c r="Q2" s="22"/>
      <c r="R2" s="22"/>
      <c r="S2" s="22"/>
    </row>
    <row r="3" spans="1:20" ht="24" customHeight="1">
      <c r="A3" s="170" t="s">
        <v>14</v>
      </c>
      <c r="B3" s="166" t="s">
        <v>69</v>
      </c>
      <c r="C3" s="171" t="s">
        <v>7</v>
      </c>
      <c r="D3" s="171" t="s">
        <v>59</v>
      </c>
      <c r="E3" s="171" t="s">
        <v>16</v>
      </c>
      <c r="F3" s="172" t="s">
        <v>17</v>
      </c>
      <c r="G3" s="171" t="s">
        <v>8</v>
      </c>
      <c r="H3" s="171"/>
      <c r="I3" s="171"/>
      <c r="J3" s="171" t="s">
        <v>35</v>
      </c>
      <c r="K3" s="166" t="s">
        <v>37</v>
      </c>
      <c r="L3" s="166" t="s">
        <v>54</v>
      </c>
      <c r="M3" s="166" t="s">
        <v>55</v>
      </c>
      <c r="N3" s="166" t="s">
        <v>38</v>
      </c>
      <c r="O3" s="166" t="s">
        <v>39</v>
      </c>
      <c r="P3" s="170" t="s">
        <v>58</v>
      </c>
      <c r="Q3" s="171" t="s">
        <v>56</v>
      </c>
      <c r="R3" s="171" t="s">
        <v>36</v>
      </c>
      <c r="S3" s="171" t="s">
        <v>57</v>
      </c>
      <c r="T3" s="171" t="s">
        <v>13</v>
      </c>
    </row>
    <row r="4" spans="1:20" ht="25.5" customHeight="1">
      <c r="A4" s="170"/>
      <c r="B4" s="173"/>
      <c r="C4" s="171"/>
      <c r="D4" s="171"/>
      <c r="E4" s="171"/>
      <c r="F4" s="172"/>
      <c r="G4" s="23" t="s">
        <v>9</v>
      </c>
      <c r="H4" s="23" t="s">
        <v>10</v>
      </c>
      <c r="I4" s="23" t="s">
        <v>11</v>
      </c>
      <c r="J4" s="171"/>
      <c r="K4" s="167"/>
      <c r="L4" s="167"/>
      <c r="M4" s="167"/>
      <c r="N4" s="167"/>
      <c r="O4" s="167"/>
      <c r="P4" s="170"/>
      <c r="Q4" s="170"/>
      <c r="R4" s="171"/>
      <c r="S4" s="171"/>
      <c r="T4" s="171"/>
    </row>
    <row r="5" spans="1:20">
      <c r="A5" s="4">
        <v>1</v>
      </c>
      <c r="B5" s="17"/>
      <c r="C5" s="18"/>
      <c r="D5" s="18"/>
      <c r="E5" s="19"/>
      <c r="F5" s="18"/>
      <c r="G5" s="19"/>
      <c r="H5" s="19"/>
      <c r="I5" s="17"/>
      <c r="J5" s="18"/>
      <c r="K5" s="18"/>
      <c r="L5" s="18"/>
      <c r="M5" s="18"/>
      <c r="N5" s="18"/>
      <c r="O5" s="18"/>
      <c r="P5" s="24">
        <v>43586</v>
      </c>
      <c r="Q5" s="84" t="s">
        <v>101</v>
      </c>
      <c r="R5" s="18"/>
      <c r="S5" s="18"/>
      <c r="T5" s="84" t="s">
        <v>620</v>
      </c>
    </row>
    <row r="6" spans="1:20" ht="33">
      <c r="A6" s="4">
        <v>2</v>
      </c>
      <c r="B6" s="83" t="s">
        <v>70</v>
      </c>
      <c r="C6" s="84" t="s">
        <v>720</v>
      </c>
      <c r="D6" s="60" t="s">
        <v>29</v>
      </c>
      <c r="E6" s="61">
        <v>94</v>
      </c>
      <c r="F6" s="60"/>
      <c r="G6" s="61">
        <v>38</v>
      </c>
      <c r="H6" s="61">
        <v>42</v>
      </c>
      <c r="I6" s="59">
        <v>80</v>
      </c>
      <c r="J6" s="60">
        <v>8812055694</v>
      </c>
      <c r="K6" s="60" t="s">
        <v>192</v>
      </c>
      <c r="L6" s="60" t="s">
        <v>193</v>
      </c>
      <c r="M6" s="60">
        <v>9401453115</v>
      </c>
      <c r="N6" s="60" t="s">
        <v>212</v>
      </c>
      <c r="O6" s="60">
        <v>9859154557</v>
      </c>
      <c r="P6" s="86">
        <v>43587</v>
      </c>
      <c r="Q6" s="84" t="s">
        <v>106</v>
      </c>
      <c r="R6" s="60"/>
      <c r="S6" s="60"/>
      <c r="T6" s="60"/>
    </row>
    <row r="7" spans="1:20" ht="33">
      <c r="A7" s="4">
        <v>3</v>
      </c>
      <c r="B7" s="83" t="s">
        <v>71</v>
      </c>
      <c r="C7" s="60" t="s">
        <v>190</v>
      </c>
      <c r="D7" s="60" t="s">
        <v>27</v>
      </c>
      <c r="E7" s="61" t="s">
        <v>191</v>
      </c>
      <c r="F7" s="60" t="s">
        <v>78</v>
      </c>
      <c r="G7" s="61">
        <v>27</v>
      </c>
      <c r="H7" s="61">
        <v>22</v>
      </c>
      <c r="I7" s="59">
        <v>49</v>
      </c>
      <c r="J7" s="60">
        <v>7002459886</v>
      </c>
      <c r="K7" s="60" t="s">
        <v>192</v>
      </c>
      <c r="L7" s="60" t="s">
        <v>193</v>
      </c>
      <c r="M7" s="60">
        <v>9401453115</v>
      </c>
      <c r="N7" s="60" t="s">
        <v>621</v>
      </c>
      <c r="O7" s="60">
        <v>8753080319</v>
      </c>
      <c r="P7" s="62">
        <v>43587</v>
      </c>
      <c r="Q7" s="84" t="s">
        <v>106</v>
      </c>
      <c r="R7" s="60"/>
      <c r="S7" s="60"/>
      <c r="T7" s="60"/>
    </row>
    <row r="8" spans="1:20" ht="33">
      <c r="A8" s="4">
        <v>4</v>
      </c>
      <c r="B8" s="59" t="s">
        <v>70</v>
      </c>
      <c r="C8" s="84" t="s">
        <v>229</v>
      </c>
      <c r="D8" s="60" t="s">
        <v>29</v>
      </c>
      <c r="E8" s="61">
        <v>32</v>
      </c>
      <c r="F8" s="60"/>
      <c r="G8" s="61">
        <v>41</v>
      </c>
      <c r="H8" s="61">
        <v>53</v>
      </c>
      <c r="I8" s="59">
        <v>94</v>
      </c>
      <c r="J8" s="60">
        <v>9435299714</v>
      </c>
      <c r="K8" s="60" t="s">
        <v>192</v>
      </c>
      <c r="L8" s="60" t="s">
        <v>193</v>
      </c>
      <c r="M8" s="60">
        <v>9401453115</v>
      </c>
      <c r="N8" s="60" t="s">
        <v>194</v>
      </c>
      <c r="O8" s="60">
        <v>8753080319</v>
      </c>
      <c r="P8" s="62">
        <v>43223</v>
      </c>
      <c r="Q8" s="84" t="s">
        <v>84</v>
      </c>
      <c r="R8" s="60"/>
      <c r="S8" s="60"/>
      <c r="T8" s="60"/>
    </row>
    <row r="9" spans="1:20">
      <c r="A9" s="4">
        <v>5</v>
      </c>
      <c r="B9" s="83" t="s">
        <v>71</v>
      </c>
      <c r="C9" s="60" t="s">
        <v>196</v>
      </c>
      <c r="D9" s="60" t="s">
        <v>27</v>
      </c>
      <c r="E9" s="61" t="s">
        <v>197</v>
      </c>
      <c r="F9" s="60" t="s">
        <v>78</v>
      </c>
      <c r="G9" s="61">
        <v>49</v>
      </c>
      <c r="H9" s="61">
        <v>41</v>
      </c>
      <c r="I9" s="59">
        <v>90</v>
      </c>
      <c r="J9" s="59" t="s">
        <v>198</v>
      </c>
      <c r="K9" s="60" t="s">
        <v>192</v>
      </c>
      <c r="L9" s="60" t="s">
        <v>199</v>
      </c>
      <c r="M9" s="60">
        <v>9859203900</v>
      </c>
      <c r="N9" s="60" t="s">
        <v>622</v>
      </c>
      <c r="O9" s="60">
        <v>8799074726</v>
      </c>
      <c r="P9" s="62">
        <v>43588</v>
      </c>
      <c r="Q9" s="84" t="s">
        <v>84</v>
      </c>
      <c r="R9" s="60"/>
      <c r="S9" s="60"/>
      <c r="T9" s="60"/>
    </row>
    <row r="10" spans="1:20">
      <c r="A10" s="4">
        <v>6</v>
      </c>
      <c r="B10" s="59" t="s">
        <v>70</v>
      </c>
      <c r="C10" s="60" t="s">
        <v>200</v>
      </c>
      <c r="D10" s="60" t="s">
        <v>29</v>
      </c>
      <c r="E10" s="61">
        <v>185</v>
      </c>
      <c r="F10" s="60"/>
      <c r="G10" s="61">
        <v>32</v>
      </c>
      <c r="H10" s="61">
        <v>24</v>
      </c>
      <c r="I10" s="59">
        <v>56</v>
      </c>
      <c r="J10" s="60">
        <v>9577608469</v>
      </c>
      <c r="K10" s="60" t="s">
        <v>192</v>
      </c>
      <c r="L10" s="60" t="s">
        <v>199</v>
      </c>
      <c r="M10" s="60">
        <v>9859203900</v>
      </c>
      <c r="N10" s="60" t="s">
        <v>201</v>
      </c>
      <c r="O10" s="60">
        <v>8749950372</v>
      </c>
      <c r="P10" s="62">
        <v>43589</v>
      </c>
      <c r="Q10" s="84" t="s">
        <v>85</v>
      </c>
      <c r="R10" s="60"/>
      <c r="S10" s="60"/>
      <c r="T10" s="60"/>
    </row>
    <row r="11" spans="1:20">
      <c r="A11" s="4">
        <v>7</v>
      </c>
      <c r="B11" s="83" t="s">
        <v>71</v>
      </c>
      <c r="C11" s="60" t="s">
        <v>202</v>
      </c>
      <c r="D11" s="60" t="s">
        <v>27</v>
      </c>
      <c r="E11" s="61" t="s">
        <v>203</v>
      </c>
      <c r="F11" s="60" t="s">
        <v>104</v>
      </c>
      <c r="G11" s="61">
        <v>65</v>
      </c>
      <c r="H11" s="61">
        <v>87</v>
      </c>
      <c r="I11" s="59">
        <v>152</v>
      </c>
      <c r="J11" s="60" t="s">
        <v>204</v>
      </c>
      <c r="K11" s="60" t="s">
        <v>192</v>
      </c>
      <c r="L11" s="60" t="s">
        <v>199</v>
      </c>
      <c r="M11" s="60">
        <v>9859203900</v>
      </c>
      <c r="N11" s="60" t="s">
        <v>205</v>
      </c>
      <c r="O11" s="60">
        <v>9854339059</v>
      </c>
      <c r="P11" s="62">
        <v>43589</v>
      </c>
      <c r="Q11" s="84" t="s">
        <v>85</v>
      </c>
      <c r="R11" s="60"/>
      <c r="S11" s="60"/>
      <c r="T11" s="60"/>
    </row>
    <row r="12" spans="1:20" ht="33">
      <c r="A12" s="4">
        <v>8</v>
      </c>
      <c r="B12" s="83"/>
      <c r="C12" s="56"/>
      <c r="D12" s="56"/>
      <c r="E12" s="57"/>
      <c r="F12" s="56"/>
      <c r="G12" s="57"/>
      <c r="H12" s="57"/>
      <c r="I12" s="56"/>
      <c r="J12" s="56"/>
      <c r="K12" s="56"/>
      <c r="L12" s="56"/>
      <c r="M12" s="56"/>
      <c r="N12" s="56"/>
      <c r="O12" s="56"/>
      <c r="P12" s="62">
        <v>43590</v>
      </c>
      <c r="Q12" s="84" t="s">
        <v>86</v>
      </c>
      <c r="R12" s="60"/>
      <c r="S12" s="60"/>
      <c r="T12" s="84" t="s">
        <v>719</v>
      </c>
    </row>
    <row r="13" spans="1:20" ht="33">
      <c r="A13" s="4">
        <v>9</v>
      </c>
      <c r="B13" s="83" t="s">
        <v>70</v>
      </c>
      <c r="C13" s="84" t="s">
        <v>226</v>
      </c>
      <c r="D13" s="84" t="s">
        <v>29</v>
      </c>
      <c r="E13" s="85">
        <v>127</v>
      </c>
      <c r="F13" s="84"/>
      <c r="G13" s="85">
        <v>33</v>
      </c>
      <c r="H13" s="85">
        <v>37</v>
      </c>
      <c r="I13" s="83">
        <v>70</v>
      </c>
      <c r="J13" s="84">
        <v>9613010284</v>
      </c>
      <c r="K13" s="84" t="s">
        <v>192</v>
      </c>
      <c r="L13" s="84" t="s">
        <v>193</v>
      </c>
      <c r="M13" s="84">
        <v>9401453115</v>
      </c>
      <c r="N13" s="84" t="s">
        <v>225</v>
      </c>
      <c r="O13" s="84">
        <v>9859005471</v>
      </c>
      <c r="P13" s="62">
        <v>43591</v>
      </c>
      <c r="Q13" s="84" t="s">
        <v>87</v>
      </c>
      <c r="R13" s="60"/>
      <c r="S13" s="60"/>
      <c r="T13" s="60"/>
    </row>
    <row r="14" spans="1:20">
      <c r="A14" s="4">
        <v>10</v>
      </c>
      <c r="B14" s="83" t="s">
        <v>71</v>
      </c>
      <c r="C14" s="60" t="s">
        <v>206</v>
      </c>
      <c r="D14" s="60" t="s">
        <v>29</v>
      </c>
      <c r="E14" s="61">
        <v>31</v>
      </c>
      <c r="F14" s="60"/>
      <c r="G14" s="61">
        <v>62</v>
      </c>
      <c r="H14" s="61">
        <v>68</v>
      </c>
      <c r="I14" s="59">
        <v>130</v>
      </c>
      <c r="J14" s="60">
        <v>9859398161</v>
      </c>
      <c r="K14" s="60" t="s">
        <v>207</v>
      </c>
      <c r="L14" s="60" t="s">
        <v>208</v>
      </c>
      <c r="M14" s="60">
        <v>8749843236</v>
      </c>
      <c r="N14" s="60" t="s">
        <v>209</v>
      </c>
      <c r="O14" s="60">
        <v>9613691803</v>
      </c>
      <c r="P14" s="62">
        <v>43591</v>
      </c>
      <c r="Q14" s="84" t="s">
        <v>87</v>
      </c>
      <c r="R14" s="60"/>
      <c r="S14" s="60"/>
      <c r="T14" s="60"/>
    </row>
    <row r="15" spans="1:20" ht="33">
      <c r="A15" s="4">
        <v>11</v>
      </c>
      <c r="B15" s="83" t="s">
        <v>70</v>
      </c>
      <c r="C15" s="84" t="s">
        <v>662</v>
      </c>
      <c r="D15" s="84" t="s">
        <v>29</v>
      </c>
      <c r="E15" s="61">
        <v>33</v>
      </c>
      <c r="F15" s="60"/>
      <c r="G15" s="61">
        <v>51</v>
      </c>
      <c r="H15" s="61">
        <v>65</v>
      </c>
      <c r="I15" s="59">
        <v>116</v>
      </c>
      <c r="J15" s="60">
        <v>9613354789</v>
      </c>
      <c r="K15" s="84" t="s">
        <v>192</v>
      </c>
      <c r="L15" s="84" t="s">
        <v>193</v>
      </c>
      <c r="M15" s="60">
        <v>9401453115</v>
      </c>
      <c r="N15" s="84" t="s">
        <v>661</v>
      </c>
      <c r="O15" s="60">
        <v>9859154557</v>
      </c>
      <c r="P15" s="62">
        <v>43592</v>
      </c>
      <c r="Q15" s="84" t="s">
        <v>94</v>
      </c>
      <c r="R15" s="60"/>
      <c r="S15" s="60"/>
      <c r="T15" s="60"/>
    </row>
    <row r="16" spans="1:20" ht="33">
      <c r="A16" s="4">
        <v>12</v>
      </c>
      <c r="B16" s="83" t="s">
        <v>71</v>
      </c>
      <c r="C16" s="84" t="s">
        <v>210</v>
      </c>
      <c r="D16" s="60" t="s">
        <v>27</v>
      </c>
      <c r="E16" s="61" t="s">
        <v>211</v>
      </c>
      <c r="F16" s="60" t="s">
        <v>78</v>
      </c>
      <c r="G16" s="61">
        <v>130</v>
      </c>
      <c r="H16" s="61">
        <v>120</v>
      </c>
      <c r="I16" s="59">
        <v>250</v>
      </c>
      <c r="J16" s="84" t="s">
        <v>660</v>
      </c>
      <c r="K16" s="60" t="s">
        <v>192</v>
      </c>
      <c r="L16" s="60" t="s">
        <v>193</v>
      </c>
      <c r="M16" s="60">
        <v>9401453115</v>
      </c>
      <c r="N16" s="60" t="s">
        <v>212</v>
      </c>
      <c r="O16" s="60">
        <v>9859154557</v>
      </c>
      <c r="P16" s="62">
        <v>43592</v>
      </c>
      <c r="Q16" s="84" t="s">
        <v>94</v>
      </c>
      <c r="R16" s="60"/>
      <c r="S16" s="60"/>
      <c r="T16" s="60"/>
    </row>
    <row r="17" spans="1:20">
      <c r="A17" s="4">
        <v>13</v>
      </c>
      <c r="B17" s="59"/>
      <c r="C17" s="58"/>
      <c r="D17" s="58"/>
      <c r="E17" s="58"/>
      <c r="F17" s="58"/>
      <c r="G17" s="58"/>
      <c r="H17" s="58"/>
      <c r="I17" s="58"/>
      <c r="J17" s="58"/>
      <c r="K17" s="58"/>
      <c r="L17" s="58"/>
      <c r="M17" s="58"/>
      <c r="N17" s="58"/>
      <c r="O17" s="58"/>
      <c r="P17" s="86"/>
      <c r="Q17" s="84"/>
      <c r="R17" s="84"/>
      <c r="S17" s="60"/>
      <c r="T17" s="63" t="s">
        <v>623</v>
      </c>
    </row>
    <row r="18" spans="1:20" ht="33">
      <c r="A18" s="4">
        <v>14</v>
      </c>
      <c r="B18" s="59" t="s">
        <v>70</v>
      </c>
      <c r="C18" s="60" t="s">
        <v>213</v>
      </c>
      <c r="D18" s="60" t="s">
        <v>27</v>
      </c>
      <c r="E18" s="61" t="s">
        <v>214</v>
      </c>
      <c r="F18" s="60" t="s">
        <v>78</v>
      </c>
      <c r="G18" s="61">
        <v>87</v>
      </c>
      <c r="H18" s="61">
        <v>76</v>
      </c>
      <c r="I18" s="59">
        <v>163</v>
      </c>
      <c r="J18" s="60" t="s">
        <v>198</v>
      </c>
      <c r="K18" s="60" t="s">
        <v>207</v>
      </c>
      <c r="L18" s="60" t="s">
        <v>193</v>
      </c>
      <c r="M18" s="60">
        <v>9401453115</v>
      </c>
      <c r="N18" s="60" t="s">
        <v>215</v>
      </c>
      <c r="O18" s="60">
        <v>7399342179</v>
      </c>
      <c r="P18" s="62">
        <v>43593</v>
      </c>
      <c r="Q18" s="84" t="s">
        <v>101</v>
      </c>
      <c r="R18" s="60"/>
      <c r="S18" s="60"/>
      <c r="T18" s="60"/>
    </row>
    <row r="19" spans="1:20" ht="33">
      <c r="A19" s="4">
        <v>15</v>
      </c>
      <c r="B19" s="83" t="s">
        <v>71</v>
      </c>
      <c r="C19" s="84" t="s">
        <v>210</v>
      </c>
      <c r="D19" s="84" t="s">
        <v>27</v>
      </c>
      <c r="E19" s="85" t="s">
        <v>211</v>
      </c>
      <c r="F19" s="84" t="s">
        <v>78</v>
      </c>
      <c r="G19" s="85">
        <v>130</v>
      </c>
      <c r="H19" s="85">
        <v>120</v>
      </c>
      <c r="I19" s="83">
        <v>250</v>
      </c>
      <c r="J19" s="84" t="s">
        <v>660</v>
      </c>
      <c r="K19" s="84" t="s">
        <v>192</v>
      </c>
      <c r="L19" s="84" t="s">
        <v>193</v>
      </c>
      <c r="M19" s="84">
        <v>9401453115</v>
      </c>
      <c r="N19" s="84" t="s">
        <v>212</v>
      </c>
      <c r="O19" s="84">
        <v>9859154557</v>
      </c>
      <c r="P19" s="62">
        <v>43593</v>
      </c>
      <c r="Q19" s="84" t="s">
        <v>101</v>
      </c>
      <c r="R19" s="60"/>
      <c r="S19" s="60"/>
      <c r="T19" s="60"/>
    </row>
    <row r="20" spans="1:20" ht="33">
      <c r="A20" s="4">
        <v>16</v>
      </c>
      <c r="B20" s="59" t="s">
        <v>70</v>
      </c>
      <c r="C20" s="84" t="s">
        <v>663</v>
      </c>
      <c r="D20" s="60" t="s">
        <v>29</v>
      </c>
      <c r="E20" s="61">
        <v>96</v>
      </c>
      <c r="F20" s="60"/>
      <c r="G20" s="61">
        <v>30</v>
      </c>
      <c r="H20" s="61">
        <v>35</v>
      </c>
      <c r="I20" s="59">
        <v>65</v>
      </c>
      <c r="J20" s="60">
        <v>9859523831</v>
      </c>
      <c r="K20" s="84" t="s">
        <v>192</v>
      </c>
      <c r="L20" s="60" t="s">
        <v>193</v>
      </c>
      <c r="M20" s="60">
        <v>9401453115</v>
      </c>
      <c r="N20" s="60" t="s">
        <v>212</v>
      </c>
      <c r="O20" s="60">
        <v>9859154557</v>
      </c>
      <c r="P20" s="62">
        <v>43594</v>
      </c>
      <c r="Q20" s="84" t="s">
        <v>106</v>
      </c>
      <c r="R20" s="60"/>
      <c r="S20" s="60"/>
      <c r="T20" s="60"/>
    </row>
    <row r="21" spans="1:20">
      <c r="A21" s="4">
        <v>17</v>
      </c>
      <c r="B21" s="83" t="s">
        <v>71</v>
      </c>
      <c r="C21" s="60" t="s">
        <v>220</v>
      </c>
      <c r="D21" s="60" t="s">
        <v>29</v>
      </c>
      <c r="E21" s="61">
        <v>183</v>
      </c>
      <c r="F21" s="60"/>
      <c r="G21" s="61">
        <v>31</v>
      </c>
      <c r="H21" s="61">
        <v>33</v>
      </c>
      <c r="I21" s="59">
        <v>64</v>
      </c>
      <c r="J21" s="60">
        <v>9859190648</v>
      </c>
      <c r="K21" s="60" t="s">
        <v>192</v>
      </c>
      <c r="L21" s="60" t="s">
        <v>199</v>
      </c>
      <c r="M21" s="60">
        <v>9859203900</v>
      </c>
      <c r="N21" s="60" t="s">
        <v>221</v>
      </c>
      <c r="O21" s="60">
        <v>9854363955</v>
      </c>
      <c r="P21" s="62">
        <v>43594</v>
      </c>
      <c r="Q21" s="84" t="s">
        <v>106</v>
      </c>
      <c r="R21" s="60"/>
      <c r="S21" s="60"/>
      <c r="T21" s="60"/>
    </row>
    <row r="22" spans="1:20" ht="33">
      <c r="A22" s="4">
        <v>18</v>
      </c>
      <c r="B22" s="83" t="s">
        <v>70</v>
      </c>
      <c r="C22" s="60" t="s">
        <v>216</v>
      </c>
      <c r="D22" s="60" t="s">
        <v>27</v>
      </c>
      <c r="E22" s="61" t="s">
        <v>217</v>
      </c>
      <c r="F22" s="60" t="s">
        <v>78</v>
      </c>
      <c r="G22" s="61">
        <v>48</v>
      </c>
      <c r="H22" s="61">
        <v>66</v>
      </c>
      <c r="I22" s="59">
        <v>114</v>
      </c>
      <c r="J22" s="60" t="s">
        <v>218</v>
      </c>
      <c r="K22" s="60" t="s">
        <v>207</v>
      </c>
      <c r="L22" s="60" t="s">
        <v>193</v>
      </c>
      <c r="M22" s="60">
        <v>9401453115</v>
      </c>
      <c r="N22" s="60" t="s">
        <v>624</v>
      </c>
      <c r="O22" s="60">
        <v>9854206277</v>
      </c>
      <c r="P22" s="62">
        <v>43595</v>
      </c>
      <c r="Q22" s="84" t="s">
        <v>84</v>
      </c>
      <c r="R22" s="60"/>
      <c r="S22" s="60"/>
      <c r="T22" s="60"/>
    </row>
    <row r="23" spans="1:20" ht="33">
      <c r="A23" s="4">
        <v>19</v>
      </c>
      <c r="B23" s="83" t="s">
        <v>71</v>
      </c>
      <c r="C23" s="60" t="s">
        <v>222</v>
      </c>
      <c r="D23" s="60" t="s">
        <v>27</v>
      </c>
      <c r="E23" s="61" t="s">
        <v>223</v>
      </c>
      <c r="F23" s="60" t="s">
        <v>78</v>
      </c>
      <c r="G23" s="61">
        <v>48</v>
      </c>
      <c r="H23" s="61">
        <v>44</v>
      </c>
      <c r="I23" s="59">
        <v>92</v>
      </c>
      <c r="J23" s="60" t="s">
        <v>224</v>
      </c>
      <c r="K23" s="60" t="s">
        <v>192</v>
      </c>
      <c r="L23" s="60" t="s">
        <v>193</v>
      </c>
      <c r="M23" s="60">
        <v>9401453115</v>
      </c>
      <c r="N23" s="84" t="s">
        <v>625</v>
      </c>
      <c r="O23" s="60">
        <v>9859005471</v>
      </c>
      <c r="P23" s="62">
        <v>43595</v>
      </c>
      <c r="Q23" s="84" t="s">
        <v>84</v>
      </c>
      <c r="R23" s="60"/>
      <c r="S23" s="60"/>
      <c r="T23" s="60"/>
    </row>
    <row r="24" spans="1:20">
      <c r="A24" s="4">
        <v>20</v>
      </c>
      <c r="B24" s="59" t="s">
        <v>70</v>
      </c>
      <c r="C24" s="60" t="s">
        <v>206</v>
      </c>
      <c r="D24" s="60" t="s">
        <v>29</v>
      </c>
      <c r="E24" s="61">
        <v>219</v>
      </c>
      <c r="F24" s="60"/>
      <c r="G24" s="61">
        <v>67</v>
      </c>
      <c r="H24" s="61">
        <v>68</v>
      </c>
      <c r="I24" s="59">
        <v>135</v>
      </c>
      <c r="J24" s="60">
        <v>9613586733</v>
      </c>
      <c r="K24" s="60" t="s">
        <v>207</v>
      </c>
      <c r="L24" s="60" t="s">
        <v>208</v>
      </c>
      <c r="M24" s="60">
        <v>8749843236</v>
      </c>
      <c r="N24" s="60" t="s">
        <v>215</v>
      </c>
      <c r="O24" s="60">
        <v>7399342179</v>
      </c>
      <c r="P24" s="86">
        <v>43596</v>
      </c>
      <c r="Q24" s="84" t="s">
        <v>85</v>
      </c>
      <c r="R24" s="60"/>
      <c r="S24" s="60"/>
      <c r="T24" s="60"/>
    </row>
    <row r="25" spans="1:20">
      <c r="A25" s="4">
        <v>21</v>
      </c>
      <c r="B25" s="83" t="s">
        <v>71</v>
      </c>
      <c r="C25" s="60" t="s">
        <v>230</v>
      </c>
      <c r="D25" s="60" t="s">
        <v>27</v>
      </c>
      <c r="E25" s="61" t="s">
        <v>231</v>
      </c>
      <c r="F25" s="60" t="s">
        <v>104</v>
      </c>
      <c r="G25" s="61">
        <v>63</v>
      </c>
      <c r="H25" s="61">
        <v>53</v>
      </c>
      <c r="I25" s="59">
        <v>116</v>
      </c>
      <c r="J25" s="60" t="s">
        <v>232</v>
      </c>
      <c r="K25" s="60" t="s">
        <v>233</v>
      </c>
      <c r="L25" s="60" t="s">
        <v>99</v>
      </c>
      <c r="M25" s="60">
        <v>9401453110</v>
      </c>
      <c r="N25" s="60" t="s">
        <v>626</v>
      </c>
      <c r="O25" s="60">
        <v>9707477131</v>
      </c>
      <c r="P25" s="62">
        <v>43596</v>
      </c>
      <c r="Q25" s="84" t="s">
        <v>85</v>
      </c>
      <c r="R25" s="60"/>
      <c r="S25" s="60"/>
      <c r="T25" s="60"/>
    </row>
    <row r="26" spans="1:20">
      <c r="A26" s="4">
        <v>22</v>
      </c>
      <c r="B26" s="59"/>
      <c r="C26" s="56"/>
      <c r="D26" s="56"/>
      <c r="E26" s="57"/>
      <c r="F26" s="56"/>
      <c r="G26" s="57"/>
      <c r="H26" s="57"/>
      <c r="I26" s="56"/>
      <c r="J26" s="56"/>
      <c r="K26" s="56"/>
      <c r="L26" s="56"/>
      <c r="M26" s="56"/>
      <c r="N26" s="56"/>
      <c r="O26" s="56"/>
      <c r="P26" s="62">
        <v>43597</v>
      </c>
      <c r="Q26" s="84" t="s">
        <v>86</v>
      </c>
      <c r="R26" s="60"/>
      <c r="S26" s="60"/>
      <c r="T26" s="60"/>
    </row>
    <row r="27" spans="1:20" ht="33">
      <c r="A27" s="4">
        <v>23</v>
      </c>
      <c r="B27" s="59" t="s">
        <v>70</v>
      </c>
      <c r="C27" s="60" t="s">
        <v>229</v>
      </c>
      <c r="D27" s="60" t="s">
        <v>29</v>
      </c>
      <c r="E27" s="61">
        <v>147</v>
      </c>
      <c r="F27" s="60"/>
      <c r="G27" s="61">
        <v>27</v>
      </c>
      <c r="H27" s="61">
        <v>38</v>
      </c>
      <c r="I27" s="59">
        <v>65</v>
      </c>
      <c r="J27" s="60">
        <v>9854503859</v>
      </c>
      <c r="K27" s="60" t="s">
        <v>192</v>
      </c>
      <c r="L27" s="60" t="s">
        <v>193</v>
      </c>
      <c r="M27" s="60">
        <v>9401453115</v>
      </c>
      <c r="N27" s="84" t="s">
        <v>627</v>
      </c>
      <c r="O27" s="60">
        <v>9859154557</v>
      </c>
      <c r="P27" s="62">
        <v>43598</v>
      </c>
      <c r="Q27" s="84" t="s">
        <v>87</v>
      </c>
      <c r="R27" s="60"/>
      <c r="S27" s="60"/>
      <c r="T27" s="60"/>
    </row>
    <row r="28" spans="1:20" ht="33">
      <c r="A28" s="4">
        <v>24</v>
      </c>
      <c r="B28" s="83" t="s">
        <v>71</v>
      </c>
      <c r="C28" s="60" t="s">
        <v>195</v>
      </c>
      <c r="D28" s="60" t="s">
        <v>29</v>
      </c>
      <c r="E28" s="61">
        <v>148</v>
      </c>
      <c r="F28" s="60"/>
      <c r="G28" s="61">
        <v>34</v>
      </c>
      <c r="H28" s="61">
        <v>32</v>
      </c>
      <c r="I28" s="59">
        <v>66</v>
      </c>
      <c r="J28" s="60">
        <v>9613319698</v>
      </c>
      <c r="K28" s="60" t="s">
        <v>192</v>
      </c>
      <c r="L28" s="60" t="s">
        <v>193</v>
      </c>
      <c r="M28" s="60">
        <v>9401453115</v>
      </c>
      <c r="N28" s="60" t="s">
        <v>219</v>
      </c>
      <c r="O28" s="60">
        <v>9854206277</v>
      </c>
      <c r="P28" s="62">
        <v>43598</v>
      </c>
      <c r="Q28" s="84" t="s">
        <v>87</v>
      </c>
      <c r="R28" s="60"/>
      <c r="S28" s="60"/>
      <c r="T28" s="60"/>
    </row>
    <row r="29" spans="1:20">
      <c r="A29" s="4">
        <v>25</v>
      </c>
      <c r="B29" s="59" t="s">
        <v>70</v>
      </c>
      <c r="C29" s="84" t="s">
        <v>664</v>
      </c>
      <c r="D29" s="60" t="s">
        <v>27</v>
      </c>
      <c r="E29" s="61">
        <v>18210113703</v>
      </c>
      <c r="F29" s="84" t="s">
        <v>258</v>
      </c>
      <c r="G29" s="61">
        <v>401</v>
      </c>
      <c r="H29" s="61">
        <v>486</v>
      </c>
      <c r="I29" s="59">
        <v>887</v>
      </c>
      <c r="J29" s="60">
        <v>9435177971</v>
      </c>
      <c r="K29" s="84" t="s">
        <v>264</v>
      </c>
      <c r="L29" s="84" t="s">
        <v>265</v>
      </c>
      <c r="M29" s="84">
        <v>9508117108</v>
      </c>
      <c r="N29" s="84" t="s">
        <v>332</v>
      </c>
      <c r="O29" s="84">
        <v>9707597776</v>
      </c>
      <c r="P29" s="86">
        <v>43599</v>
      </c>
      <c r="Q29" s="84" t="s">
        <v>94</v>
      </c>
      <c r="R29" s="60"/>
      <c r="S29" s="60"/>
      <c r="T29" s="60"/>
    </row>
    <row r="30" spans="1:20">
      <c r="A30" s="4">
        <v>26</v>
      </c>
      <c r="B30" s="83" t="s">
        <v>71</v>
      </c>
      <c r="C30" s="58"/>
      <c r="D30" s="58"/>
      <c r="E30" s="58"/>
      <c r="F30" s="58"/>
      <c r="G30" s="58"/>
      <c r="H30" s="58"/>
      <c r="I30" s="58"/>
      <c r="J30" s="58"/>
      <c r="K30" s="58"/>
      <c r="L30" s="58"/>
      <c r="M30" s="58"/>
      <c r="N30" s="58"/>
      <c r="O30" s="58"/>
      <c r="P30" s="86">
        <v>43599</v>
      </c>
      <c r="Q30" s="84" t="s">
        <v>94</v>
      </c>
      <c r="R30" s="60" t="s">
        <v>242</v>
      </c>
      <c r="S30" s="60"/>
      <c r="T30" s="60"/>
    </row>
    <row r="31" spans="1:20">
      <c r="A31" s="4">
        <v>27</v>
      </c>
      <c r="B31" s="59" t="s">
        <v>70</v>
      </c>
      <c r="C31" s="60" t="s">
        <v>227</v>
      </c>
      <c r="D31" s="60" t="s">
        <v>29</v>
      </c>
      <c r="E31" s="61">
        <v>144</v>
      </c>
      <c r="F31" s="60"/>
      <c r="G31" s="61">
        <v>46</v>
      </c>
      <c r="H31" s="61">
        <v>42</v>
      </c>
      <c r="I31" s="59">
        <v>88</v>
      </c>
      <c r="J31" s="60">
        <v>7399173502</v>
      </c>
      <c r="K31" s="60" t="s">
        <v>192</v>
      </c>
      <c r="L31" s="60" t="s">
        <v>199</v>
      </c>
      <c r="M31" s="60">
        <v>9859203900</v>
      </c>
      <c r="N31" s="60" t="s">
        <v>228</v>
      </c>
      <c r="O31" s="60">
        <v>9577556107</v>
      </c>
      <c r="P31" s="86">
        <v>43600</v>
      </c>
      <c r="Q31" s="84" t="s">
        <v>101</v>
      </c>
      <c r="R31" s="60"/>
      <c r="S31" s="60"/>
      <c r="T31" s="60"/>
    </row>
    <row r="32" spans="1:20" ht="33">
      <c r="A32" s="4">
        <v>28</v>
      </c>
      <c r="B32" s="83" t="s">
        <v>71</v>
      </c>
      <c r="C32" s="60" t="s">
        <v>250</v>
      </c>
      <c r="D32" s="60" t="s">
        <v>27</v>
      </c>
      <c r="E32" s="61" t="s">
        <v>251</v>
      </c>
      <c r="F32" s="60" t="s">
        <v>252</v>
      </c>
      <c r="G32" s="61">
        <v>82</v>
      </c>
      <c r="H32" s="61">
        <v>159</v>
      </c>
      <c r="I32" s="59">
        <v>241</v>
      </c>
      <c r="J32" s="60" t="s">
        <v>253</v>
      </c>
      <c r="K32" s="60" t="s">
        <v>254</v>
      </c>
      <c r="L32" s="60" t="s">
        <v>255</v>
      </c>
      <c r="M32" s="60">
        <v>9435888876</v>
      </c>
      <c r="N32" s="60" t="s">
        <v>628</v>
      </c>
      <c r="O32" s="60">
        <v>8876625670</v>
      </c>
      <c r="P32" s="62">
        <v>43600</v>
      </c>
      <c r="Q32" s="84" t="s">
        <v>101</v>
      </c>
      <c r="R32" s="60"/>
      <c r="S32" s="60"/>
      <c r="T32" s="60"/>
    </row>
    <row r="33" spans="1:20">
      <c r="A33" s="4">
        <v>29</v>
      </c>
      <c r="B33" s="59" t="s">
        <v>70</v>
      </c>
      <c r="C33" s="84" t="s">
        <v>664</v>
      </c>
      <c r="D33" s="84" t="s">
        <v>27</v>
      </c>
      <c r="E33" s="85">
        <v>18210113703</v>
      </c>
      <c r="F33" s="84" t="s">
        <v>258</v>
      </c>
      <c r="G33" s="85">
        <v>401</v>
      </c>
      <c r="H33" s="85">
        <v>486</v>
      </c>
      <c r="I33" s="83">
        <v>887</v>
      </c>
      <c r="J33" s="84">
        <v>9435177971</v>
      </c>
      <c r="K33" s="84" t="s">
        <v>264</v>
      </c>
      <c r="L33" s="84" t="s">
        <v>265</v>
      </c>
      <c r="M33" s="84">
        <v>9508117108</v>
      </c>
      <c r="N33" s="84" t="s">
        <v>332</v>
      </c>
      <c r="O33" s="84">
        <v>9707597776</v>
      </c>
      <c r="P33" s="62">
        <v>43601</v>
      </c>
      <c r="Q33" s="84" t="s">
        <v>106</v>
      </c>
      <c r="R33" s="60"/>
      <c r="S33" s="60"/>
      <c r="T33" s="60"/>
    </row>
    <row r="34" spans="1:20" ht="33">
      <c r="A34" s="4">
        <v>30</v>
      </c>
      <c r="B34" s="59" t="s">
        <v>70</v>
      </c>
      <c r="C34" s="60" t="s">
        <v>238</v>
      </c>
      <c r="D34" s="60" t="s">
        <v>27</v>
      </c>
      <c r="E34" s="61" t="s">
        <v>239</v>
      </c>
      <c r="F34" s="60" t="s">
        <v>78</v>
      </c>
      <c r="G34" s="61">
        <v>31</v>
      </c>
      <c r="H34" s="61">
        <v>27</v>
      </c>
      <c r="I34" s="59">
        <v>58</v>
      </c>
      <c r="J34" s="60" t="s">
        <v>240</v>
      </c>
      <c r="K34" s="60" t="s">
        <v>233</v>
      </c>
      <c r="L34" s="60" t="s">
        <v>99</v>
      </c>
      <c r="M34" s="60">
        <v>9401453110</v>
      </c>
      <c r="N34" s="60" t="s">
        <v>241</v>
      </c>
      <c r="O34" s="60">
        <v>9859786226</v>
      </c>
      <c r="P34" s="62">
        <v>43601</v>
      </c>
      <c r="Q34" s="84" t="s">
        <v>106</v>
      </c>
      <c r="R34" s="60"/>
      <c r="S34" s="60"/>
      <c r="T34" s="60"/>
    </row>
    <row r="35" spans="1:20">
      <c r="A35" s="4">
        <v>31</v>
      </c>
      <c r="B35" s="83" t="s">
        <v>71</v>
      </c>
      <c r="C35" s="56"/>
      <c r="D35" s="60" t="s">
        <v>27</v>
      </c>
      <c r="E35" s="61" t="s">
        <v>243</v>
      </c>
      <c r="F35" s="60" t="s">
        <v>104</v>
      </c>
      <c r="G35" s="61">
        <v>52</v>
      </c>
      <c r="H35" s="61">
        <v>46</v>
      </c>
      <c r="I35" s="59">
        <v>98</v>
      </c>
      <c r="J35" s="60" t="s">
        <v>244</v>
      </c>
      <c r="K35" s="60" t="s">
        <v>233</v>
      </c>
      <c r="L35" s="60" t="s">
        <v>99</v>
      </c>
      <c r="M35" s="60">
        <v>9401453110</v>
      </c>
      <c r="N35" s="60" t="s">
        <v>100</v>
      </c>
      <c r="O35" s="60">
        <v>9707477131</v>
      </c>
      <c r="P35" s="62">
        <v>43602</v>
      </c>
      <c r="Q35" s="84" t="s">
        <v>84</v>
      </c>
      <c r="R35" s="60"/>
      <c r="S35" s="60"/>
      <c r="T35" s="60"/>
    </row>
    <row r="36" spans="1:20">
      <c r="A36" s="4">
        <v>32</v>
      </c>
      <c r="B36" s="59" t="s">
        <v>70</v>
      </c>
      <c r="C36" s="84" t="s">
        <v>664</v>
      </c>
      <c r="D36" s="60" t="s">
        <v>27</v>
      </c>
      <c r="E36" s="61">
        <v>18210113703</v>
      </c>
      <c r="F36" s="84" t="s">
        <v>258</v>
      </c>
      <c r="G36" s="61">
        <v>401</v>
      </c>
      <c r="H36" s="61">
        <v>486</v>
      </c>
      <c r="I36" s="59">
        <v>887</v>
      </c>
      <c r="J36" s="60">
        <v>9435177971</v>
      </c>
      <c r="K36" s="84" t="s">
        <v>264</v>
      </c>
      <c r="L36" s="84" t="s">
        <v>265</v>
      </c>
      <c r="M36" s="60">
        <v>9508117108</v>
      </c>
      <c r="N36" s="84" t="s">
        <v>332</v>
      </c>
      <c r="O36" s="60">
        <v>9707597776</v>
      </c>
      <c r="P36" s="86">
        <v>43602</v>
      </c>
      <c r="Q36" s="84" t="s">
        <v>84</v>
      </c>
      <c r="R36" s="60"/>
      <c r="S36" s="60"/>
      <c r="T36" s="60"/>
    </row>
    <row r="37" spans="1:20" ht="33">
      <c r="A37" s="4">
        <v>33</v>
      </c>
      <c r="B37" s="59"/>
      <c r="C37" s="58"/>
      <c r="D37" s="58"/>
      <c r="E37" s="58"/>
      <c r="F37" s="58"/>
      <c r="G37" s="58"/>
      <c r="H37" s="58"/>
      <c r="I37" s="58"/>
      <c r="J37" s="58"/>
      <c r="K37" s="58"/>
      <c r="L37" s="58"/>
      <c r="M37" s="58"/>
      <c r="N37" s="58"/>
      <c r="O37" s="58"/>
      <c r="P37" s="86">
        <v>43603</v>
      </c>
      <c r="Q37" s="84" t="s">
        <v>85</v>
      </c>
      <c r="R37" s="60"/>
      <c r="S37" s="60"/>
      <c r="T37" s="84" t="s">
        <v>721</v>
      </c>
    </row>
    <row r="38" spans="1:20">
      <c r="A38" s="4">
        <v>34</v>
      </c>
      <c r="B38" s="59" t="s">
        <v>70</v>
      </c>
      <c r="C38" s="56"/>
      <c r="D38" s="56"/>
      <c r="E38" s="57"/>
      <c r="F38" s="56"/>
      <c r="G38" s="57"/>
      <c r="H38" s="57"/>
      <c r="I38" s="56"/>
      <c r="J38" s="56"/>
      <c r="K38" s="56"/>
      <c r="L38" s="56"/>
      <c r="M38" s="56"/>
      <c r="N38" s="56"/>
      <c r="O38" s="56"/>
      <c r="P38" s="86">
        <v>43604</v>
      </c>
      <c r="Q38" s="84" t="s">
        <v>86</v>
      </c>
      <c r="R38" s="60"/>
      <c r="S38" s="60"/>
      <c r="T38" s="84" t="s">
        <v>722</v>
      </c>
    </row>
    <row r="39" spans="1:20">
      <c r="A39" s="4">
        <v>35</v>
      </c>
      <c r="B39" s="92"/>
      <c r="C39" s="92"/>
      <c r="D39" s="92"/>
      <c r="E39" s="92"/>
      <c r="F39" s="92"/>
      <c r="G39" s="92"/>
      <c r="H39" s="92"/>
      <c r="I39" s="92"/>
      <c r="J39" s="92"/>
      <c r="K39" s="92"/>
      <c r="L39" s="92"/>
      <c r="M39" s="92"/>
      <c r="N39" s="92"/>
      <c r="O39" s="92"/>
      <c r="P39" s="90">
        <v>43605</v>
      </c>
      <c r="Q39" s="91" t="s">
        <v>87</v>
      </c>
      <c r="R39" s="91" t="s">
        <v>723</v>
      </c>
      <c r="S39" s="91"/>
      <c r="T39" s="91"/>
    </row>
    <row r="40" spans="1:20">
      <c r="A40" s="4">
        <v>36</v>
      </c>
      <c r="B40" s="83" t="s">
        <v>71</v>
      </c>
      <c r="C40" s="84" t="s">
        <v>250</v>
      </c>
      <c r="D40" s="84" t="s">
        <v>27</v>
      </c>
      <c r="E40" s="85" t="s">
        <v>251</v>
      </c>
      <c r="F40" s="84" t="s">
        <v>252</v>
      </c>
      <c r="G40" s="85">
        <v>82</v>
      </c>
      <c r="H40" s="85">
        <v>159</v>
      </c>
      <c r="I40" s="83">
        <v>241</v>
      </c>
      <c r="J40" s="84" t="s">
        <v>253</v>
      </c>
      <c r="K40" s="84" t="s">
        <v>254</v>
      </c>
      <c r="L40" s="84" t="s">
        <v>255</v>
      </c>
      <c r="M40" s="18"/>
      <c r="N40" s="18"/>
      <c r="O40" s="18"/>
      <c r="P40" s="24">
        <v>43605</v>
      </c>
      <c r="Q40" s="84" t="s">
        <v>87</v>
      </c>
      <c r="R40" s="18"/>
      <c r="S40" s="18"/>
      <c r="T40" s="18"/>
    </row>
    <row r="41" spans="1:20">
      <c r="A41" s="4">
        <v>37</v>
      </c>
      <c r="B41" s="83" t="s">
        <v>70</v>
      </c>
      <c r="C41" s="84" t="s">
        <v>664</v>
      </c>
      <c r="D41" s="84" t="s">
        <v>27</v>
      </c>
      <c r="E41" s="85">
        <v>18210113703</v>
      </c>
      <c r="F41" s="84" t="s">
        <v>258</v>
      </c>
      <c r="G41" s="85">
        <v>401</v>
      </c>
      <c r="H41" s="85">
        <v>486</v>
      </c>
      <c r="I41" s="83">
        <v>887</v>
      </c>
      <c r="J41" s="84">
        <v>9435177971</v>
      </c>
      <c r="K41" s="84" t="s">
        <v>264</v>
      </c>
      <c r="L41" s="84" t="s">
        <v>265</v>
      </c>
      <c r="M41" s="84">
        <v>9508117108</v>
      </c>
      <c r="N41" s="84" t="s">
        <v>332</v>
      </c>
      <c r="O41" s="84">
        <v>9707597776</v>
      </c>
      <c r="P41" s="24">
        <v>43606</v>
      </c>
      <c r="Q41" s="84" t="s">
        <v>94</v>
      </c>
      <c r="R41" s="18"/>
      <c r="S41" s="18"/>
      <c r="T41" s="18"/>
    </row>
    <row r="42" spans="1:20" ht="33">
      <c r="A42" s="4">
        <v>38</v>
      </c>
      <c r="B42" s="83" t="s">
        <v>71</v>
      </c>
      <c r="C42" s="60" t="s">
        <v>235</v>
      </c>
      <c r="D42" s="60" t="s">
        <v>27</v>
      </c>
      <c r="E42" s="61" t="s">
        <v>236</v>
      </c>
      <c r="F42" s="60" t="s">
        <v>78</v>
      </c>
      <c r="G42" s="61">
        <v>32</v>
      </c>
      <c r="H42" s="61">
        <v>35</v>
      </c>
      <c r="I42" s="59">
        <v>67</v>
      </c>
      <c r="J42" s="60" t="s">
        <v>237</v>
      </c>
      <c r="K42" s="60" t="s">
        <v>233</v>
      </c>
      <c r="L42" s="60" t="s">
        <v>99</v>
      </c>
      <c r="M42" s="60">
        <v>9401453110</v>
      </c>
      <c r="N42" s="60" t="s">
        <v>629</v>
      </c>
      <c r="O42" s="60">
        <v>8752974595</v>
      </c>
      <c r="P42" s="24">
        <v>43606</v>
      </c>
      <c r="Q42" s="84" t="s">
        <v>94</v>
      </c>
      <c r="R42" s="18"/>
      <c r="S42" s="18"/>
      <c r="T42" s="18"/>
    </row>
    <row r="43" spans="1:20">
      <c r="A43" s="4">
        <v>39</v>
      </c>
      <c r="B43" s="83" t="s">
        <v>70</v>
      </c>
      <c r="C43" s="84" t="s">
        <v>664</v>
      </c>
      <c r="D43" s="84" t="s">
        <v>27</v>
      </c>
      <c r="E43" s="85">
        <v>18210113703</v>
      </c>
      <c r="F43" s="84" t="s">
        <v>258</v>
      </c>
      <c r="G43" s="85">
        <v>401</v>
      </c>
      <c r="H43" s="85">
        <v>486</v>
      </c>
      <c r="I43" s="83">
        <v>887</v>
      </c>
      <c r="J43" s="84">
        <v>9435177971</v>
      </c>
      <c r="K43" s="84" t="s">
        <v>264</v>
      </c>
      <c r="L43" s="84" t="s">
        <v>265</v>
      </c>
      <c r="M43" s="84">
        <v>9508117108</v>
      </c>
      <c r="N43" s="84" t="s">
        <v>332</v>
      </c>
      <c r="O43" s="84">
        <v>9707597776</v>
      </c>
      <c r="P43" s="86">
        <v>43607</v>
      </c>
      <c r="Q43" s="84" t="s">
        <v>101</v>
      </c>
      <c r="R43" s="18"/>
      <c r="S43" s="18"/>
      <c r="T43" s="18"/>
    </row>
    <row r="44" spans="1:20">
      <c r="A44" s="4">
        <v>40</v>
      </c>
      <c r="B44" s="83" t="s">
        <v>71</v>
      </c>
      <c r="C44" s="60" t="s">
        <v>245</v>
      </c>
      <c r="D44" s="60" t="s">
        <v>27</v>
      </c>
      <c r="E44" s="61" t="s">
        <v>246</v>
      </c>
      <c r="F44" s="60" t="s">
        <v>104</v>
      </c>
      <c r="G44" s="61">
        <v>69</v>
      </c>
      <c r="H44" s="61">
        <v>76</v>
      </c>
      <c r="I44" s="59">
        <v>145</v>
      </c>
      <c r="J44" s="60" t="s">
        <v>247</v>
      </c>
      <c r="K44" s="60" t="s">
        <v>248</v>
      </c>
      <c r="L44" s="60" t="s">
        <v>110</v>
      </c>
      <c r="M44" s="60">
        <v>7896841146</v>
      </c>
      <c r="N44" s="84" t="s">
        <v>249</v>
      </c>
      <c r="O44" s="60">
        <v>9613684208</v>
      </c>
      <c r="P44" s="86">
        <v>43607</v>
      </c>
      <c r="Q44" s="84" t="s">
        <v>101</v>
      </c>
      <c r="R44" s="18"/>
      <c r="S44" s="18"/>
      <c r="T44" s="18"/>
    </row>
    <row r="45" spans="1:20">
      <c r="A45" s="4">
        <v>41</v>
      </c>
      <c r="B45" s="83" t="s">
        <v>70</v>
      </c>
      <c r="C45" s="84" t="s">
        <v>664</v>
      </c>
      <c r="D45" s="84" t="s">
        <v>27</v>
      </c>
      <c r="E45" s="85">
        <v>18210113703</v>
      </c>
      <c r="F45" s="84" t="s">
        <v>258</v>
      </c>
      <c r="G45" s="85">
        <v>401</v>
      </c>
      <c r="H45" s="85">
        <v>486</v>
      </c>
      <c r="I45" s="83">
        <v>887</v>
      </c>
      <c r="J45" s="84">
        <v>9435177971</v>
      </c>
      <c r="K45" s="84" t="s">
        <v>264</v>
      </c>
      <c r="L45" s="84" t="s">
        <v>265</v>
      </c>
      <c r="M45" s="84">
        <v>9508117108</v>
      </c>
      <c r="N45" s="84" t="s">
        <v>332</v>
      </c>
      <c r="O45" s="84">
        <v>9707597776</v>
      </c>
      <c r="P45" s="86">
        <v>43608</v>
      </c>
      <c r="Q45" s="84" t="s">
        <v>106</v>
      </c>
      <c r="R45" s="18"/>
      <c r="S45" s="18"/>
      <c r="T45" s="18"/>
    </row>
    <row r="46" spans="1:20">
      <c r="A46" s="4">
        <v>42</v>
      </c>
      <c r="B46" s="83" t="s">
        <v>71</v>
      </c>
      <c r="C46" s="101" t="s">
        <v>726</v>
      </c>
      <c r="D46" s="18"/>
      <c r="E46" s="101">
        <v>18210112601</v>
      </c>
      <c r="F46" s="18"/>
      <c r="G46" s="19">
        <v>45</v>
      </c>
      <c r="H46" s="19">
        <v>46</v>
      </c>
      <c r="I46" s="17">
        <v>91</v>
      </c>
      <c r="J46" s="102" t="s">
        <v>727</v>
      </c>
      <c r="K46" s="18"/>
      <c r="L46" s="18"/>
      <c r="M46" s="18"/>
      <c r="N46" s="18"/>
      <c r="O46" s="18"/>
      <c r="P46" s="86">
        <v>43608</v>
      </c>
      <c r="Q46" s="84" t="s">
        <v>106</v>
      </c>
      <c r="R46" s="18"/>
      <c r="S46" s="18"/>
      <c r="T46" s="18"/>
    </row>
    <row r="47" spans="1:20">
      <c r="A47" s="4">
        <v>43</v>
      </c>
      <c r="B47" s="83" t="s">
        <v>70</v>
      </c>
      <c r="C47" s="84" t="s">
        <v>664</v>
      </c>
      <c r="D47" s="84" t="s">
        <v>27</v>
      </c>
      <c r="E47" s="85">
        <v>18210113703</v>
      </c>
      <c r="F47" s="84" t="s">
        <v>258</v>
      </c>
      <c r="G47" s="85">
        <v>401</v>
      </c>
      <c r="H47" s="85">
        <v>486</v>
      </c>
      <c r="I47" s="83">
        <v>887</v>
      </c>
      <c r="J47" s="84">
        <v>9435177971</v>
      </c>
      <c r="K47" s="84" t="s">
        <v>264</v>
      </c>
      <c r="L47" s="84" t="s">
        <v>265</v>
      </c>
      <c r="M47" s="84">
        <v>9508117108</v>
      </c>
      <c r="N47" s="84" t="s">
        <v>332</v>
      </c>
      <c r="O47" s="84">
        <v>9707597776</v>
      </c>
      <c r="P47" s="86">
        <v>43609</v>
      </c>
      <c r="Q47" s="84" t="s">
        <v>84</v>
      </c>
      <c r="R47" s="18"/>
      <c r="S47" s="18"/>
      <c r="T47" s="18"/>
    </row>
    <row r="48" spans="1:20">
      <c r="A48" s="4">
        <v>44</v>
      </c>
      <c r="B48" s="83" t="s">
        <v>71</v>
      </c>
      <c r="C48" s="101" t="s">
        <v>728</v>
      </c>
      <c r="D48" s="18"/>
      <c r="E48" s="101">
        <v>18210111602</v>
      </c>
      <c r="F48" s="18"/>
      <c r="G48" s="19">
        <v>33</v>
      </c>
      <c r="H48" s="19">
        <v>31</v>
      </c>
      <c r="I48" s="17">
        <v>64</v>
      </c>
      <c r="J48" s="102" t="s">
        <v>729</v>
      </c>
      <c r="K48" s="18"/>
      <c r="L48" s="18"/>
      <c r="M48" s="18"/>
      <c r="N48" s="18"/>
      <c r="O48" s="18"/>
      <c r="P48" s="86">
        <v>43609</v>
      </c>
      <c r="Q48" s="84" t="s">
        <v>84</v>
      </c>
      <c r="R48" s="18"/>
      <c r="S48" s="18"/>
      <c r="T48" s="18"/>
    </row>
    <row r="49" spans="1:20">
      <c r="A49" s="4">
        <v>45</v>
      </c>
      <c r="B49" s="83" t="s">
        <v>70</v>
      </c>
      <c r="C49" s="84" t="s">
        <v>664</v>
      </c>
      <c r="D49" s="84" t="s">
        <v>27</v>
      </c>
      <c r="E49" s="85">
        <v>18210113703</v>
      </c>
      <c r="F49" s="84" t="s">
        <v>258</v>
      </c>
      <c r="G49" s="85">
        <v>401</v>
      </c>
      <c r="H49" s="85">
        <v>486</v>
      </c>
      <c r="I49" s="83">
        <v>887</v>
      </c>
      <c r="J49" s="84">
        <v>9435177971</v>
      </c>
      <c r="K49" s="84" t="s">
        <v>264</v>
      </c>
      <c r="L49" s="84" t="s">
        <v>265</v>
      </c>
      <c r="M49" s="84">
        <v>9508117108</v>
      </c>
      <c r="N49" s="84" t="s">
        <v>332</v>
      </c>
      <c r="O49" s="84">
        <v>9707597776</v>
      </c>
      <c r="P49" s="86">
        <v>43610</v>
      </c>
      <c r="Q49" s="84" t="s">
        <v>85</v>
      </c>
      <c r="R49" s="18"/>
      <c r="S49" s="18"/>
      <c r="T49" s="18"/>
    </row>
    <row r="50" spans="1:20" ht="30">
      <c r="A50" s="4">
        <v>46</v>
      </c>
      <c r="B50" s="83" t="s">
        <v>71</v>
      </c>
      <c r="C50" s="101" t="s">
        <v>730</v>
      </c>
      <c r="D50" s="18"/>
      <c r="E50" s="101">
        <v>18210107802</v>
      </c>
      <c r="F50" s="18"/>
      <c r="G50" s="19">
        <v>41</v>
      </c>
      <c r="H50" s="19">
        <v>36</v>
      </c>
      <c r="I50" s="17">
        <v>78</v>
      </c>
      <c r="J50" s="102" t="s">
        <v>731</v>
      </c>
      <c r="K50" s="18"/>
      <c r="L50" s="18"/>
      <c r="M50" s="18"/>
      <c r="N50" s="18"/>
      <c r="O50" s="18"/>
      <c r="P50" s="86">
        <v>43610</v>
      </c>
      <c r="Q50" s="84" t="s">
        <v>85</v>
      </c>
      <c r="R50" s="18"/>
      <c r="S50" s="18"/>
      <c r="T50" s="18"/>
    </row>
    <row r="51" spans="1:20">
      <c r="A51" s="4">
        <v>47</v>
      </c>
      <c r="B51" s="17"/>
      <c r="C51" s="18"/>
      <c r="D51" s="18"/>
      <c r="E51" s="19"/>
      <c r="F51" s="18"/>
      <c r="G51" s="19"/>
      <c r="H51" s="19"/>
      <c r="I51" s="17">
        <v>0</v>
      </c>
      <c r="J51" s="18"/>
      <c r="K51" s="18"/>
      <c r="L51" s="18"/>
      <c r="M51" s="18"/>
      <c r="N51" s="18"/>
      <c r="O51" s="18"/>
      <c r="P51" s="86">
        <v>43611</v>
      </c>
      <c r="Q51" s="84" t="s">
        <v>86</v>
      </c>
      <c r="R51" s="18"/>
      <c r="S51" s="18"/>
      <c r="T51" s="18"/>
    </row>
    <row r="52" spans="1:20">
      <c r="A52" s="4">
        <v>48</v>
      </c>
      <c r="B52" s="83" t="s">
        <v>70</v>
      </c>
      <c r="C52" s="84" t="s">
        <v>664</v>
      </c>
      <c r="D52" s="84" t="s">
        <v>27</v>
      </c>
      <c r="E52" s="85">
        <v>18210113703</v>
      </c>
      <c r="F52" s="84" t="s">
        <v>258</v>
      </c>
      <c r="G52" s="85">
        <v>401</v>
      </c>
      <c r="H52" s="85">
        <v>486</v>
      </c>
      <c r="I52" s="83">
        <v>887</v>
      </c>
      <c r="J52" s="84">
        <v>9435177971</v>
      </c>
      <c r="K52" s="84" t="s">
        <v>264</v>
      </c>
      <c r="L52" s="84" t="s">
        <v>265</v>
      </c>
      <c r="M52" s="84">
        <v>9508117108</v>
      </c>
      <c r="N52" s="84" t="s">
        <v>332</v>
      </c>
      <c r="O52" s="84">
        <v>9707597776</v>
      </c>
      <c r="P52" s="86">
        <v>43612</v>
      </c>
      <c r="Q52" s="84" t="s">
        <v>87</v>
      </c>
      <c r="R52" s="18"/>
      <c r="S52" s="18"/>
      <c r="T52" s="18"/>
    </row>
    <row r="53" spans="1:20" ht="30">
      <c r="A53" s="4">
        <v>49</v>
      </c>
      <c r="B53" s="83" t="s">
        <v>71</v>
      </c>
      <c r="C53" s="101" t="s">
        <v>732</v>
      </c>
      <c r="D53" s="18"/>
      <c r="E53" s="101">
        <v>18210115801</v>
      </c>
      <c r="F53" s="18"/>
      <c r="G53" s="19">
        <v>25</v>
      </c>
      <c r="H53" s="19">
        <v>24</v>
      </c>
      <c r="I53" s="17">
        <v>49</v>
      </c>
      <c r="J53" s="102" t="s">
        <v>733</v>
      </c>
      <c r="K53" s="18"/>
      <c r="L53" s="18"/>
      <c r="M53" s="18"/>
      <c r="N53" s="18"/>
      <c r="O53" s="18"/>
      <c r="P53" s="86">
        <v>43612</v>
      </c>
      <c r="Q53" s="84" t="s">
        <v>87</v>
      </c>
      <c r="R53" s="18"/>
      <c r="S53" s="18"/>
      <c r="T53" s="18"/>
    </row>
    <row r="54" spans="1:20">
      <c r="A54" s="4">
        <v>50</v>
      </c>
      <c r="B54" s="83" t="s">
        <v>70</v>
      </c>
      <c r="C54" s="84" t="s">
        <v>664</v>
      </c>
      <c r="D54" s="84" t="s">
        <v>27</v>
      </c>
      <c r="E54" s="85">
        <v>18210113703</v>
      </c>
      <c r="F54" s="84" t="s">
        <v>258</v>
      </c>
      <c r="G54" s="85">
        <v>401</v>
      </c>
      <c r="H54" s="85">
        <v>486</v>
      </c>
      <c r="I54" s="83">
        <v>887</v>
      </c>
      <c r="J54" s="84">
        <v>9435177971</v>
      </c>
      <c r="K54" s="84" t="s">
        <v>264</v>
      </c>
      <c r="L54" s="84" t="s">
        <v>265</v>
      </c>
      <c r="M54" s="84">
        <v>9508117108</v>
      </c>
      <c r="N54" s="84" t="s">
        <v>332</v>
      </c>
      <c r="O54" s="84">
        <v>9707597776</v>
      </c>
      <c r="P54" s="86">
        <v>43613</v>
      </c>
      <c r="Q54" s="84" t="s">
        <v>94</v>
      </c>
      <c r="R54" s="18"/>
      <c r="S54" s="18"/>
      <c r="T54" s="18"/>
    </row>
    <row r="55" spans="1:20">
      <c r="A55" s="4">
        <v>51</v>
      </c>
      <c r="B55" s="83" t="s">
        <v>71</v>
      </c>
      <c r="C55" s="101" t="s">
        <v>724</v>
      </c>
      <c r="D55" s="84" t="s">
        <v>27</v>
      </c>
      <c r="E55" s="101">
        <v>18210118501</v>
      </c>
      <c r="F55" s="18"/>
      <c r="G55" s="19">
        <v>54</v>
      </c>
      <c r="H55" s="19">
        <v>50</v>
      </c>
      <c r="I55" s="17">
        <v>104</v>
      </c>
      <c r="J55" s="102" t="s">
        <v>725</v>
      </c>
      <c r="K55" s="18"/>
      <c r="L55" s="18"/>
      <c r="M55" s="18"/>
      <c r="N55" s="18"/>
      <c r="O55" s="18"/>
      <c r="P55" s="86">
        <v>43613</v>
      </c>
      <c r="Q55" s="84" t="s">
        <v>94</v>
      </c>
      <c r="R55" s="18"/>
      <c r="S55" s="18"/>
      <c r="T55" s="18"/>
    </row>
    <row r="56" spans="1:20">
      <c r="A56" s="4">
        <v>52</v>
      </c>
      <c r="B56" s="83" t="s">
        <v>70</v>
      </c>
      <c r="C56" s="101" t="s">
        <v>734</v>
      </c>
      <c r="D56" s="84" t="s">
        <v>27</v>
      </c>
      <c r="E56" s="101">
        <v>18210114102</v>
      </c>
      <c r="F56" s="18"/>
      <c r="G56" s="19">
        <v>41</v>
      </c>
      <c r="H56" s="19">
        <v>42</v>
      </c>
      <c r="I56" s="17">
        <v>83</v>
      </c>
      <c r="J56" s="102" t="s">
        <v>735</v>
      </c>
      <c r="K56" s="18"/>
      <c r="L56" s="18"/>
      <c r="M56" s="18"/>
      <c r="N56" s="18"/>
      <c r="O56" s="18"/>
      <c r="P56" s="86">
        <v>43614</v>
      </c>
      <c r="Q56" s="84" t="s">
        <v>101</v>
      </c>
      <c r="R56" s="18"/>
      <c r="S56" s="18"/>
      <c r="T56" s="18"/>
    </row>
    <row r="57" spans="1:20">
      <c r="A57" s="4">
        <v>53</v>
      </c>
      <c r="B57" s="83" t="s">
        <v>71</v>
      </c>
      <c r="C57" s="101" t="s">
        <v>736</v>
      </c>
      <c r="D57" s="84" t="s">
        <v>27</v>
      </c>
      <c r="E57" s="101">
        <v>18210116901</v>
      </c>
      <c r="F57" s="18"/>
      <c r="G57" s="19">
        <v>30</v>
      </c>
      <c r="H57" s="19">
        <v>29</v>
      </c>
      <c r="I57" s="17">
        <v>59</v>
      </c>
      <c r="J57" s="102" t="s">
        <v>737</v>
      </c>
      <c r="K57" s="18"/>
      <c r="L57" s="18"/>
      <c r="M57" s="18"/>
      <c r="N57" s="18"/>
      <c r="O57" s="18"/>
      <c r="P57" s="86">
        <v>43614</v>
      </c>
      <c r="Q57" s="84" t="s">
        <v>101</v>
      </c>
      <c r="R57" s="18"/>
      <c r="S57" s="18"/>
      <c r="T57" s="18"/>
    </row>
    <row r="58" spans="1:20">
      <c r="A58" s="4">
        <v>54</v>
      </c>
      <c r="B58" s="83" t="s">
        <v>70</v>
      </c>
      <c r="C58" s="101" t="s">
        <v>267</v>
      </c>
      <c r="D58" s="84" t="s">
        <v>27</v>
      </c>
      <c r="E58" s="101">
        <v>18210118504</v>
      </c>
      <c r="F58" s="18"/>
      <c r="G58" s="19">
        <v>65</v>
      </c>
      <c r="H58" s="19">
        <v>60</v>
      </c>
      <c r="I58" s="17">
        <v>125</v>
      </c>
      <c r="J58" s="102" t="s">
        <v>738</v>
      </c>
      <c r="K58" s="18"/>
      <c r="L58" s="18"/>
      <c r="M58" s="18"/>
      <c r="N58" s="18"/>
      <c r="O58" s="18"/>
      <c r="P58" s="86">
        <v>43615</v>
      </c>
      <c r="Q58" s="84" t="s">
        <v>106</v>
      </c>
      <c r="R58" s="18"/>
      <c r="S58" s="18"/>
      <c r="T58" s="18"/>
    </row>
    <row r="59" spans="1:20">
      <c r="A59" s="4">
        <v>55</v>
      </c>
      <c r="B59" s="83" t="s">
        <v>71</v>
      </c>
      <c r="C59" s="101" t="s">
        <v>739</v>
      </c>
      <c r="D59" s="84" t="s">
        <v>27</v>
      </c>
      <c r="E59" s="101">
        <v>18210115302</v>
      </c>
      <c r="F59" s="18"/>
      <c r="G59" s="19">
        <v>28</v>
      </c>
      <c r="H59" s="19">
        <v>27</v>
      </c>
      <c r="I59" s="17">
        <v>55</v>
      </c>
      <c r="J59" s="102" t="s">
        <v>496</v>
      </c>
      <c r="K59" s="18"/>
      <c r="L59" s="18"/>
      <c r="M59" s="18"/>
      <c r="N59" s="18"/>
      <c r="O59" s="18"/>
      <c r="P59" s="86">
        <v>43615</v>
      </c>
      <c r="Q59" s="84" t="s">
        <v>106</v>
      </c>
      <c r="R59" s="18"/>
      <c r="S59" s="18"/>
      <c r="T59" s="18"/>
    </row>
    <row r="60" spans="1:20" ht="30">
      <c r="A60" s="4">
        <v>56</v>
      </c>
      <c r="B60" s="83" t="s">
        <v>70</v>
      </c>
      <c r="C60" s="101" t="s">
        <v>740</v>
      </c>
      <c r="D60" s="84" t="s">
        <v>27</v>
      </c>
      <c r="E60" s="101">
        <v>18210131604</v>
      </c>
      <c r="F60" s="18"/>
      <c r="G60" s="19">
        <v>65</v>
      </c>
      <c r="H60" s="19">
        <v>60</v>
      </c>
      <c r="I60" s="17">
        <v>125</v>
      </c>
      <c r="J60" s="102" t="s">
        <v>741</v>
      </c>
      <c r="K60" s="18"/>
      <c r="L60" s="18"/>
      <c r="M60" s="18"/>
      <c r="N60" s="18"/>
      <c r="O60" s="18"/>
      <c r="P60" s="86">
        <v>43616</v>
      </c>
      <c r="Q60" s="84" t="s">
        <v>84</v>
      </c>
      <c r="R60" s="18"/>
      <c r="S60" s="18"/>
      <c r="T60" s="18"/>
    </row>
    <row r="61" spans="1:20">
      <c r="A61" s="4">
        <v>57</v>
      </c>
      <c r="B61" s="83" t="s">
        <v>71</v>
      </c>
      <c r="C61" s="101" t="s">
        <v>504</v>
      </c>
      <c r="D61" s="84" t="s">
        <v>27</v>
      </c>
      <c r="E61" s="101">
        <v>18210113201</v>
      </c>
      <c r="F61" s="18"/>
      <c r="G61" s="19">
        <v>22</v>
      </c>
      <c r="H61" s="19">
        <v>20</v>
      </c>
      <c r="I61" s="17">
        <v>42</v>
      </c>
      <c r="J61" s="102" t="s">
        <v>506</v>
      </c>
      <c r="K61" s="84" t="s">
        <v>291</v>
      </c>
      <c r="L61" s="84" t="s">
        <v>292</v>
      </c>
      <c r="M61" s="18">
        <v>8752081244</v>
      </c>
      <c r="N61" s="84" t="s">
        <v>743</v>
      </c>
      <c r="O61" s="18"/>
      <c r="P61" s="86">
        <v>43616</v>
      </c>
      <c r="Q61" s="84" t="s">
        <v>84</v>
      </c>
      <c r="R61" s="18"/>
      <c r="S61" s="18"/>
      <c r="T61" s="18"/>
    </row>
    <row r="62" spans="1:20" ht="33">
      <c r="A62" s="4">
        <v>58</v>
      </c>
      <c r="B62" s="83" t="s">
        <v>71</v>
      </c>
      <c r="C62" s="84" t="s">
        <v>742</v>
      </c>
      <c r="D62" s="84" t="s">
        <v>29</v>
      </c>
      <c r="E62" s="19">
        <v>88</v>
      </c>
      <c r="F62" s="18"/>
      <c r="G62" s="19">
        <v>10</v>
      </c>
      <c r="H62" s="19">
        <v>13</v>
      </c>
      <c r="I62" s="17">
        <v>23</v>
      </c>
      <c r="J62" s="18">
        <v>9365776852</v>
      </c>
      <c r="K62" s="84" t="s">
        <v>291</v>
      </c>
      <c r="L62" s="84" t="s">
        <v>292</v>
      </c>
      <c r="M62" s="84">
        <v>8752081244</v>
      </c>
      <c r="N62" s="84" t="s">
        <v>743</v>
      </c>
      <c r="O62" s="84"/>
      <c r="P62" s="24">
        <v>43616</v>
      </c>
      <c r="Q62" s="84" t="s">
        <v>84</v>
      </c>
      <c r="R62" s="18"/>
      <c r="S62" s="18"/>
      <c r="T62" s="18"/>
    </row>
    <row r="63" spans="1:20">
      <c r="A63" s="4">
        <v>59</v>
      </c>
      <c r="B63" s="17"/>
      <c r="C63" s="18"/>
      <c r="D63" s="18"/>
      <c r="E63" s="19"/>
      <c r="F63" s="18"/>
      <c r="G63" s="19"/>
      <c r="H63" s="19"/>
      <c r="I63" s="17">
        <v>0</v>
      </c>
      <c r="J63" s="18"/>
      <c r="K63" s="18"/>
      <c r="L63" s="18"/>
      <c r="M63" s="18"/>
      <c r="N63" s="18"/>
      <c r="O63" s="18"/>
      <c r="P63" s="24"/>
      <c r="Q63" s="18"/>
      <c r="R63" s="18"/>
      <c r="S63" s="18"/>
      <c r="T63" s="18"/>
    </row>
    <row r="64" spans="1:20">
      <c r="A64" s="4">
        <v>60</v>
      </c>
      <c r="B64" s="17"/>
      <c r="C64" s="18"/>
      <c r="D64" s="18"/>
      <c r="E64" s="19"/>
      <c r="F64" s="18"/>
      <c r="G64" s="19"/>
      <c r="H64" s="19"/>
      <c r="I64" s="17">
        <v>0</v>
      </c>
      <c r="J64" s="18"/>
      <c r="K64" s="18"/>
      <c r="L64" s="18"/>
      <c r="M64" s="18"/>
      <c r="N64" s="18"/>
      <c r="O64" s="18"/>
      <c r="P64" s="24"/>
      <c r="Q64" s="18"/>
      <c r="R64" s="18"/>
      <c r="S64" s="18"/>
      <c r="T64" s="18"/>
    </row>
    <row r="65" spans="1:20">
      <c r="A65" s="4">
        <v>61</v>
      </c>
      <c r="B65" s="17"/>
      <c r="C65" s="18"/>
      <c r="D65" s="18"/>
      <c r="E65" s="19"/>
      <c r="F65" s="18"/>
      <c r="G65" s="19"/>
      <c r="H65" s="19"/>
      <c r="I65" s="17">
        <v>0</v>
      </c>
      <c r="J65" s="18"/>
      <c r="K65" s="18"/>
      <c r="L65" s="18"/>
      <c r="M65" s="18"/>
      <c r="N65" s="18"/>
      <c r="O65" s="18"/>
      <c r="P65" s="24"/>
      <c r="Q65" s="18"/>
      <c r="R65" s="18"/>
      <c r="S65" s="18"/>
      <c r="T65" s="18"/>
    </row>
    <row r="66" spans="1:20">
      <c r="A66" s="4">
        <v>62</v>
      </c>
      <c r="B66" s="17"/>
      <c r="C66" s="18"/>
      <c r="D66" s="18"/>
      <c r="E66" s="19"/>
      <c r="F66" s="18"/>
      <c r="G66" s="19"/>
      <c r="H66" s="19"/>
      <c r="I66" s="17">
        <v>0</v>
      </c>
      <c r="J66" s="18"/>
      <c r="K66" s="18"/>
      <c r="L66" s="18"/>
      <c r="M66" s="18"/>
      <c r="N66" s="18"/>
      <c r="O66" s="18"/>
      <c r="P66" s="24"/>
      <c r="Q66" s="18"/>
      <c r="R66" s="18"/>
      <c r="S66" s="18"/>
      <c r="T66" s="18"/>
    </row>
    <row r="67" spans="1:20">
      <c r="A67" s="4">
        <v>63</v>
      </c>
      <c r="B67" s="17"/>
      <c r="C67" s="18"/>
      <c r="D67" s="18"/>
      <c r="E67" s="19"/>
      <c r="F67" s="18"/>
      <c r="G67" s="19"/>
      <c r="H67" s="19"/>
      <c r="I67" s="17">
        <v>0</v>
      </c>
      <c r="J67" s="18"/>
      <c r="K67" s="18"/>
      <c r="L67" s="18"/>
      <c r="M67" s="18"/>
      <c r="N67" s="18"/>
      <c r="O67" s="18"/>
      <c r="P67" s="24"/>
      <c r="Q67" s="18"/>
      <c r="R67" s="18"/>
      <c r="S67" s="18"/>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8"/>
      <c r="P77" s="24"/>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v>0</v>
      </c>
      <c r="J84" s="18"/>
      <c r="K84" s="18"/>
      <c r="L84" s="18"/>
      <c r="M84" s="18"/>
      <c r="N84" s="18"/>
      <c r="O84" s="18"/>
      <c r="P84" s="24"/>
      <c r="Q84" s="18"/>
      <c r="R84" s="18"/>
      <c r="S84" s="18"/>
      <c r="T84" s="18"/>
    </row>
    <row r="85" spans="1:20">
      <c r="A85" s="4">
        <v>81</v>
      </c>
      <c r="B85" s="17"/>
      <c r="C85" s="18"/>
      <c r="D85" s="18"/>
      <c r="E85" s="19"/>
      <c r="F85" s="18"/>
      <c r="G85" s="19"/>
      <c r="H85" s="19"/>
      <c r="I85" s="17">
        <v>0</v>
      </c>
      <c r="J85" s="18"/>
      <c r="K85" s="18"/>
      <c r="L85" s="18"/>
      <c r="M85" s="18"/>
      <c r="N85" s="18"/>
      <c r="O85" s="18"/>
      <c r="P85" s="24"/>
      <c r="Q85" s="18"/>
      <c r="R85" s="18"/>
      <c r="S85" s="18"/>
      <c r="T85" s="18"/>
    </row>
    <row r="86" spans="1:20">
      <c r="A86" s="4">
        <v>82</v>
      </c>
      <c r="B86" s="17"/>
      <c r="C86" s="18"/>
      <c r="D86" s="18"/>
      <c r="E86" s="19"/>
      <c r="F86" s="18"/>
      <c r="G86" s="19"/>
      <c r="H86" s="19"/>
      <c r="I86" s="17">
        <v>0</v>
      </c>
      <c r="J86" s="18"/>
      <c r="K86" s="18"/>
      <c r="L86" s="18"/>
      <c r="M86" s="18"/>
      <c r="N86" s="18"/>
      <c r="O86" s="18"/>
      <c r="P86" s="24"/>
      <c r="Q86" s="18"/>
      <c r="R86" s="18"/>
      <c r="S86" s="18"/>
      <c r="T86" s="18"/>
    </row>
    <row r="87" spans="1:20">
      <c r="A87" s="4">
        <v>83</v>
      </c>
      <c r="B87" s="17"/>
      <c r="C87" s="18"/>
      <c r="D87" s="18"/>
      <c r="E87" s="19"/>
      <c r="F87" s="18"/>
      <c r="G87" s="19"/>
      <c r="H87" s="19"/>
      <c r="I87" s="17">
        <v>0</v>
      </c>
      <c r="J87" s="18"/>
      <c r="K87" s="18"/>
      <c r="L87" s="18"/>
      <c r="M87" s="18"/>
      <c r="N87" s="18"/>
      <c r="O87" s="18"/>
      <c r="P87" s="24"/>
      <c r="Q87" s="18"/>
      <c r="R87" s="18"/>
      <c r="S87" s="18"/>
      <c r="T87" s="18"/>
    </row>
    <row r="88" spans="1:20">
      <c r="A88" s="4">
        <v>84</v>
      </c>
      <c r="B88" s="17"/>
      <c r="C88" s="18"/>
      <c r="D88" s="18"/>
      <c r="E88" s="19"/>
      <c r="F88" s="18"/>
      <c r="G88" s="19"/>
      <c r="H88" s="19"/>
      <c r="I88" s="17">
        <v>0</v>
      </c>
      <c r="J88" s="18"/>
      <c r="K88" s="18"/>
      <c r="L88" s="18"/>
      <c r="M88" s="18"/>
      <c r="N88" s="18"/>
      <c r="O88" s="18"/>
      <c r="P88" s="24"/>
      <c r="Q88" s="18"/>
      <c r="R88" s="18"/>
      <c r="S88" s="18"/>
      <c r="T88" s="18"/>
    </row>
    <row r="89" spans="1:20">
      <c r="A89" s="4">
        <v>85</v>
      </c>
      <c r="B89" s="17"/>
      <c r="C89" s="18"/>
      <c r="D89" s="18"/>
      <c r="E89" s="19"/>
      <c r="F89" s="18"/>
      <c r="G89" s="19"/>
      <c r="H89" s="19"/>
      <c r="I89" s="17">
        <v>0</v>
      </c>
      <c r="J89" s="18"/>
      <c r="K89" s="18"/>
      <c r="L89" s="18"/>
      <c r="M89" s="18"/>
      <c r="N89" s="18"/>
      <c r="O89" s="18"/>
      <c r="P89" s="24"/>
      <c r="Q89" s="18"/>
      <c r="R89" s="18"/>
      <c r="S89" s="18"/>
      <c r="T89" s="18"/>
    </row>
    <row r="90" spans="1:20">
      <c r="A90" s="4">
        <v>86</v>
      </c>
      <c r="B90" s="17"/>
      <c r="C90" s="18"/>
      <c r="D90" s="18"/>
      <c r="E90" s="19"/>
      <c r="F90" s="18"/>
      <c r="G90" s="19"/>
      <c r="H90" s="19"/>
      <c r="I90" s="17">
        <v>0</v>
      </c>
      <c r="J90" s="18"/>
      <c r="K90" s="18"/>
      <c r="L90" s="18"/>
      <c r="M90" s="18"/>
      <c r="N90" s="18"/>
      <c r="O90" s="18"/>
      <c r="P90" s="24"/>
      <c r="Q90" s="18"/>
      <c r="R90" s="18"/>
      <c r="S90" s="18"/>
      <c r="T90" s="18"/>
    </row>
    <row r="91" spans="1:20">
      <c r="A91" s="4">
        <v>87</v>
      </c>
      <c r="B91" s="17"/>
      <c r="C91" s="18"/>
      <c r="D91" s="18"/>
      <c r="E91" s="19"/>
      <c r="F91" s="18"/>
      <c r="G91" s="19"/>
      <c r="H91" s="19"/>
      <c r="I91" s="17">
        <v>0</v>
      </c>
      <c r="J91" s="18"/>
      <c r="K91" s="18"/>
      <c r="L91" s="18"/>
      <c r="M91" s="18"/>
      <c r="N91" s="18"/>
      <c r="O91" s="18"/>
      <c r="P91" s="24"/>
      <c r="Q91" s="18"/>
      <c r="R91" s="18"/>
      <c r="S91" s="18"/>
      <c r="T91" s="18"/>
    </row>
    <row r="92" spans="1:20">
      <c r="A92" s="4">
        <v>88</v>
      </c>
      <c r="B92" s="17"/>
      <c r="C92" s="18"/>
      <c r="D92" s="18"/>
      <c r="E92" s="19"/>
      <c r="F92" s="18"/>
      <c r="G92" s="19"/>
      <c r="H92" s="19"/>
      <c r="I92" s="17">
        <v>0</v>
      </c>
      <c r="J92" s="18"/>
      <c r="K92" s="18"/>
      <c r="L92" s="18"/>
      <c r="M92" s="18"/>
      <c r="N92" s="18"/>
      <c r="O92" s="18"/>
      <c r="P92" s="24"/>
      <c r="Q92" s="18"/>
      <c r="R92" s="18"/>
      <c r="S92" s="18"/>
      <c r="T92" s="18"/>
    </row>
    <row r="93" spans="1:20">
      <c r="A93" s="4">
        <v>89</v>
      </c>
      <c r="B93" s="17"/>
      <c r="C93" s="18"/>
      <c r="D93" s="18"/>
      <c r="E93" s="19"/>
      <c r="F93" s="18"/>
      <c r="G93" s="19"/>
      <c r="H93" s="19"/>
      <c r="I93" s="17">
        <v>0</v>
      </c>
      <c r="J93" s="18"/>
      <c r="K93" s="18"/>
      <c r="L93" s="18"/>
      <c r="M93" s="18"/>
      <c r="N93" s="18"/>
      <c r="O93" s="18"/>
      <c r="P93" s="24"/>
      <c r="Q93" s="18"/>
      <c r="R93" s="18"/>
      <c r="S93" s="18"/>
      <c r="T93" s="18"/>
    </row>
    <row r="94" spans="1:20">
      <c r="A94" s="4">
        <v>90</v>
      </c>
      <c r="B94" s="17"/>
      <c r="C94" s="18"/>
      <c r="D94" s="18"/>
      <c r="E94" s="19"/>
      <c r="F94" s="18"/>
      <c r="G94" s="19"/>
      <c r="H94" s="19"/>
      <c r="I94" s="17">
        <v>0</v>
      </c>
      <c r="J94" s="18"/>
      <c r="K94" s="18"/>
      <c r="L94" s="18"/>
      <c r="M94" s="18"/>
      <c r="N94" s="18"/>
      <c r="O94" s="18"/>
      <c r="P94" s="24"/>
      <c r="Q94" s="18"/>
      <c r="R94" s="18"/>
      <c r="S94" s="18"/>
      <c r="T94" s="18"/>
    </row>
    <row r="95" spans="1:20">
      <c r="A95" s="4">
        <v>91</v>
      </c>
      <c r="B95" s="17"/>
      <c r="C95" s="18"/>
      <c r="D95" s="18"/>
      <c r="E95" s="19"/>
      <c r="F95" s="18"/>
      <c r="G95" s="19"/>
      <c r="H95" s="19"/>
      <c r="I95" s="17">
        <v>0</v>
      </c>
      <c r="J95" s="18"/>
      <c r="K95" s="18"/>
      <c r="L95" s="18"/>
      <c r="M95" s="18"/>
      <c r="N95" s="18"/>
      <c r="O95" s="18"/>
      <c r="P95" s="24"/>
      <c r="Q95" s="18"/>
      <c r="R95" s="18"/>
      <c r="S95" s="18"/>
      <c r="T95" s="18"/>
    </row>
    <row r="96" spans="1:20">
      <c r="A96" s="4">
        <v>92</v>
      </c>
      <c r="B96" s="17"/>
      <c r="C96" s="18"/>
      <c r="D96" s="18"/>
      <c r="E96" s="19"/>
      <c r="F96" s="18"/>
      <c r="G96" s="19"/>
      <c r="H96" s="19"/>
      <c r="I96" s="17">
        <v>0</v>
      </c>
      <c r="J96" s="18"/>
      <c r="K96" s="18"/>
      <c r="L96" s="18"/>
      <c r="M96" s="18"/>
      <c r="N96" s="18"/>
      <c r="O96" s="18"/>
      <c r="P96" s="24"/>
      <c r="Q96" s="18"/>
      <c r="R96" s="18"/>
      <c r="S96" s="18"/>
      <c r="T96" s="18"/>
    </row>
    <row r="97" spans="1:20">
      <c r="A97" s="4">
        <v>93</v>
      </c>
      <c r="B97" s="17"/>
      <c r="C97" s="18"/>
      <c r="D97" s="18"/>
      <c r="E97" s="19"/>
      <c r="F97" s="18"/>
      <c r="G97" s="19"/>
      <c r="H97" s="19"/>
      <c r="I97" s="17">
        <v>0</v>
      </c>
      <c r="J97" s="18"/>
      <c r="K97" s="18"/>
      <c r="L97" s="18"/>
      <c r="M97" s="18"/>
      <c r="N97" s="18"/>
      <c r="O97" s="18"/>
      <c r="P97" s="24"/>
      <c r="Q97" s="18"/>
      <c r="R97" s="18"/>
      <c r="S97" s="18"/>
      <c r="T97" s="18"/>
    </row>
    <row r="98" spans="1:20">
      <c r="A98" s="4">
        <v>94</v>
      </c>
      <c r="B98" s="17"/>
      <c r="C98" s="18"/>
      <c r="D98" s="18"/>
      <c r="E98" s="19"/>
      <c r="F98" s="18"/>
      <c r="G98" s="19"/>
      <c r="H98" s="19"/>
      <c r="I98" s="17">
        <v>0</v>
      </c>
      <c r="J98" s="18"/>
      <c r="K98" s="18"/>
      <c r="L98" s="18"/>
      <c r="M98" s="18"/>
      <c r="N98" s="18"/>
      <c r="O98" s="18"/>
      <c r="P98" s="24"/>
      <c r="Q98" s="18"/>
      <c r="R98" s="18"/>
      <c r="S98" s="18"/>
      <c r="T98" s="18"/>
    </row>
    <row r="99" spans="1:20">
      <c r="A99" s="4">
        <v>95</v>
      </c>
      <c r="B99" s="17"/>
      <c r="C99" s="18"/>
      <c r="D99" s="18"/>
      <c r="E99" s="19"/>
      <c r="F99" s="18"/>
      <c r="G99" s="19"/>
      <c r="H99" s="19"/>
      <c r="I99" s="17">
        <v>0</v>
      </c>
      <c r="J99" s="18"/>
      <c r="K99" s="18"/>
      <c r="L99" s="18"/>
      <c r="M99" s="18"/>
      <c r="N99" s="18"/>
      <c r="O99" s="18"/>
      <c r="P99" s="24"/>
      <c r="Q99" s="18"/>
      <c r="R99" s="18"/>
      <c r="S99" s="18"/>
      <c r="T99" s="18"/>
    </row>
    <row r="100" spans="1:20">
      <c r="A100" s="4">
        <v>96</v>
      </c>
      <c r="B100" s="17"/>
      <c r="C100" s="18"/>
      <c r="D100" s="18"/>
      <c r="E100" s="19"/>
      <c r="F100" s="18"/>
      <c r="G100" s="19"/>
      <c r="H100" s="19"/>
      <c r="I100" s="17">
        <v>0</v>
      </c>
      <c r="J100" s="18"/>
      <c r="K100" s="18"/>
      <c r="L100" s="18"/>
      <c r="M100" s="18"/>
      <c r="N100" s="18"/>
      <c r="O100" s="18"/>
      <c r="P100" s="24"/>
      <c r="Q100" s="18"/>
      <c r="R100" s="18"/>
      <c r="S100" s="18"/>
      <c r="T100" s="18"/>
    </row>
    <row r="101" spans="1:20">
      <c r="A101" s="4">
        <v>97</v>
      </c>
      <c r="B101" s="17"/>
      <c r="C101" s="18"/>
      <c r="D101" s="18"/>
      <c r="E101" s="19"/>
      <c r="F101" s="18"/>
      <c r="G101" s="19"/>
      <c r="H101" s="19"/>
      <c r="I101" s="17">
        <v>0</v>
      </c>
      <c r="J101" s="18"/>
      <c r="K101" s="18"/>
      <c r="L101" s="18"/>
      <c r="M101" s="18"/>
      <c r="N101" s="18"/>
      <c r="O101" s="18"/>
      <c r="P101" s="24"/>
      <c r="Q101" s="18"/>
      <c r="R101" s="18"/>
      <c r="S101" s="18"/>
      <c r="T101" s="18"/>
    </row>
    <row r="102" spans="1:20">
      <c r="A102" s="4">
        <v>98</v>
      </c>
      <c r="B102" s="17"/>
      <c r="C102" s="18"/>
      <c r="D102" s="18"/>
      <c r="E102" s="19"/>
      <c r="F102" s="18"/>
      <c r="G102" s="19"/>
      <c r="H102" s="19"/>
      <c r="I102" s="17">
        <v>0</v>
      </c>
      <c r="J102" s="18"/>
      <c r="K102" s="18"/>
      <c r="L102" s="18"/>
      <c r="M102" s="18"/>
      <c r="N102" s="18"/>
      <c r="O102" s="18"/>
      <c r="P102" s="24"/>
      <c r="Q102" s="18"/>
      <c r="R102" s="18"/>
      <c r="S102" s="18"/>
      <c r="T102" s="18"/>
    </row>
    <row r="103" spans="1:20">
      <c r="A103" s="4">
        <v>99</v>
      </c>
      <c r="B103" s="17"/>
      <c r="C103" s="18"/>
      <c r="D103" s="18"/>
      <c r="E103" s="19"/>
      <c r="F103" s="18"/>
      <c r="G103" s="19"/>
      <c r="H103" s="19"/>
      <c r="I103" s="17">
        <v>0</v>
      </c>
      <c r="J103" s="18"/>
      <c r="K103" s="18"/>
      <c r="L103" s="18"/>
      <c r="M103" s="18"/>
      <c r="N103" s="18"/>
      <c r="O103" s="18"/>
      <c r="P103" s="24"/>
      <c r="Q103" s="18"/>
      <c r="R103" s="18"/>
      <c r="S103" s="18"/>
      <c r="T103" s="18"/>
    </row>
    <row r="104" spans="1:20">
      <c r="A104" s="4">
        <v>100</v>
      </c>
      <c r="B104" s="17"/>
      <c r="C104" s="18"/>
      <c r="D104" s="18"/>
      <c r="E104" s="19"/>
      <c r="F104" s="18"/>
      <c r="G104" s="19"/>
      <c r="H104" s="19"/>
      <c r="I104" s="17">
        <v>0</v>
      </c>
      <c r="J104" s="18"/>
      <c r="K104" s="18"/>
      <c r="L104" s="18"/>
      <c r="M104" s="18"/>
      <c r="N104" s="18"/>
      <c r="O104" s="18"/>
      <c r="P104" s="24"/>
      <c r="Q104" s="18"/>
      <c r="R104" s="18"/>
      <c r="S104" s="18"/>
      <c r="T104" s="18"/>
    </row>
    <row r="105" spans="1:20">
      <c r="A105" s="4">
        <v>101</v>
      </c>
      <c r="B105" s="17"/>
      <c r="C105" s="18"/>
      <c r="D105" s="18"/>
      <c r="E105" s="19"/>
      <c r="F105" s="18"/>
      <c r="G105" s="19"/>
      <c r="H105" s="19"/>
      <c r="I105" s="17">
        <v>0</v>
      </c>
      <c r="J105" s="18"/>
      <c r="K105" s="18"/>
      <c r="L105" s="18"/>
      <c r="M105" s="18"/>
      <c r="N105" s="18"/>
      <c r="O105" s="18"/>
      <c r="P105" s="24"/>
      <c r="Q105" s="18"/>
      <c r="R105" s="18"/>
      <c r="S105" s="18"/>
      <c r="T105" s="18"/>
    </row>
    <row r="106" spans="1:20">
      <c r="A106" s="4">
        <v>102</v>
      </c>
      <c r="B106" s="17"/>
      <c r="C106" s="18"/>
      <c r="D106" s="18"/>
      <c r="E106" s="19"/>
      <c r="F106" s="18"/>
      <c r="G106" s="19"/>
      <c r="H106" s="19"/>
      <c r="I106" s="17">
        <v>0</v>
      </c>
      <c r="J106" s="18"/>
      <c r="K106" s="18"/>
      <c r="L106" s="18"/>
      <c r="M106" s="18"/>
      <c r="N106" s="18"/>
      <c r="O106" s="18"/>
      <c r="P106" s="24"/>
      <c r="Q106" s="18"/>
      <c r="R106" s="18"/>
      <c r="S106" s="18"/>
      <c r="T106" s="18"/>
    </row>
    <row r="107" spans="1:20">
      <c r="A107" s="4">
        <v>103</v>
      </c>
      <c r="B107" s="17"/>
      <c r="C107" s="18"/>
      <c r="D107" s="18"/>
      <c r="E107" s="19"/>
      <c r="F107" s="18"/>
      <c r="G107" s="19"/>
      <c r="H107" s="19"/>
      <c r="I107" s="17">
        <v>0</v>
      </c>
      <c r="J107" s="18"/>
      <c r="K107" s="18"/>
      <c r="L107" s="18"/>
      <c r="M107" s="18"/>
      <c r="N107" s="18"/>
      <c r="O107" s="18"/>
      <c r="P107" s="24"/>
      <c r="Q107" s="18"/>
      <c r="R107" s="18"/>
      <c r="S107" s="18"/>
      <c r="T107" s="18"/>
    </row>
    <row r="108" spans="1:20">
      <c r="A108" s="4">
        <v>104</v>
      </c>
      <c r="B108" s="17"/>
      <c r="C108" s="18"/>
      <c r="D108" s="18"/>
      <c r="E108" s="19"/>
      <c r="F108" s="18"/>
      <c r="G108" s="19"/>
      <c r="H108" s="19"/>
      <c r="I108" s="17">
        <v>0</v>
      </c>
      <c r="J108" s="18"/>
      <c r="K108" s="18"/>
      <c r="L108" s="18"/>
      <c r="M108" s="18"/>
      <c r="N108" s="18"/>
      <c r="O108" s="18"/>
      <c r="P108" s="24"/>
      <c r="Q108" s="18"/>
      <c r="R108" s="18"/>
      <c r="S108" s="18"/>
      <c r="T108" s="18"/>
    </row>
    <row r="109" spans="1:20">
      <c r="A109" s="4">
        <v>105</v>
      </c>
      <c r="B109" s="17"/>
      <c r="C109" s="18"/>
      <c r="D109" s="18"/>
      <c r="E109" s="19"/>
      <c r="F109" s="18"/>
      <c r="G109" s="19"/>
      <c r="H109" s="19"/>
      <c r="I109" s="17">
        <v>0</v>
      </c>
      <c r="J109" s="18"/>
      <c r="K109" s="18"/>
      <c r="L109" s="18"/>
      <c r="M109" s="18"/>
      <c r="N109" s="18"/>
      <c r="O109" s="18"/>
      <c r="P109" s="24"/>
      <c r="Q109" s="18"/>
      <c r="R109" s="18"/>
      <c r="S109" s="18"/>
      <c r="T109" s="18"/>
    </row>
    <row r="110" spans="1:20">
      <c r="A110" s="4">
        <v>106</v>
      </c>
      <c r="B110" s="17"/>
      <c r="C110" s="18"/>
      <c r="D110" s="18"/>
      <c r="E110" s="19"/>
      <c r="F110" s="18"/>
      <c r="G110" s="19"/>
      <c r="H110" s="19"/>
      <c r="I110" s="17">
        <v>0</v>
      </c>
      <c r="J110" s="18"/>
      <c r="K110" s="18"/>
      <c r="L110" s="18"/>
      <c r="M110" s="18"/>
      <c r="N110" s="18"/>
      <c r="O110" s="18"/>
      <c r="P110" s="24"/>
      <c r="Q110" s="18"/>
      <c r="R110" s="18"/>
      <c r="S110" s="18"/>
      <c r="T110" s="18"/>
    </row>
    <row r="111" spans="1:20">
      <c r="A111" s="4">
        <v>107</v>
      </c>
      <c r="B111" s="17"/>
      <c r="C111" s="18"/>
      <c r="D111" s="18"/>
      <c r="E111" s="19"/>
      <c r="F111" s="18"/>
      <c r="G111" s="19"/>
      <c r="H111" s="19"/>
      <c r="I111" s="17">
        <v>0</v>
      </c>
      <c r="J111" s="18"/>
      <c r="K111" s="18"/>
      <c r="L111" s="18"/>
      <c r="M111" s="18"/>
      <c r="N111" s="18"/>
      <c r="O111" s="18"/>
      <c r="P111" s="24"/>
      <c r="Q111" s="18"/>
      <c r="R111" s="18"/>
      <c r="S111" s="18"/>
      <c r="T111" s="18"/>
    </row>
    <row r="112" spans="1:20">
      <c r="A112" s="4">
        <v>108</v>
      </c>
      <c r="B112" s="17"/>
      <c r="C112" s="18"/>
      <c r="D112" s="18"/>
      <c r="E112" s="19"/>
      <c r="F112" s="18"/>
      <c r="G112" s="19"/>
      <c r="H112" s="19"/>
      <c r="I112" s="17">
        <v>0</v>
      </c>
      <c r="J112" s="18"/>
      <c r="K112" s="18"/>
      <c r="L112" s="18"/>
      <c r="M112" s="18"/>
      <c r="N112" s="18"/>
      <c r="O112" s="18"/>
      <c r="P112" s="24"/>
      <c r="Q112" s="18"/>
      <c r="R112" s="18"/>
      <c r="S112" s="18"/>
      <c r="T112" s="18"/>
    </row>
    <row r="113" spans="1:20">
      <c r="A113" s="4">
        <v>109</v>
      </c>
      <c r="B113" s="17"/>
      <c r="C113" s="18"/>
      <c r="D113" s="18"/>
      <c r="E113" s="19"/>
      <c r="F113" s="18"/>
      <c r="G113" s="19"/>
      <c r="H113" s="19"/>
      <c r="I113" s="17">
        <v>0</v>
      </c>
      <c r="J113" s="18"/>
      <c r="K113" s="18"/>
      <c r="L113" s="18"/>
      <c r="M113" s="18"/>
      <c r="N113" s="18"/>
      <c r="O113" s="18"/>
      <c r="P113" s="24"/>
      <c r="Q113" s="18"/>
      <c r="R113" s="18"/>
      <c r="S113" s="18"/>
      <c r="T113" s="18"/>
    </row>
    <row r="114" spans="1:20">
      <c r="A114" s="4">
        <v>110</v>
      </c>
      <c r="B114" s="17"/>
      <c r="C114" s="18"/>
      <c r="D114" s="18"/>
      <c r="E114" s="19"/>
      <c r="F114" s="18"/>
      <c r="G114" s="19"/>
      <c r="H114" s="19"/>
      <c r="I114" s="17">
        <v>0</v>
      </c>
      <c r="J114" s="18"/>
      <c r="K114" s="18"/>
      <c r="L114" s="18"/>
      <c r="M114" s="18"/>
      <c r="N114" s="18"/>
      <c r="O114" s="18"/>
      <c r="P114" s="24"/>
      <c r="Q114" s="18"/>
      <c r="R114" s="18"/>
      <c r="S114" s="18"/>
      <c r="T114" s="18"/>
    </row>
    <row r="115" spans="1:20">
      <c r="A115" s="4">
        <v>111</v>
      </c>
      <c r="B115" s="17"/>
      <c r="C115" s="18"/>
      <c r="D115" s="18"/>
      <c r="E115" s="19"/>
      <c r="F115" s="18"/>
      <c r="G115" s="19"/>
      <c r="H115" s="19"/>
      <c r="I115" s="17">
        <v>0</v>
      </c>
      <c r="J115" s="18"/>
      <c r="K115" s="18"/>
      <c r="L115" s="18"/>
      <c r="M115" s="18"/>
      <c r="N115" s="18"/>
      <c r="O115" s="18"/>
      <c r="P115" s="24"/>
      <c r="Q115" s="18"/>
      <c r="R115" s="18"/>
      <c r="S115" s="18"/>
      <c r="T115" s="18"/>
    </row>
    <row r="116" spans="1:20">
      <c r="A116" s="4">
        <v>112</v>
      </c>
      <c r="B116" s="17"/>
      <c r="C116" s="18"/>
      <c r="D116" s="18"/>
      <c r="E116" s="19"/>
      <c r="F116" s="18"/>
      <c r="G116" s="19"/>
      <c r="H116" s="19"/>
      <c r="I116" s="17">
        <v>0</v>
      </c>
      <c r="J116" s="18"/>
      <c r="K116" s="18"/>
      <c r="L116" s="18"/>
      <c r="M116" s="18"/>
      <c r="N116" s="18"/>
      <c r="O116" s="18"/>
      <c r="P116" s="24"/>
      <c r="Q116" s="18"/>
      <c r="R116" s="18"/>
      <c r="S116" s="18"/>
      <c r="T116" s="18"/>
    </row>
    <row r="117" spans="1:20">
      <c r="A117" s="4">
        <v>113</v>
      </c>
      <c r="B117" s="17"/>
      <c r="C117" s="18"/>
      <c r="D117" s="18"/>
      <c r="E117" s="19"/>
      <c r="F117" s="18"/>
      <c r="G117" s="19"/>
      <c r="H117" s="19"/>
      <c r="I117" s="17">
        <v>0</v>
      </c>
      <c r="J117" s="18"/>
      <c r="K117" s="18"/>
      <c r="L117" s="18"/>
      <c r="M117" s="18"/>
      <c r="N117" s="18"/>
      <c r="O117" s="18"/>
      <c r="P117" s="24"/>
      <c r="Q117" s="18"/>
      <c r="R117" s="18"/>
      <c r="S117" s="18"/>
      <c r="T117" s="18"/>
    </row>
    <row r="118" spans="1:20">
      <c r="A118" s="4">
        <v>114</v>
      </c>
      <c r="B118" s="17"/>
      <c r="C118" s="18"/>
      <c r="D118" s="18"/>
      <c r="E118" s="19"/>
      <c r="F118" s="18"/>
      <c r="G118" s="19"/>
      <c r="H118" s="19"/>
      <c r="I118" s="17">
        <v>0</v>
      </c>
      <c r="J118" s="18"/>
      <c r="K118" s="18"/>
      <c r="L118" s="18"/>
      <c r="M118" s="18"/>
      <c r="N118" s="18"/>
      <c r="O118" s="18"/>
      <c r="P118" s="24"/>
      <c r="Q118" s="18"/>
      <c r="R118" s="18"/>
      <c r="S118" s="18"/>
      <c r="T118" s="18"/>
    </row>
    <row r="119" spans="1:20">
      <c r="A119" s="4">
        <v>115</v>
      </c>
      <c r="B119" s="17"/>
      <c r="C119" s="18"/>
      <c r="D119" s="18"/>
      <c r="E119" s="19"/>
      <c r="F119" s="18"/>
      <c r="G119" s="19"/>
      <c r="H119" s="19"/>
      <c r="I119" s="17">
        <v>0</v>
      </c>
      <c r="J119" s="18"/>
      <c r="K119" s="18"/>
      <c r="L119" s="18"/>
      <c r="M119" s="18"/>
      <c r="N119" s="18"/>
      <c r="O119" s="18"/>
      <c r="P119" s="24"/>
      <c r="Q119" s="18"/>
      <c r="R119" s="18"/>
      <c r="S119" s="18"/>
      <c r="T119" s="18"/>
    </row>
    <row r="120" spans="1:20">
      <c r="A120" s="4">
        <v>116</v>
      </c>
      <c r="B120" s="17"/>
      <c r="C120" s="18"/>
      <c r="D120" s="18"/>
      <c r="E120" s="19"/>
      <c r="F120" s="18"/>
      <c r="G120" s="19"/>
      <c r="H120" s="19"/>
      <c r="I120" s="17">
        <v>0</v>
      </c>
      <c r="J120" s="18"/>
      <c r="K120" s="18"/>
      <c r="L120" s="18"/>
      <c r="M120" s="18"/>
      <c r="N120" s="18"/>
      <c r="O120" s="18"/>
      <c r="P120" s="24"/>
      <c r="Q120" s="18"/>
      <c r="R120" s="18"/>
      <c r="S120" s="18"/>
      <c r="T120" s="18"/>
    </row>
    <row r="121" spans="1:20">
      <c r="A121" s="4">
        <v>117</v>
      </c>
      <c r="B121" s="17"/>
      <c r="C121" s="18"/>
      <c r="D121" s="18"/>
      <c r="E121" s="19"/>
      <c r="F121" s="18"/>
      <c r="G121" s="19"/>
      <c r="H121" s="19"/>
      <c r="I121" s="17">
        <v>0</v>
      </c>
      <c r="J121" s="18"/>
      <c r="K121" s="18"/>
      <c r="L121" s="18"/>
      <c r="M121" s="18"/>
      <c r="N121" s="18"/>
      <c r="O121" s="18"/>
      <c r="P121" s="24"/>
      <c r="Q121" s="18"/>
      <c r="R121" s="18"/>
      <c r="S121" s="18"/>
      <c r="T121" s="18"/>
    </row>
    <row r="122" spans="1:20">
      <c r="A122" s="4">
        <v>118</v>
      </c>
      <c r="B122" s="17"/>
      <c r="C122" s="18"/>
      <c r="D122" s="18"/>
      <c r="E122" s="19"/>
      <c r="F122" s="18"/>
      <c r="G122" s="19"/>
      <c r="H122" s="19"/>
      <c r="I122" s="17">
        <v>0</v>
      </c>
      <c r="J122" s="18"/>
      <c r="K122" s="18"/>
      <c r="L122" s="18"/>
      <c r="M122" s="18"/>
      <c r="N122" s="18"/>
      <c r="O122" s="18"/>
      <c r="P122" s="24"/>
      <c r="Q122" s="18"/>
      <c r="R122" s="18"/>
      <c r="S122" s="18"/>
      <c r="T122" s="18"/>
    </row>
    <row r="123" spans="1:20">
      <c r="A123" s="4">
        <v>119</v>
      </c>
      <c r="B123" s="17"/>
      <c r="C123" s="18"/>
      <c r="D123" s="18"/>
      <c r="E123" s="19"/>
      <c r="F123" s="18"/>
      <c r="G123" s="19"/>
      <c r="H123" s="19"/>
      <c r="I123" s="17">
        <v>0</v>
      </c>
      <c r="J123" s="18"/>
      <c r="K123" s="18"/>
      <c r="L123" s="18"/>
      <c r="M123" s="18"/>
      <c r="N123" s="18"/>
      <c r="O123" s="18"/>
      <c r="P123" s="24"/>
      <c r="Q123" s="18"/>
      <c r="R123" s="18"/>
      <c r="S123" s="18"/>
      <c r="T123" s="18"/>
    </row>
    <row r="124" spans="1:20">
      <c r="A124" s="4">
        <v>120</v>
      </c>
      <c r="B124" s="17"/>
      <c r="C124" s="18"/>
      <c r="D124" s="18"/>
      <c r="E124" s="19"/>
      <c r="F124" s="18"/>
      <c r="G124" s="19"/>
      <c r="H124" s="19"/>
      <c r="I124" s="17">
        <v>0</v>
      </c>
      <c r="J124" s="18"/>
      <c r="K124" s="18"/>
      <c r="L124" s="18"/>
      <c r="M124" s="18"/>
      <c r="N124" s="18"/>
      <c r="O124" s="18"/>
      <c r="P124" s="24"/>
      <c r="Q124" s="18"/>
      <c r="R124" s="18"/>
      <c r="S124" s="18"/>
      <c r="T124" s="18"/>
    </row>
    <row r="125" spans="1:20">
      <c r="A125" s="4">
        <v>121</v>
      </c>
      <c r="B125" s="17"/>
      <c r="C125" s="18"/>
      <c r="D125" s="18"/>
      <c r="E125" s="19"/>
      <c r="F125" s="18"/>
      <c r="G125" s="19"/>
      <c r="H125" s="19"/>
      <c r="I125" s="17">
        <v>0</v>
      </c>
      <c r="J125" s="18"/>
      <c r="K125" s="18"/>
      <c r="L125" s="18"/>
      <c r="M125" s="18"/>
      <c r="N125" s="18"/>
      <c r="O125" s="18"/>
      <c r="P125" s="24"/>
      <c r="Q125" s="18"/>
      <c r="R125" s="18"/>
      <c r="S125" s="18"/>
      <c r="T125" s="18"/>
    </row>
    <row r="126" spans="1:20">
      <c r="A126" s="4">
        <v>122</v>
      </c>
      <c r="B126" s="17"/>
      <c r="C126" s="18"/>
      <c r="D126" s="18"/>
      <c r="E126" s="19"/>
      <c r="F126" s="18"/>
      <c r="G126" s="19"/>
      <c r="H126" s="19"/>
      <c r="I126" s="17">
        <v>0</v>
      </c>
      <c r="J126" s="18"/>
      <c r="K126" s="18"/>
      <c r="L126" s="18"/>
      <c r="M126" s="18"/>
      <c r="N126" s="18"/>
      <c r="O126" s="18"/>
      <c r="P126" s="24"/>
      <c r="Q126" s="18"/>
      <c r="R126" s="18"/>
      <c r="S126" s="18"/>
      <c r="T126" s="18"/>
    </row>
    <row r="127" spans="1:20">
      <c r="A127" s="4">
        <v>123</v>
      </c>
      <c r="B127" s="17"/>
      <c r="C127" s="18"/>
      <c r="D127" s="18"/>
      <c r="E127" s="19"/>
      <c r="F127" s="18"/>
      <c r="G127" s="19"/>
      <c r="H127" s="19"/>
      <c r="I127" s="17">
        <v>0</v>
      </c>
      <c r="J127" s="18"/>
      <c r="K127" s="18"/>
      <c r="L127" s="18"/>
      <c r="M127" s="18"/>
      <c r="N127" s="18"/>
      <c r="O127" s="18"/>
      <c r="P127" s="24"/>
      <c r="Q127" s="18"/>
      <c r="R127" s="18"/>
      <c r="S127" s="18"/>
      <c r="T127" s="18"/>
    </row>
    <row r="128" spans="1:20">
      <c r="A128" s="4">
        <v>124</v>
      </c>
      <c r="B128" s="17"/>
      <c r="C128" s="18"/>
      <c r="D128" s="18"/>
      <c r="E128" s="19"/>
      <c r="F128" s="18"/>
      <c r="G128" s="19"/>
      <c r="H128" s="19"/>
      <c r="I128" s="17">
        <v>0</v>
      </c>
      <c r="J128" s="18"/>
      <c r="K128" s="18"/>
      <c r="L128" s="18"/>
      <c r="M128" s="18"/>
      <c r="N128" s="18"/>
      <c r="O128" s="18"/>
      <c r="P128" s="24"/>
      <c r="Q128" s="18"/>
      <c r="R128" s="18"/>
      <c r="S128" s="18"/>
      <c r="T128" s="18"/>
    </row>
    <row r="129" spans="1:20">
      <c r="A129" s="4">
        <v>125</v>
      </c>
      <c r="B129" s="17"/>
      <c r="C129" s="18"/>
      <c r="D129" s="18"/>
      <c r="E129" s="19"/>
      <c r="F129" s="18"/>
      <c r="G129" s="19"/>
      <c r="H129" s="19"/>
      <c r="I129" s="17">
        <v>0</v>
      </c>
      <c r="J129" s="18"/>
      <c r="K129" s="18"/>
      <c r="L129" s="18"/>
      <c r="M129" s="18"/>
      <c r="N129" s="18"/>
      <c r="O129" s="18"/>
      <c r="P129" s="24"/>
      <c r="Q129" s="18"/>
      <c r="R129" s="18"/>
      <c r="S129" s="18"/>
      <c r="T129" s="18"/>
    </row>
    <row r="130" spans="1:20">
      <c r="A130" s="4">
        <v>126</v>
      </c>
      <c r="B130" s="17"/>
      <c r="C130" s="18"/>
      <c r="D130" s="18"/>
      <c r="E130" s="19"/>
      <c r="F130" s="18"/>
      <c r="G130" s="19"/>
      <c r="H130" s="19"/>
      <c r="I130" s="17">
        <v>0</v>
      </c>
      <c r="J130" s="18"/>
      <c r="K130" s="18"/>
      <c r="L130" s="18"/>
      <c r="M130" s="18"/>
      <c r="N130" s="18"/>
      <c r="O130" s="18"/>
      <c r="P130" s="24"/>
      <c r="Q130" s="18"/>
      <c r="R130" s="18"/>
      <c r="S130" s="18"/>
      <c r="T130" s="18"/>
    </row>
    <row r="131" spans="1:20">
      <c r="A131" s="4">
        <v>127</v>
      </c>
      <c r="B131" s="17"/>
      <c r="C131" s="18"/>
      <c r="D131" s="18"/>
      <c r="E131" s="19"/>
      <c r="F131" s="18"/>
      <c r="G131" s="19"/>
      <c r="H131" s="19"/>
      <c r="I131" s="17">
        <v>0</v>
      </c>
      <c r="J131" s="18"/>
      <c r="K131" s="18"/>
      <c r="L131" s="18"/>
      <c r="M131" s="18"/>
      <c r="N131" s="18"/>
      <c r="O131" s="18"/>
      <c r="P131" s="24"/>
      <c r="Q131" s="18"/>
      <c r="R131" s="18"/>
      <c r="S131" s="18"/>
      <c r="T131" s="18"/>
    </row>
    <row r="132" spans="1:20">
      <c r="A132" s="4">
        <v>128</v>
      </c>
      <c r="B132" s="17"/>
      <c r="C132" s="18"/>
      <c r="D132" s="18"/>
      <c r="E132" s="19"/>
      <c r="F132" s="18"/>
      <c r="G132" s="19"/>
      <c r="H132" s="19"/>
      <c r="I132" s="17">
        <v>0</v>
      </c>
      <c r="J132" s="18"/>
      <c r="K132" s="18"/>
      <c r="L132" s="18"/>
      <c r="M132" s="18"/>
      <c r="N132" s="18"/>
      <c r="O132" s="18"/>
      <c r="P132" s="24"/>
      <c r="Q132" s="18"/>
      <c r="R132" s="18"/>
      <c r="S132" s="18"/>
      <c r="T132" s="18"/>
    </row>
    <row r="133" spans="1:20">
      <c r="A133" s="4">
        <v>129</v>
      </c>
      <c r="B133" s="17"/>
      <c r="C133" s="18"/>
      <c r="D133" s="18"/>
      <c r="E133" s="19"/>
      <c r="F133" s="18"/>
      <c r="G133" s="19"/>
      <c r="H133" s="19"/>
      <c r="I133" s="17">
        <v>0</v>
      </c>
      <c r="J133" s="18"/>
      <c r="K133" s="18"/>
      <c r="L133" s="18"/>
      <c r="M133" s="18"/>
      <c r="N133" s="18"/>
      <c r="O133" s="18"/>
      <c r="P133" s="24"/>
      <c r="Q133" s="18"/>
      <c r="R133" s="18"/>
      <c r="S133" s="18"/>
      <c r="T133" s="18"/>
    </row>
    <row r="134" spans="1:20">
      <c r="A134" s="4">
        <v>130</v>
      </c>
      <c r="B134" s="17"/>
      <c r="C134" s="18"/>
      <c r="D134" s="18"/>
      <c r="E134" s="19"/>
      <c r="F134" s="18"/>
      <c r="G134" s="19"/>
      <c r="H134" s="19"/>
      <c r="I134" s="17">
        <v>0</v>
      </c>
      <c r="J134" s="18"/>
      <c r="K134" s="18"/>
      <c r="L134" s="18"/>
      <c r="M134" s="18"/>
      <c r="N134" s="18"/>
      <c r="O134" s="18"/>
      <c r="P134" s="24"/>
      <c r="Q134" s="18"/>
      <c r="R134" s="18"/>
      <c r="S134" s="18"/>
      <c r="T134" s="18"/>
    </row>
    <row r="135" spans="1:20">
      <c r="A135" s="4">
        <v>131</v>
      </c>
      <c r="B135" s="17"/>
      <c r="C135" s="18"/>
      <c r="D135" s="18"/>
      <c r="E135" s="19"/>
      <c r="F135" s="18"/>
      <c r="G135" s="19"/>
      <c r="H135" s="19"/>
      <c r="I135" s="17">
        <v>0</v>
      </c>
      <c r="J135" s="18"/>
      <c r="K135" s="18"/>
      <c r="L135" s="18"/>
      <c r="M135" s="18"/>
      <c r="N135" s="18"/>
      <c r="O135" s="18"/>
      <c r="P135" s="24"/>
      <c r="Q135" s="18"/>
      <c r="R135" s="18"/>
      <c r="S135" s="18"/>
      <c r="T135" s="18"/>
    </row>
    <row r="136" spans="1:20">
      <c r="A136" s="4">
        <v>132</v>
      </c>
      <c r="B136" s="17"/>
      <c r="C136" s="18"/>
      <c r="D136" s="18"/>
      <c r="E136" s="19"/>
      <c r="F136" s="18"/>
      <c r="G136" s="19"/>
      <c r="H136" s="19"/>
      <c r="I136" s="17">
        <v>0</v>
      </c>
      <c r="J136" s="18"/>
      <c r="K136" s="18"/>
      <c r="L136" s="18"/>
      <c r="M136" s="18"/>
      <c r="N136" s="18"/>
      <c r="O136" s="18"/>
      <c r="P136" s="24"/>
      <c r="Q136" s="18"/>
      <c r="R136" s="18"/>
      <c r="S136" s="18"/>
      <c r="T136" s="18"/>
    </row>
    <row r="137" spans="1:20">
      <c r="A137" s="4">
        <v>133</v>
      </c>
      <c r="B137" s="17"/>
      <c r="C137" s="18"/>
      <c r="D137" s="18"/>
      <c r="E137" s="19"/>
      <c r="F137" s="18"/>
      <c r="G137" s="19"/>
      <c r="H137" s="19"/>
      <c r="I137" s="17">
        <v>0</v>
      </c>
      <c r="J137" s="18"/>
      <c r="K137" s="18"/>
      <c r="L137" s="18"/>
      <c r="M137" s="18"/>
      <c r="N137" s="18"/>
      <c r="O137" s="18"/>
      <c r="P137" s="24"/>
      <c r="Q137" s="18"/>
      <c r="R137" s="18"/>
      <c r="S137" s="18"/>
      <c r="T137" s="18"/>
    </row>
    <row r="138" spans="1:20">
      <c r="A138" s="4">
        <v>134</v>
      </c>
      <c r="B138" s="17"/>
      <c r="C138" s="18"/>
      <c r="D138" s="18"/>
      <c r="E138" s="19"/>
      <c r="F138" s="18"/>
      <c r="G138" s="19"/>
      <c r="H138" s="19"/>
      <c r="I138" s="17">
        <v>0</v>
      </c>
      <c r="J138" s="18"/>
      <c r="K138" s="18"/>
      <c r="L138" s="18"/>
      <c r="M138" s="18"/>
      <c r="N138" s="18"/>
      <c r="O138" s="18"/>
      <c r="P138" s="24"/>
      <c r="Q138" s="18"/>
      <c r="R138" s="18"/>
      <c r="S138" s="18"/>
      <c r="T138" s="18"/>
    </row>
    <row r="139" spans="1:20">
      <c r="A139" s="4">
        <v>135</v>
      </c>
      <c r="B139" s="17"/>
      <c r="C139" s="18"/>
      <c r="D139" s="18"/>
      <c r="E139" s="19"/>
      <c r="F139" s="18"/>
      <c r="G139" s="19"/>
      <c r="H139" s="19"/>
      <c r="I139" s="17">
        <v>0</v>
      </c>
      <c r="J139" s="18"/>
      <c r="K139" s="18"/>
      <c r="L139" s="18"/>
      <c r="M139" s="18"/>
      <c r="N139" s="18"/>
      <c r="O139" s="18"/>
      <c r="P139" s="24"/>
      <c r="Q139" s="18"/>
      <c r="R139" s="18"/>
      <c r="S139" s="18"/>
      <c r="T139" s="18"/>
    </row>
    <row r="140" spans="1:20">
      <c r="A140" s="4">
        <v>136</v>
      </c>
      <c r="B140" s="17"/>
      <c r="C140" s="18"/>
      <c r="D140" s="18"/>
      <c r="E140" s="19"/>
      <c r="F140" s="18"/>
      <c r="G140" s="19"/>
      <c r="H140" s="19"/>
      <c r="I140" s="17">
        <v>0</v>
      </c>
      <c r="J140" s="18"/>
      <c r="K140" s="18"/>
      <c r="L140" s="18"/>
      <c r="M140" s="18"/>
      <c r="N140" s="18"/>
      <c r="O140" s="18"/>
      <c r="P140" s="24"/>
      <c r="Q140" s="18"/>
      <c r="R140" s="18"/>
      <c r="S140" s="18"/>
      <c r="T140" s="18"/>
    </row>
    <row r="141" spans="1:20">
      <c r="A141" s="4">
        <v>137</v>
      </c>
      <c r="B141" s="17"/>
      <c r="C141" s="18"/>
      <c r="D141" s="18"/>
      <c r="E141" s="19"/>
      <c r="F141" s="18"/>
      <c r="G141" s="19"/>
      <c r="H141" s="19"/>
      <c r="I141" s="17">
        <v>0</v>
      </c>
      <c r="J141" s="18"/>
      <c r="K141" s="18"/>
      <c r="L141" s="18"/>
      <c r="M141" s="18"/>
      <c r="N141" s="18"/>
      <c r="O141" s="18"/>
      <c r="P141" s="24"/>
      <c r="Q141" s="18"/>
      <c r="R141" s="18"/>
      <c r="S141" s="18"/>
      <c r="T141" s="18"/>
    </row>
    <row r="142" spans="1:20">
      <c r="A142" s="4">
        <v>138</v>
      </c>
      <c r="B142" s="17"/>
      <c r="C142" s="18"/>
      <c r="D142" s="18"/>
      <c r="E142" s="19"/>
      <c r="F142" s="18"/>
      <c r="G142" s="19"/>
      <c r="H142" s="19"/>
      <c r="I142" s="17">
        <v>0</v>
      </c>
      <c r="J142" s="18"/>
      <c r="K142" s="18"/>
      <c r="L142" s="18"/>
      <c r="M142" s="18"/>
      <c r="N142" s="18"/>
      <c r="O142" s="18"/>
      <c r="P142" s="24"/>
      <c r="Q142" s="18"/>
      <c r="R142" s="18"/>
      <c r="S142" s="18"/>
      <c r="T142" s="18"/>
    </row>
    <row r="143" spans="1:20">
      <c r="A143" s="4">
        <v>139</v>
      </c>
      <c r="B143" s="17"/>
      <c r="C143" s="18"/>
      <c r="D143" s="18"/>
      <c r="E143" s="19"/>
      <c r="F143" s="18"/>
      <c r="G143" s="19"/>
      <c r="H143" s="19"/>
      <c r="I143" s="17">
        <v>0</v>
      </c>
      <c r="J143" s="18"/>
      <c r="K143" s="18"/>
      <c r="L143" s="18"/>
      <c r="M143" s="18"/>
      <c r="N143" s="18"/>
      <c r="O143" s="18"/>
      <c r="P143" s="24"/>
      <c r="Q143" s="18"/>
      <c r="R143" s="18"/>
      <c r="S143" s="18"/>
      <c r="T143" s="18"/>
    </row>
    <row r="144" spans="1:20">
      <c r="A144" s="4">
        <v>140</v>
      </c>
      <c r="B144" s="17"/>
      <c r="C144" s="18"/>
      <c r="D144" s="18"/>
      <c r="E144" s="19"/>
      <c r="F144" s="18"/>
      <c r="G144" s="19"/>
      <c r="H144" s="19"/>
      <c r="I144" s="17">
        <v>0</v>
      </c>
      <c r="J144" s="18"/>
      <c r="K144" s="18"/>
      <c r="L144" s="18"/>
      <c r="M144" s="18"/>
      <c r="N144" s="18"/>
      <c r="O144" s="18"/>
      <c r="P144" s="24"/>
      <c r="Q144" s="18"/>
      <c r="R144" s="18"/>
      <c r="S144" s="18"/>
      <c r="T144" s="18"/>
    </row>
    <row r="145" spans="1:20">
      <c r="A145" s="4">
        <v>141</v>
      </c>
      <c r="B145" s="17"/>
      <c r="C145" s="18"/>
      <c r="D145" s="18"/>
      <c r="E145" s="19"/>
      <c r="F145" s="18"/>
      <c r="G145" s="19"/>
      <c r="H145" s="19"/>
      <c r="I145" s="17">
        <v>0</v>
      </c>
      <c r="J145" s="18"/>
      <c r="K145" s="18"/>
      <c r="L145" s="18"/>
      <c r="M145" s="18"/>
      <c r="N145" s="18"/>
      <c r="O145" s="18"/>
      <c r="P145" s="24"/>
      <c r="Q145" s="18"/>
      <c r="R145" s="18"/>
      <c r="S145" s="18"/>
      <c r="T145" s="18"/>
    </row>
    <row r="146" spans="1:20">
      <c r="A146" s="4">
        <v>142</v>
      </c>
      <c r="B146" s="17"/>
      <c r="C146" s="18"/>
      <c r="D146" s="18"/>
      <c r="E146" s="19"/>
      <c r="F146" s="18"/>
      <c r="G146" s="19"/>
      <c r="H146" s="19"/>
      <c r="I146" s="17">
        <v>0</v>
      </c>
      <c r="J146" s="18"/>
      <c r="K146" s="18"/>
      <c r="L146" s="18"/>
      <c r="M146" s="18"/>
      <c r="N146" s="18"/>
      <c r="O146" s="18"/>
      <c r="P146" s="24"/>
      <c r="Q146" s="18"/>
      <c r="R146" s="18"/>
      <c r="S146" s="18"/>
      <c r="T146" s="18"/>
    </row>
    <row r="147" spans="1:20">
      <c r="A147" s="4">
        <v>143</v>
      </c>
      <c r="B147" s="17"/>
      <c r="C147" s="18"/>
      <c r="D147" s="18"/>
      <c r="E147" s="19"/>
      <c r="F147" s="18"/>
      <c r="G147" s="19"/>
      <c r="H147" s="19"/>
      <c r="I147" s="17">
        <v>0</v>
      </c>
      <c r="J147" s="18"/>
      <c r="K147" s="18"/>
      <c r="L147" s="18"/>
      <c r="M147" s="18"/>
      <c r="N147" s="18"/>
      <c r="O147" s="18"/>
      <c r="P147" s="24"/>
      <c r="Q147" s="18"/>
      <c r="R147" s="18"/>
      <c r="S147" s="18"/>
      <c r="T147" s="18"/>
    </row>
    <row r="148" spans="1:20">
      <c r="A148" s="4">
        <v>144</v>
      </c>
      <c r="B148" s="17"/>
      <c r="C148" s="18"/>
      <c r="D148" s="18"/>
      <c r="E148" s="19"/>
      <c r="F148" s="18"/>
      <c r="G148" s="19"/>
      <c r="H148" s="19"/>
      <c r="I148" s="17">
        <v>0</v>
      </c>
      <c r="J148" s="18"/>
      <c r="K148" s="18"/>
      <c r="L148" s="18"/>
      <c r="M148" s="18"/>
      <c r="N148" s="18"/>
      <c r="O148" s="18"/>
      <c r="P148" s="24"/>
      <c r="Q148" s="18"/>
      <c r="R148" s="18"/>
      <c r="S148" s="18"/>
      <c r="T148" s="18"/>
    </row>
    <row r="149" spans="1:20">
      <c r="A149" s="4">
        <v>145</v>
      </c>
      <c r="B149" s="17"/>
      <c r="C149" s="18"/>
      <c r="D149" s="18"/>
      <c r="E149" s="19"/>
      <c r="F149" s="18"/>
      <c r="G149" s="19"/>
      <c r="H149" s="19"/>
      <c r="I149" s="17">
        <v>0</v>
      </c>
      <c r="J149" s="18"/>
      <c r="K149" s="18"/>
      <c r="L149" s="18"/>
      <c r="M149" s="18"/>
      <c r="N149" s="18"/>
      <c r="O149" s="18"/>
      <c r="P149" s="24"/>
      <c r="Q149" s="18"/>
      <c r="R149" s="18"/>
      <c r="S149" s="18"/>
      <c r="T149" s="18"/>
    </row>
    <row r="150" spans="1:20">
      <c r="A150" s="4">
        <v>146</v>
      </c>
      <c r="B150" s="17"/>
      <c r="C150" s="18"/>
      <c r="D150" s="18"/>
      <c r="E150" s="19"/>
      <c r="F150" s="18"/>
      <c r="G150" s="19"/>
      <c r="H150" s="19"/>
      <c r="I150" s="17">
        <v>0</v>
      </c>
      <c r="J150" s="18"/>
      <c r="K150" s="18"/>
      <c r="L150" s="18"/>
      <c r="M150" s="18"/>
      <c r="N150" s="18"/>
      <c r="O150" s="18"/>
      <c r="P150" s="24"/>
      <c r="Q150" s="18"/>
      <c r="R150" s="18"/>
      <c r="S150" s="18"/>
      <c r="T150" s="18"/>
    </row>
    <row r="151" spans="1:20">
      <c r="A151" s="4">
        <v>147</v>
      </c>
      <c r="B151" s="17"/>
      <c r="C151" s="18"/>
      <c r="D151" s="18"/>
      <c r="E151" s="19"/>
      <c r="F151" s="18"/>
      <c r="G151" s="19"/>
      <c r="H151" s="19"/>
      <c r="I151" s="17">
        <v>0</v>
      </c>
      <c r="J151" s="18"/>
      <c r="K151" s="18"/>
      <c r="L151" s="18"/>
      <c r="M151" s="18"/>
      <c r="N151" s="18"/>
      <c r="O151" s="18"/>
      <c r="P151" s="24"/>
      <c r="Q151" s="18"/>
      <c r="R151" s="18"/>
      <c r="S151" s="18"/>
      <c r="T151" s="18"/>
    </row>
    <row r="152" spans="1:20">
      <c r="A152" s="4">
        <v>148</v>
      </c>
      <c r="B152" s="17"/>
      <c r="C152" s="18"/>
      <c r="D152" s="18"/>
      <c r="E152" s="19"/>
      <c r="F152" s="18"/>
      <c r="G152" s="19"/>
      <c r="H152" s="19"/>
      <c r="I152" s="17">
        <v>0</v>
      </c>
      <c r="J152" s="18"/>
      <c r="K152" s="18"/>
      <c r="L152" s="18"/>
      <c r="M152" s="18"/>
      <c r="N152" s="18"/>
      <c r="O152" s="18"/>
      <c r="P152" s="24"/>
      <c r="Q152" s="18"/>
      <c r="R152" s="18"/>
      <c r="S152" s="18"/>
      <c r="T152" s="18"/>
    </row>
    <row r="153" spans="1:20">
      <c r="A153" s="4">
        <v>149</v>
      </c>
      <c r="B153" s="17"/>
      <c r="C153" s="18"/>
      <c r="D153" s="18"/>
      <c r="E153" s="19"/>
      <c r="F153" s="18"/>
      <c r="G153" s="19"/>
      <c r="H153" s="19"/>
      <c r="I153" s="17">
        <v>0</v>
      </c>
      <c r="J153" s="18"/>
      <c r="K153" s="18"/>
      <c r="L153" s="18"/>
      <c r="M153" s="18"/>
      <c r="N153" s="18"/>
      <c r="O153" s="18"/>
      <c r="P153" s="24"/>
      <c r="Q153" s="18"/>
      <c r="R153" s="18"/>
      <c r="S153" s="18"/>
      <c r="T153" s="18"/>
    </row>
    <row r="154" spans="1:20">
      <c r="A154" s="4">
        <v>150</v>
      </c>
      <c r="B154" s="17"/>
      <c r="C154" s="18"/>
      <c r="D154" s="18"/>
      <c r="E154" s="19"/>
      <c r="F154" s="18"/>
      <c r="G154" s="19"/>
      <c r="H154" s="19"/>
      <c r="I154" s="17">
        <v>0</v>
      </c>
      <c r="J154" s="18"/>
      <c r="K154" s="18"/>
      <c r="L154" s="18"/>
      <c r="M154" s="18"/>
      <c r="N154" s="18"/>
      <c r="O154" s="18"/>
      <c r="P154" s="24"/>
      <c r="Q154" s="18"/>
      <c r="R154" s="18"/>
      <c r="S154" s="18"/>
      <c r="T154" s="18"/>
    </row>
    <row r="155" spans="1:20">
      <c r="A155" s="4">
        <v>151</v>
      </c>
      <c r="B155" s="17"/>
      <c r="C155" s="18"/>
      <c r="D155" s="18"/>
      <c r="E155" s="19"/>
      <c r="F155" s="18"/>
      <c r="G155" s="19"/>
      <c r="H155" s="19"/>
      <c r="I155" s="17">
        <v>0</v>
      </c>
      <c r="J155" s="18"/>
      <c r="K155" s="18"/>
      <c r="L155" s="18"/>
      <c r="M155" s="18"/>
      <c r="N155" s="18"/>
      <c r="O155" s="18"/>
      <c r="P155" s="24"/>
      <c r="Q155" s="18"/>
      <c r="R155" s="18"/>
      <c r="S155" s="18"/>
      <c r="T155" s="18"/>
    </row>
    <row r="156" spans="1:20">
      <c r="A156" s="4">
        <v>152</v>
      </c>
      <c r="B156" s="17"/>
      <c r="C156" s="18"/>
      <c r="D156" s="18"/>
      <c r="E156" s="19"/>
      <c r="F156" s="18"/>
      <c r="G156" s="19"/>
      <c r="H156" s="19"/>
      <c r="I156" s="17">
        <v>0</v>
      </c>
      <c r="J156" s="18"/>
      <c r="K156" s="18"/>
      <c r="L156" s="18"/>
      <c r="M156" s="18"/>
      <c r="N156" s="18"/>
      <c r="O156" s="18"/>
      <c r="P156" s="24"/>
      <c r="Q156" s="18"/>
      <c r="R156" s="18"/>
      <c r="S156" s="18"/>
      <c r="T156" s="18"/>
    </row>
    <row r="157" spans="1:20">
      <c r="A157" s="4">
        <v>153</v>
      </c>
      <c r="B157" s="17"/>
      <c r="C157" s="18"/>
      <c r="D157" s="18"/>
      <c r="E157" s="19"/>
      <c r="F157" s="18"/>
      <c r="G157" s="19"/>
      <c r="H157" s="19"/>
      <c r="I157" s="17">
        <v>0</v>
      </c>
      <c r="J157" s="18"/>
      <c r="K157" s="18"/>
      <c r="L157" s="18"/>
      <c r="M157" s="18"/>
      <c r="N157" s="18"/>
      <c r="O157" s="18"/>
      <c r="P157" s="24"/>
      <c r="Q157" s="18"/>
      <c r="R157" s="18"/>
      <c r="S157" s="18"/>
      <c r="T157" s="18"/>
    </row>
    <row r="158" spans="1:20">
      <c r="A158" s="4">
        <v>154</v>
      </c>
      <c r="B158" s="17"/>
      <c r="C158" s="18"/>
      <c r="D158" s="18"/>
      <c r="E158" s="19"/>
      <c r="F158" s="18"/>
      <c r="G158" s="19"/>
      <c r="H158" s="19"/>
      <c r="I158" s="17">
        <v>0</v>
      </c>
      <c r="J158" s="18"/>
      <c r="K158" s="18"/>
      <c r="L158" s="18"/>
      <c r="M158" s="18"/>
      <c r="N158" s="18"/>
      <c r="O158" s="18"/>
      <c r="P158" s="24"/>
      <c r="Q158" s="18"/>
      <c r="R158" s="18"/>
      <c r="S158" s="18"/>
      <c r="T158" s="18"/>
    </row>
    <row r="159" spans="1:20">
      <c r="A159" s="4">
        <v>155</v>
      </c>
      <c r="B159" s="17"/>
      <c r="C159" s="18"/>
      <c r="D159" s="18"/>
      <c r="E159" s="19"/>
      <c r="F159" s="18"/>
      <c r="G159" s="19"/>
      <c r="H159" s="19"/>
      <c r="I159" s="17">
        <v>0</v>
      </c>
      <c r="J159" s="18"/>
      <c r="K159" s="18"/>
      <c r="L159" s="18"/>
      <c r="M159" s="18"/>
      <c r="N159" s="18"/>
      <c r="O159" s="18"/>
      <c r="P159" s="24"/>
      <c r="Q159" s="18"/>
      <c r="R159" s="18"/>
      <c r="S159" s="18"/>
      <c r="T159" s="18"/>
    </row>
    <row r="160" spans="1:20">
      <c r="A160" s="4">
        <v>156</v>
      </c>
      <c r="B160" s="17"/>
      <c r="C160" s="18"/>
      <c r="D160" s="18"/>
      <c r="E160" s="19"/>
      <c r="F160" s="18"/>
      <c r="G160" s="19"/>
      <c r="H160" s="19"/>
      <c r="I160" s="17">
        <v>0</v>
      </c>
      <c r="J160" s="18"/>
      <c r="K160" s="18"/>
      <c r="L160" s="18"/>
      <c r="M160" s="18"/>
      <c r="N160" s="18"/>
      <c r="O160" s="18"/>
      <c r="P160" s="24"/>
      <c r="Q160" s="18"/>
      <c r="R160" s="18"/>
      <c r="S160" s="18"/>
      <c r="T160" s="18"/>
    </row>
    <row r="161" spans="1:20">
      <c r="A161" s="4">
        <v>157</v>
      </c>
      <c r="B161" s="17"/>
      <c r="C161" s="18"/>
      <c r="D161" s="18"/>
      <c r="E161" s="19"/>
      <c r="F161" s="18"/>
      <c r="G161" s="19"/>
      <c r="H161" s="19"/>
      <c r="I161" s="17">
        <v>0</v>
      </c>
      <c r="J161" s="18"/>
      <c r="K161" s="18"/>
      <c r="L161" s="18"/>
      <c r="M161" s="18"/>
      <c r="N161" s="18"/>
      <c r="O161" s="18"/>
      <c r="P161" s="24"/>
      <c r="Q161" s="18"/>
      <c r="R161" s="18"/>
      <c r="S161" s="18"/>
      <c r="T161" s="18"/>
    </row>
    <row r="162" spans="1:20">
      <c r="A162" s="4">
        <v>158</v>
      </c>
      <c r="B162" s="17"/>
      <c r="C162" s="18"/>
      <c r="D162" s="18"/>
      <c r="E162" s="19"/>
      <c r="F162" s="18"/>
      <c r="G162" s="19"/>
      <c r="H162" s="19"/>
      <c r="I162" s="17">
        <v>0</v>
      </c>
      <c r="J162" s="18"/>
      <c r="K162" s="18"/>
      <c r="L162" s="18"/>
      <c r="M162" s="18"/>
      <c r="N162" s="18"/>
      <c r="O162" s="18"/>
      <c r="P162" s="24"/>
      <c r="Q162" s="18"/>
      <c r="R162" s="18"/>
      <c r="S162" s="18"/>
      <c r="T162" s="18"/>
    </row>
    <row r="163" spans="1:20">
      <c r="A163" s="4">
        <v>159</v>
      </c>
      <c r="B163" s="17"/>
      <c r="C163" s="18"/>
      <c r="D163" s="18"/>
      <c r="E163" s="19"/>
      <c r="F163" s="18"/>
      <c r="G163" s="19"/>
      <c r="H163" s="19"/>
      <c r="I163" s="17">
        <v>0</v>
      </c>
      <c r="J163" s="18"/>
      <c r="K163" s="18"/>
      <c r="L163" s="18"/>
      <c r="M163" s="18"/>
      <c r="N163" s="18"/>
      <c r="O163" s="18"/>
      <c r="P163" s="24"/>
      <c r="Q163" s="18"/>
      <c r="R163" s="18"/>
      <c r="S163" s="18"/>
      <c r="T163" s="18"/>
    </row>
    <row r="164" spans="1:20">
      <c r="A164" s="4">
        <v>160</v>
      </c>
      <c r="B164" s="17"/>
      <c r="C164" s="18"/>
      <c r="D164" s="18"/>
      <c r="E164" s="19"/>
      <c r="F164" s="18"/>
      <c r="G164" s="19"/>
      <c r="H164" s="19"/>
      <c r="I164" s="17">
        <v>0</v>
      </c>
      <c r="J164" s="18"/>
      <c r="K164" s="18"/>
      <c r="L164" s="18"/>
      <c r="M164" s="18"/>
      <c r="N164" s="18"/>
      <c r="O164" s="18"/>
      <c r="P164" s="24"/>
      <c r="Q164" s="18"/>
      <c r="R164" s="18"/>
      <c r="S164" s="18"/>
      <c r="T164" s="18"/>
    </row>
    <row r="165" spans="1:20">
      <c r="A165" s="21" t="s">
        <v>11</v>
      </c>
      <c r="B165" s="41"/>
      <c r="C165" s="21">
        <f>COUNTIFS(C5:C164,"*")</f>
        <v>48</v>
      </c>
      <c r="D165" s="21"/>
      <c r="E165" s="13"/>
      <c r="F165" s="21"/>
      <c r="G165" s="21">
        <f>SUM(G5:G164)</f>
        <v>5956</v>
      </c>
      <c r="H165" s="21">
        <f>SUM(H5:H164)</f>
        <v>6966</v>
      </c>
      <c r="I165" s="21">
        <f>SUM(I5:I164)</f>
        <v>12923</v>
      </c>
      <c r="J165" s="21"/>
      <c r="K165" s="21"/>
      <c r="L165" s="21"/>
      <c r="M165" s="21"/>
      <c r="N165" s="21"/>
      <c r="O165" s="21"/>
      <c r="P165" s="14"/>
      <c r="Q165" s="21"/>
      <c r="R165" s="21"/>
      <c r="S165" s="21"/>
      <c r="T165" s="12"/>
    </row>
    <row r="166" spans="1:20">
      <c r="A166" s="46" t="s">
        <v>70</v>
      </c>
      <c r="B166" s="10">
        <f>COUNTIF(B$5:B$164,"Team 1")</f>
        <v>26</v>
      </c>
      <c r="C166" s="46" t="s">
        <v>29</v>
      </c>
      <c r="D166" s="10">
        <f>COUNTIF(D5:D164,"Anganwadi")</f>
        <v>13</v>
      </c>
    </row>
    <row r="167" spans="1:20">
      <c r="A167" s="46" t="s">
        <v>71</v>
      </c>
      <c r="B167" s="10">
        <f>COUNTIF(B$6:B$164,"Team 2")</f>
        <v>25</v>
      </c>
      <c r="C167" s="46" t="s">
        <v>27</v>
      </c>
      <c r="D167" s="10">
        <f>COUNTIF(D5:D164,"School")</f>
        <v>32</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conditionalFormatting sqref="P5">
    <cfRule type="colorScale" priority="7">
      <colorScale>
        <cfvo type="min" val="0"/>
        <cfvo type="percentile" val="50"/>
        <cfvo type="max" val="0"/>
        <color rgb="FF63BE7B"/>
        <color rgb="FFFFEB84"/>
        <color rgb="FFF8696B"/>
      </colorScale>
    </cfRule>
  </conditionalFormatting>
  <conditionalFormatting sqref="P12">
    <cfRule type="colorScale" priority="6">
      <colorScale>
        <cfvo type="min" val="0"/>
        <cfvo type="percentile" val="50"/>
        <cfvo type="max" val="0"/>
        <color rgb="FF63BE7B"/>
        <color rgb="FFFFEB84"/>
        <color rgb="FFF8696B"/>
      </colorScale>
    </cfRule>
  </conditionalFormatting>
  <conditionalFormatting sqref="P26">
    <cfRule type="colorScale" priority="4">
      <colorScale>
        <cfvo type="min" val="0"/>
        <cfvo type="percentile" val="50"/>
        <cfvo type="max" val="0"/>
        <color rgb="FF63BE7B"/>
        <color rgb="FFFFEB84"/>
        <color rgb="FFF8696B"/>
      </colorScale>
    </cfRule>
  </conditionalFormatting>
  <conditionalFormatting sqref="P37">
    <cfRule type="colorScale" priority="3">
      <colorScale>
        <cfvo type="min" val="0"/>
        <cfvo type="percentile" val="50"/>
        <cfvo type="max" val="0"/>
        <color rgb="FF63BE7B"/>
        <color rgb="FFFFEB84"/>
        <color rgb="FFF8696B"/>
      </colorScale>
    </cfRule>
  </conditionalFormatting>
  <conditionalFormatting sqref="P38">
    <cfRule type="colorScale" priority="2">
      <colorScale>
        <cfvo type="min" val="0"/>
        <cfvo type="percentile" val="50"/>
        <cfvo type="max" val="0"/>
        <color rgb="FF63BE7B"/>
        <color rgb="FFFFEB84"/>
        <color rgb="FFF8696B"/>
      </colorScale>
    </cfRule>
  </conditionalFormatting>
  <conditionalFormatting sqref="P51">
    <cfRule type="colorScale" priority="1">
      <colorScale>
        <cfvo type="min" val="0"/>
        <cfvo type="percentile" val="50"/>
        <cfvo type="max" val="0"/>
        <color rgb="FF63BE7B"/>
        <color rgb="FFFFEB84"/>
        <color rgb="FFF8696B"/>
      </colorScale>
    </cfRule>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1 D34:D37 D39:D164 D20:D25 D14:D18 D27:D32">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5" activePane="bottomRight" state="frozen"/>
      <selection pane="topRight" activeCell="C1" sqref="C1"/>
      <selection pane="bottomLeft" activeCell="A5" sqref="A5"/>
      <selection pane="bottomRight" activeCell="B10" sqref="B10"/>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66</v>
      </c>
      <c r="B1" s="164"/>
      <c r="C1" s="164"/>
      <c r="D1" s="165"/>
      <c r="E1" s="165"/>
      <c r="F1" s="165"/>
      <c r="G1" s="165"/>
      <c r="H1" s="165"/>
      <c r="I1" s="165"/>
      <c r="J1" s="165"/>
      <c r="K1" s="165"/>
      <c r="L1" s="165"/>
      <c r="M1" s="165"/>
      <c r="N1" s="165"/>
      <c r="O1" s="165"/>
      <c r="P1" s="165"/>
      <c r="Q1" s="165"/>
      <c r="R1" s="165"/>
      <c r="S1" s="165"/>
    </row>
    <row r="2" spans="1:20">
      <c r="A2" s="168" t="s">
        <v>63</v>
      </c>
      <c r="B2" s="169"/>
      <c r="C2" s="169"/>
      <c r="D2" s="25"/>
      <c r="E2" s="22"/>
      <c r="F2" s="22"/>
      <c r="G2" s="22"/>
      <c r="H2" s="22"/>
      <c r="I2" s="22"/>
      <c r="J2" s="22"/>
      <c r="K2" s="22"/>
      <c r="L2" s="22"/>
      <c r="M2" s="22"/>
      <c r="N2" s="22"/>
      <c r="O2" s="22"/>
      <c r="P2" s="22"/>
      <c r="Q2" s="22"/>
      <c r="R2" s="22"/>
      <c r="S2" s="22"/>
    </row>
    <row r="3" spans="1:20" ht="24" customHeight="1">
      <c r="A3" s="170" t="s">
        <v>14</v>
      </c>
      <c r="B3" s="166" t="s">
        <v>69</v>
      </c>
      <c r="C3" s="171" t="s">
        <v>7</v>
      </c>
      <c r="D3" s="171" t="s">
        <v>59</v>
      </c>
      <c r="E3" s="171" t="s">
        <v>16</v>
      </c>
      <c r="F3" s="172" t="s">
        <v>17</v>
      </c>
      <c r="G3" s="171" t="s">
        <v>8</v>
      </c>
      <c r="H3" s="171"/>
      <c r="I3" s="171"/>
      <c r="J3" s="171" t="s">
        <v>35</v>
      </c>
      <c r="K3" s="166" t="s">
        <v>37</v>
      </c>
      <c r="L3" s="166" t="s">
        <v>54</v>
      </c>
      <c r="M3" s="166" t="s">
        <v>55</v>
      </c>
      <c r="N3" s="166" t="s">
        <v>38</v>
      </c>
      <c r="O3" s="166" t="s">
        <v>39</v>
      </c>
      <c r="P3" s="170" t="s">
        <v>58</v>
      </c>
      <c r="Q3" s="171" t="s">
        <v>56</v>
      </c>
      <c r="R3" s="171" t="s">
        <v>36</v>
      </c>
      <c r="S3" s="171" t="s">
        <v>57</v>
      </c>
      <c r="T3" s="171" t="s">
        <v>13</v>
      </c>
    </row>
    <row r="4" spans="1:20" ht="25.5" customHeight="1">
      <c r="A4" s="170"/>
      <c r="B4" s="173"/>
      <c r="C4" s="171"/>
      <c r="D4" s="171"/>
      <c r="E4" s="171"/>
      <c r="F4" s="172"/>
      <c r="G4" s="23" t="s">
        <v>9</v>
      </c>
      <c r="H4" s="23" t="s">
        <v>10</v>
      </c>
      <c r="I4" s="23" t="s">
        <v>11</v>
      </c>
      <c r="J4" s="171"/>
      <c r="K4" s="167"/>
      <c r="L4" s="167"/>
      <c r="M4" s="167"/>
      <c r="N4" s="167"/>
      <c r="O4" s="167"/>
      <c r="P4" s="170"/>
      <c r="Q4" s="170"/>
      <c r="R4" s="171"/>
      <c r="S4" s="171"/>
      <c r="T4" s="171"/>
    </row>
    <row r="5" spans="1:20">
      <c r="A5" s="4">
        <v>1</v>
      </c>
      <c r="B5" s="65" t="s">
        <v>70</v>
      </c>
      <c r="C5" s="84" t="s">
        <v>763</v>
      </c>
      <c r="D5" s="84" t="s">
        <v>29</v>
      </c>
      <c r="E5" s="85"/>
      <c r="F5" s="84"/>
      <c r="G5" s="85">
        <v>63</v>
      </c>
      <c r="H5" s="85">
        <v>72</v>
      </c>
      <c r="I5" s="83">
        <v>135</v>
      </c>
      <c r="J5" s="84">
        <v>7002796104</v>
      </c>
      <c r="K5" s="105" t="s">
        <v>764</v>
      </c>
      <c r="L5" s="105" t="s">
        <v>555</v>
      </c>
      <c r="M5" s="105">
        <v>9401453114</v>
      </c>
      <c r="N5" s="105" t="s">
        <v>556</v>
      </c>
      <c r="O5" s="105" t="s">
        <v>557</v>
      </c>
      <c r="P5" s="68">
        <v>43617</v>
      </c>
      <c r="Q5" s="84" t="s">
        <v>85</v>
      </c>
      <c r="R5" s="66"/>
      <c r="S5" s="66"/>
      <c r="T5" s="66"/>
    </row>
    <row r="6" spans="1:20" ht="33">
      <c r="A6" s="4">
        <v>2</v>
      </c>
      <c r="B6" s="83" t="s">
        <v>71</v>
      </c>
      <c r="C6" s="66" t="s">
        <v>262</v>
      </c>
      <c r="D6" s="66" t="s">
        <v>27</v>
      </c>
      <c r="E6" s="67" t="s">
        <v>263</v>
      </c>
      <c r="F6" s="66" t="s">
        <v>78</v>
      </c>
      <c r="G6" s="67">
        <v>52</v>
      </c>
      <c r="H6" s="67">
        <v>65</v>
      </c>
      <c r="I6" s="65">
        <v>117</v>
      </c>
      <c r="J6" s="84" t="s">
        <v>676</v>
      </c>
      <c r="K6" s="66" t="s">
        <v>264</v>
      </c>
      <c r="L6" s="66" t="s">
        <v>265</v>
      </c>
      <c r="M6" s="66">
        <v>9508117108</v>
      </c>
      <c r="N6" s="66" t="s">
        <v>266</v>
      </c>
      <c r="O6" s="66">
        <v>7399418871</v>
      </c>
      <c r="P6" s="86">
        <v>43617</v>
      </c>
      <c r="Q6" s="84" t="s">
        <v>85</v>
      </c>
      <c r="R6" s="66"/>
      <c r="S6" s="66"/>
      <c r="T6" s="66"/>
    </row>
    <row r="7" spans="1:20">
      <c r="A7" s="4">
        <v>3</v>
      </c>
      <c r="B7" s="65"/>
      <c r="C7" s="66"/>
      <c r="D7" s="66"/>
      <c r="E7" s="67"/>
      <c r="F7" s="66"/>
      <c r="G7" s="67"/>
      <c r="H7" s="67"/>
      <c r="I7" s="65"/>
      <c r="J7" s="66"/>
      <c r="K7" s="66"/>
      <c r="L7" s="66"/>
      <c r="M7" s="66"/>
      <c r="N7" s="66"/>
      <c r="O7" s="66"/>
      <c r="P7" s="86">
        <v>43618</v>
      </c>
      <c r="Q7" s="84" t="s">
        <v>86</v>
      </c>
      <c r="R7" s="66"/>
      <c r="S7" s="66"/>
      <c r="T7" s="66"/>
    </row>
    <row r="8" spans="1:20">
      <c r="A8" s="4">
        <v>4</v>
      </c>
      <c r="B8" s="65" t="s">
        <v>70</v>
      </c>
      <c r="C8" s="106" t="s">
        <v>766</v>
      </c>
      <c r="D8" s="84" t="s">
        <v>29</v>
      </c>
      <c r="E8" s="85">
        <v>275</v>
      </c>
      <c r="F8" s="84"/>
      <c r="G8" s="85">
        <v>34</v>
      </c>
      <c r="H8" s="85">
        <v>32</v>
      </c>
      <c r="I8" s="83">
        <v>66</v>
      </c>
      <c r="J8" s="84">
        <v>9613684351</v>
      </c>
      <c r="K8" s="105" t="s">
        <v>529</v>
      </c>
      <c r="L8" s="105" t="s">
        <v>530</v>
      </c>
      <c r="M8" s="105" t="s">
        <v>531</v>
      </c>
      <c r="N8" s="105" t="s">
        <v>537</v>
      </c>
      <c r="O8" s="84">
        <v>9854719168</v>
      </c>
      <c r="P8" s="86">
        <v>43619</v>
      </c>
      <c r="Q8" s="84" t="s">
        <v>87</v>
      </c>
      <c r="R8" s="66"/>
      <c r="S8" s="66"/>
      <c r="T8" s="66"/>
    </row>
    <row r="9" spans="1:20">
      <c r="A9" s="4">
        <v>5</v>
      </c>
      <c r="B9" s="65"/>
      <c r="C9" s="64"/>
      <c r="D9" s="64"/>
      <c r="E9" s="64"/>
      <c r="F9" s="64"/>
      <c r="G9" s="64"/>
      <c r="H9" s="64"/>
      <c r="I9" s="64"/>
      <c r="J9" s="64"/>
      <c r="K9" s="64"/>
      <c r="L9" s="64"/>
      <c r="M9" s="64"/>
      <c r="N9" s="64"/>
      <c r="O9" s="64"/>
      <c r="P9" s="86"/>
      <c r="Q9" s="84"/>
      <c r="R9" s="66"/>
      <c r="S9" s="66"/>
      <c r="T9" s="66"/>
    </row>
    <row r="10" spans="1:20" ht="33">
      <c r="A10" s="4">
        <v>6</v>
      </c>
      <c r="B10" s="83" t="s">
        <v>71</v>
      </c>
      <c r="C10" s="84" t="s">
        <v>279</v>
      </c>
      <c r="D10" s="84" t="s">
        <v>27</v>
      </c>
      <c r="E10" s="85" t="s">
        <v>280</v>
      </c>
      <c r="F10" s="84" t="s">
        <v>78</v>
      </c>
      <c r="G10" s="85">
        <v>70</v>
      </c>
      <c r="H10" s="85">
        <v>84</v>
      </c>
      <c r="I10" s="83">
        <v>154</v>
      </c>
      <c r="J10" s="84" t="s">
        <v>281</v>
      </c>
      <c r="K10" s="84" t="s">
        <v>282</v>
      </c>
      <c r="L10" s="84" t="s">
        <v>283</v>
      </c>
      <c r="M10" s="84" t="s">
        <v>284</v>
      </c>
      <c r="N10" s="84" t="s">
        <v>631</v>
      </c>
      <c r="O10" s="84" t="s">
        <v>285</v>
      </c>
      <c r="P10" s="86">
        <v>43619</v>
      </c>
      <c r="Q10" s="84" t="s">
        <v>87</v>
      </c>
      <c r="R10" s="66"/>
      <c r="S10" s="66"/>
      <c r="T10" s="66"/>
    </row>
    <row r="11" spans="1:20">
      <c r="A11" s="4">
        <v>7</v>
      </c>
      <c r="B11" s="83" t="s">
        <v>70</v>
      </c>
      <c r="C11" s="84" t="s">
        <v>765</v>
      </c>
      <c r="D11" s="84" t="s">
        <v>29</v>
      </c>
      <c r="E11" s="85">
        <v>46</v>
      </c>
      <c r="F11" s="84"/>
      <c r="G11" s="85">
        <v>31</v>
      </c>
      <c r="H11" s="85">
        <v>30</v>
      </c>
      <c r="I11" s="83">
        <v>61</v>
      </c>
      <c r="J11" s="84">
        <v>9954862152</v>
      </c>
      <c r="K11" s="105" t="s">
        <v>529</v>
      </c>
      <c r="L11" s="105" t="s">
        <v>530</v>
      </c>
      <c r="M11" s="105" t="s">
        <v>531</v>
      </c>
      <c r="N11" s="105" t="s">
        <v>537</v>
      </c>
      <c r="O11" s="105" t="s">
        <v>538</v>
      </c>
      <c r="P11" s="86">
        <v>43620</v>
      </c>
      <c r="Q11" s="84" t="s">
        <v>94</v>
      </c>
      <c r="R11" s="66"/>
      <c r="S11" s="66"/>
      <c r="T11" s="56"/>
    </row>
    <row r="12" spans="1:20">
      <c r="A12" s="4">
        <v>8</v>
      </c>
      <c r="B12" s="83" t="s">
        <v>71</v>
      </c>
      <c r="C12" s="66" t="s">
        <v>279</v>
      </c>
      <c r="D12" s="66" t="s">
        <v>27</v>
      </c>
      <c r="E12" s="67" t="s">
        <v>280</v>
      </c>
      <c r="F12" s="66" t="s">
        <v>78</v>
      </c>
      <c r="G12" s="67">
        <v>70</v>
      </c>
      <c r="H12" s="67">
        <v>84</v>
      </c>
      <c r="I12" s="65">
        <v>154</v>
      </c>
      <c r="J12" s="66" t="s">
        <v>281</v>
      </c>
      <c r="K12" s="66" t="s">
        <v>282</v>
      </c>
      <c r="L12" s="66" t="s">
        <v>283</v>
      </c>
      <c r="M12" s="66" t="s">
        <v>284</v>
      </c>
      <c r="N12" s="84" t="s">
        <v>752</v>
      </c>
      <c r="O12" s="66" t="s">
        <v>285</v>
      </c>
      <c r="P12" s="86">
        <v>43620</v>
      </c>
      <c r="Q12" s="84" t="s">
        <v>94</v>
      </c>
      <c r="R12" s="66"/>
      <c r="S12" s="66"/>
      <c r="T12" s="66"/>
    </row>
    <row r="13" spans="1:20" ht="33">
      <c r="A13" s="4">
        <v>9</v>
      </c>
      <c r="B13" s="65"/>
      <c r="C13" s="66"/>
      <c r="D13" s="66"/>
      <c r="E13" s="67"/>
      <c r="F13" s="66"/>
      <c r="G13" s="67"/>
      <c r="H13" s="67"/>
      <c r="I13" s="65"/>
      <c r="J13" s="66"/>
      <c r="K13" s="66"/>
      <c r="L13" s="66"/>
      <c r="M13" s="66"/>
      <c r="N13" s="66"/>
      <c r="O13" s="66"/>
      <c r="P13" s="86">
        <v>43621</v>
      </c>
      <c r="Q13" s="84" t="s">
        <v>101</v>
      </c>
      <c r="R13" s="66"/>
      <c r="S13" s="66"/>
      <c r="T13" s="84" t="s">
        <v>751</v>
      </c>
    </row>
    <row r="14" spans="1:20">
      <c r="A14" s="4">
        <v>10</v>
      </c>
      <c r="B14" s="83" t="s">
        <v>70</v>
      </c>
      <c r="C14" s="66" t="s">
        <v>294</v>
      </c>
      <c r="D14" s="66" t="s">
        <v>27</v>
      </c>
      <c r="E14" s="67" t="s">
        <v>295</v>
      </c>
      <c r="F14" s="66" t="s">
        <v>78</v>
      </c>
      <c r="G14" s="67">
        <v>68</v>
      </c>
      <c r="H14" s="67">
        <v>72</v>
      </c>
      <c r="I14" s="65">
        <v>140</v>
      </c>
      <c r="J14" s="66">
        <v>9854988451</v>
      </c>
      <c r="K14" s="66" t="s">
        <v>296</v>
      </c>
      <c r="L14" s="66" t="s">
        <v>297</v>
      </c>
      <c r="M14" s="66">
        <v>9678352750</v>
      </c>
      <c r="N14" s="66" t="s">
        <v>632</v>
      </c>
      <c r="O14" s="66">
        <v>9854171065</v>
      </c>
      <c r="P14" s="86">
        <v>43622</v>
      </c>
      <c r="Q14" s="84" t="s">
        <v>106</v>
      </c>
      <c r="R14" s="66"/>
      <c r="S14" s="66"/>
      <c r="T14" s="66"/>
    </row>
    <row r="15" spans="1:20" ht="33">
      <c r="A15" s="4">
        <v>11</v>
      </c>
      <c r="B15" s="83" t="s">
        <v>71</v>
      </c>
      <c r="C15" s="66" t="s">
        <v>316</v>
      </c>
      <c r="D15" s="66" t="s">
        <v>29</v>
      </c>
      <c r="E15" s="67">
        <v>102</v>
      </c>
      <c r="F15" s="66"/>
      <c r="G15" s="67">
        <v>38</v>
      </c>
      <c r="H15" s="67">
        <v>41</v>
      </c>
      <c r="I15" s="65">
        <v>79</v>
      </c>
      <c r="J15" s="66">
        <v>9957282183</v>
      </c>
      <c r="K15" s="66" t="s">
        <v>168</v>
      </c>
      <c r="L15" s="66" t="s">
        <v>169</v>
      </c>
      <c r="M15" s="66" t="s">
        <v>170</v>
      </c>
      <c r="N15" s="66" t="s">
        <v>311</v>
      </c>
      <c r="O15" s="66" t="s">
        <v>312</v>
      </c>
      <c r="P15" s="86">
        <v>43622</v>
      </c>
      <c r="Q15" s="84" t="s">
        <v>106</v>
      </c>
      <c r="R15" s="66"/>
      <c r="S15" s="66"/>
      <c r="T15" s="66"/>
    </row>
    <row r="16" spans="1:20">
      <c r="A16" s="4">
        <v>12</v>
      </c>
      <c r="B16" s="83" t="s">
        <v>70</v>
      </c>
      <c r="C16" s="66" t="s">
        <v>298</v>
      </c>
      <c r="D16" s="66" t="s">
        <v>27</v>
      </c>
      <c r="E16" s="67" t="s">
        <v>299</v>
      </c>
      <c r="F16" s="66" t="s">
        <v>78</v>
      </c>
      <c r="G16" s="67">
        <v>58</v>
      </c>
      <c r="H16" s="67">
        <v>50</v>
      </c>
      <c r="I16" s="65">
        <v>108</v>
      </c>
      <c r="J16" s="66" t="s">
        <v>300</v>
      </c>
      <c r="K16" s="66" t="s">
        <v>291</v>
      </c>
      <c r="L16" s="66" t="s">
        <v>292</v>
      </c>
      <c r="M16" s="66">
        <v>8752081244</v>
      </c>
      <c r="N16" s="66" t="s">
        <v>301</v>
      </c>
      <c r="O16" s="66">
        <v>9577230878</v>
      </c>
      <c r="P16" s="86">
        <v>43623</v>
      </c>
      <c r="Q16" s="84" t="s">
        <v>84</v>
      </c>
      <c r="R16" s="66"/>
      <c r="S16" s="66"/>
      <c r="T16" s="66"/>
    </row>
    <row r="17" spans="1:20" ht="33">
      <c r="A17" s="4">
        <v>13</v>
      </c>
      <c r="B17" s="83" t="s">
        <v>71</v>
      </c>
      <c r="C17" s="66" t="s">
        <v>302</v>
      </c>
      <c r="D17" s="66" t="s">
        <v>27</v>
      </c>
      <c r="E17" s="67" t="s">
        <v>303</v>
      </c>
      <c r="F17" s="66" t="s">
        <v>78</v>
      </c>
      <c r="G17" s="67">
        <v>72</v>
      </c>
      <c r="H17" s="67">
        <v>76</v>
      </c>
      <c r="I17" s="65">
        <v>148</v>
      </c>
      <c r="J17" s="66" t="s">
        <v>304</v>
      </c>
      <c r="K17" s="66" t="s">
        <v>168</v>
      </c>
      <c r="L17" s="66" t="s">
        <v>169</v>
      </c>
      <c r="M17" s="66" t="s">
        <v>170</v>
      </c>
      <c r="N17" s="66" t="s">
        <v>633</v>
      </c>
      <c r="O17" s="66">
        <v>881260827</v>
      </c>
      <c r="P17" s="86">
        <v>43623</v>
      </c>
      <c r="Q17" s="84" t="s">
        <v>84</v>
      </c>
      <c r="R17" s="66"/>
      <c r="S17" s="66"/>
      <c r="T17" s="66"/>
    </row>
    <row r="18" spans="1:20" ht="33">
      <c r="A18" s="4">
        <v>14</v>
      </c>
      <c r="B18" s="83" t="s">
        <v>70</v>
      </c>
      <c r="C18" s="66" t="s">
        <v>305</v>
      </c>
      <c r="D18" s="66" t="s">
        <v>29</v>
      </c>
      <c r="E18" s="67">
        <v>98</v>
      </c>
      <c r="F18" s="66"/>
      <c r="G18" s="67">
        <v>56</v>
      </c>
      <c r="H18" s="67">
        <v>56</v>
      </c>
      <c r="I18" s="65">
        <v>112</v>
      </c>
      <c r="J18" s="66" t="s">
        <v>306</v>
      </c>
      <c r="K18" s="66" t="s">
        <v>168</v>
      </c>
      <c r="L18" s="66" t="s">
        <v>169</v>
      </c>
      <c r="M18" s="66" t="s">
        <v>170</v>
      </c>
      <c r="N18" s="66" t="s">
        <v>634</v>
      </c>
      <c r="O18" s="66">
        <v>8752876308</v>
      </c>
      <c r="P18" s="86">
        <v>43624</v>
      </c>
      <c r="Q18" s="84" t="s">
        <v>85</v>
      </c>
      <c r="R18" s="66"/>
      <c r="S18" s="66"/>
      <c r="T18" s="66"/>
    </row>
    <row r="19" spans="1:20" ht="33">
      <c r="A19" s="4">
        <v>15</v>
      </c>
      <c r="B19" s="83" t="s">
        <v>71</v>
      </c>
      <c r="C19" s="66" t="s">
        <v>308</v>
      </c>
      <c r="D19" s="66" t="s">
        <v>29</v>
      </c>
      <c r="E19" s="67">
        <v>99</v>
      </c>
      <c r="F19" s="66"/>
      <c r="G19" s="67">
        <v>84</v>
      </c>
      <c r="H19" s="67">
        <v>61</v>
      </c>
      <c r="I19" s="65">
        <v>145</v>
      </c>
      <c r="J19" s="66" t="s">
        <v>309</v>
      </c>
      <c r="K19" s="66" t="s">
        <v>168</v>
      </c>
      <c r="L19" s="66" t="s">
        <v>169</v>
      </c>
      <c r="M19" s="66" t="s">
        <v>170</v>
      </c>
      <c r="N19" s="66" t="s">
        <v>307</v>
      </c>
      <c r="O19" s="66">
        <v>8752876308</v>
      </c>
      <c r="P19" s="86">
        <v>43624</v>
      </c>
      <c r="Q19" s="84" t="s">
        <v>85</v>
      </c>
      <c r="R19" s="66"/>
      <c r="S19" s="66"/>
      <c r="T19" s="66"/>
    </row>
    <row r="20" spans="1:20">
      <c r="A20" s="4">
        <v>16</v>
      </c>
      <c r="B20" s="65"/>
      <c r="C20" s="56"/>
      <c r="D20" s="56"/>
      <c r="E20" s="57"/>
      <c r="F20" s="56"/>
      <c r="G20" s="57"/>
      <c r="H20" s="57"/>
      <c r="I20" s="56"/>
      <c r="J20" s="56"/>
      <c r="K20" s="56"/>
      <c r="L20" s="56"/>
      <c r="M20" s="56"/>
      <c r="N20" s="56"/>
      <c r="O20" s="56"/>
      <c r="P20" s="86">
        <v>43625</v>
      </c>
      <c r="Q20" s="84" t="s">
        <v>86</v>
      </c>
      <c r="R20" s="66"/>
      <c r="S20" s="66"/>
      <c r="T20" s="95"/>
    </row>
    <row r="21" spans="1:20" ht="33">
      <c r="A21" s="4">
        <v>17</v>
      </c>
      <c r="B21" s="83" t="s">
        <v>70</v>
      </c>
      <c r="C21" s="66" t="s">
        <v>313</v>
      </c>
      <c r="D21" s="66" t="s">
        <v>29</v>
      </c>
      <c r="E21" s="67">
        <v>100</v>
      </c>
      <c r="F21" s="66"/>
      <c r="G21" s="67">
        <v>24</v>
      </c>
      <c r="H21" s="67">
        <v>39</v>
      </c>
      <c r="I21" s="65">
        <v>63</v>
      </c>
      <c r="J21" s="66" t="s">
        <v>314</v>
      </c>
      <c r="K21" s="66" t="s">
        <v>168</v>
      </c>
      <c r="L21" s="66" t="s">
        <v>169</v>
      </c>
      <c r="M21" s="66" t="s">
        <v>170</v>
      </c>
      <c r="N21" s="66" t="s">
        <v>635</v>
      </c>
      <c r="O21" s="66" t="s">
        <v>315</v>
      </c>
      <c r="P21" s="86">
        <v>43626</v>
      </c>
      <c r="Q21" s="84" t="s">
        <v>87</v>
      </c>
      <c r="R21" s="66"/>
      <c r="S21" s="66"/>
      <c r="T21" s="66"/>
    </row>
    <row r="22" spans="1:20" ht="33">
      <c r="A22" s="4">
        <v>18</v>
      </c>
      <c r="B22" s="83" t="s">
        <v>71</v>
      </c>
      <c r="C22" s="66" t="s">
        <v>310</v>
      </c>
      <c r="D22" s="66" t="s">
        <v>29</v>
      </c>
      <c r="E22" s="67">
        <v>101</v>
      </c>
      <c r="F22" s="66"/>
      <c r="G22" s="67">
        <v>33</v>
      </c>
      <c r="H22" s="67">
        <v>33</v>
      </c>
      <c r="I22" s="65">
        <v>66</v>
      </c>
      <c r="J22" s="66">
        <v>7002141096</v>
      </c>
      <c r="K22" s="66" t="s">
        <v>168</v>
      </c>
      <c r="L22" s="66" t="s">
        <v>169</v>
      </c>
      <c r="M22" s="66" t="s">
        <v>170</v>
      </c>
      <c r="N22" s="66" t="s">
        <v>311</v>
      </c>
      <c r="O22" s="66" t="s">
        <v>312</v>
      </c>
      <c r="P22" s="86">
        <v>43626</v>
      </c>
      <c r="Q22" s="84" t="s">
        <v>87</v>
      </c>
      <c r="R22" s="66"/>
      <c r="S22" s="66"/>
      <c r="T22" s="66"/>
    </row>
    <row r="23" spans="1:20">
      <c r="A23" s="4">
        <v>19</v>
      </c>
      <c r="B23" s="65" t="s">
        <v>70</v>
      </c>
      <c r="C23" s="66" t="s">
        <v>288</v>
      </c>
      <c r="D23" s="66" t="s">
        <v>27</v>
      </c>
      <c r="E23" s="67" t="s">
        <v>289</v>
      </c>
      <c r="F23" s="66" t="s">
        <v>78</v>
      </c>
      <c r="G23" s="67">
        <v>43</v>
      </c>
      <c r="H23" s="67">
        <v>47</v>
      </c>
      <c r="I23" s="65">
        <v>90</v>
      </c>
      <c r="J23" s="66" t="s">
        <v>290</v>
      </c>
      <c r="K23" s="66" t="s">
        <v>291</v>
      </c>
      <c r="L23" s="66" t="s">
        <v>292</v>
      </c>
      <c r="M23" s="66">
        <v>8752081244</v>
      </c>
      <c r="N23" s="66" t="s">
        <v>293</v>
      </c>
      <c r="O23" s="66">
        <v>9859702673</v>
      </c>
      <c r="P23" s="86">
        <v>43627</v>
      </c>
      <c r="Q23" s="84" t="s">
        <v>94</v>
      </c>
      <c r="R23" s="66"/>
      <c r="S23" s="66"/>
      <c r="T23" s="66"/>
    </row>
    <row r="24" spans="1:20">
      <c r="A24" s="4">
        <v>20</v>
      </c>
      <c r="B24" s="65"/>
      <c r="C24" s="64"/>
      <c r="D24" s="64"/>
      <c r="E24" s="64"/>
      <c r="F24" s="64"/>
      <c r="G24" s="64"/>
      <c r="H24" s="64"/>
      <c r="I24" s="64"/>
      <c r="J24" s="64"/>
      <c r="K24" s="64"/>
      <c r="L24" s="64"/>
      <c r="M24" s="64"/>
      <c r="N24" s="64"/>
      <c r="O24" s="64"/>
      <c r="P24" s="86"/>
      <c r="Q24" s="84"/>
      <c r="R24" s="66"/>
      <c r="S24" s="66"/>
      <c r="T24" s="66"/>
    </row>
    <row r="25" spans="1:20">
      <c r="A25" s="4">
        <v>21</v>
      </c>
      <c r="B25" s="65"/>
      <c r="C25" s="64"/>
      <c r="D25" s="64"/>
      <c r="E25" s="64"/>
      <c r="F25" s="64"/>
      <c r="G25" s="64"/>
      <c r="H25" s="64"/>
      <c r="I25" s="64"/>
      <c r="J25" s="64"/>
      <c r="K25" s="64"/>
      <c r="L25" s="64"/>
      <c r="M25" s="64"/>
      <c r="N25" s="64"/>
      <c r="O25" s="64"/>
      <c r="P25" s="86"/>
      <c r="Q25" s="88"/>
      <c r="R25" s="66"/>
      <c r="S25" s="84"/>
      <c r="T25" s="69" t="s">
        <v>636</v>
      </c>
    </row>
    <row r="26" spans="1:20">
      <c r="A26" s="4">
        <v>22</v>
      </c>
      <c r="B26" s="65" t="s">
        <v>70</v>
      </c>
      <c r="C26" s="66" t="s">
        <v>317</v>
      </c>
      <c r="D26" s="66" t="s">
        <v>29</v>
      </c>
      <c r="E26" s="67">
        <v>81</v>
      </c>
      <c r="F26" s="66"/>
      <c r="G26" s="67">
        <v>65</v>
      </c>
      <c r="H26" s="67">
        <v>75</v>
      </c>
      <c r="I26" s="65">
        <v>140</v>
      </c>
      <c r="J26" s="66" t="s">
        <v>318</v>
      </c>
      <c r="K26" s="66" t="s">
        <v>168</v>
      </c>
      <c r="L26" s="66" t="s">
        <v>319</v>
      </c>
      <c r="M26" s="66">
        <v>95779133493</v>
      </c>
      <c r="N26" s="66" t="s">
        <v>637</v>
      </c>
      <c r="O26" s="66">
        <v>7896929265</v>
      </c>
      <c r="P26" s="86">
        <v>43627</v>
      </c>
      <c r="Q26" s="84" t="s">
        <v>94</v>
      </c>
      <c r="R26" s="66"/>
      <c r="S26" s="66"/>
      <c r="T26" s="66"/>
    </row>
    <row r="27" spans="1:20">
      <c r="A27" s="4">
        <v>23</v>
      </c>
      <c r="B27" s="83" t="s">
        <v>70</v>
      </c>
      <c r="C27" s="66" t="s">
        <v>320</v>
      </c>
      <c r="D27" s="66" t="s">
        <v>29</v>
      </c>
      <c r="E27" s="67">
        <v>73</v>
      </c>
      <c r="F27" s="66"/>
      <c r="G27" s="67">
        <v>41</v>
      </c>
      <c r="H27" s="67">
        <v>35</v>
      </c>
      <c r="I27" s="65">
        <v>76</v>
      </c>
      <c r="J27" s="66" t="s">
        <v>321</v>
      </c>
      <c r="K27" s="66" t="s">
        <v>168</v>
      </c>
      <c r="L27" s="66" t="s">
        <v>319</v>
      </c>
      <c r="M27" s="66">
        <v>95779133493</v>
      </c>
      <c r="N27" s="66" t="s">
        <v>322</v>
      </c>
      <c r="O27" s="66">
        <v>9577822149</v>
      </c>
      <c r="P27" s="86">
        <v>43628</v>
      </c>
      <c r="Q27" s="84" t="s">
        <v>101</v>
      </c>
      <c r="R27" s="66"/>
      <c r="S27" s="66"/>
      <c r="T27" s="66"/>
    </row>
    <row r="28" spans="1:20">
      <c r="A28" s="4">
        <v>24</v>
      </c>
      <c r="B28" s="83" t="s">
        <v>71</v>
      </c>
      <c r="C28" s="66" t="s">
        <v>323</v>
      </c>
      <c r="D28" s="66" t="s">
        <v>29</v>
      </c>
      <c r="E28" s="67">
        <v>67</v>
      </c>
      <c r="F28" s="66"/>
      <c r="G28" s="67">
        <v>58</v>
      </c>
      <c r="H28" s="67">
        <v>40</v>
      </c>
      <c r="I28" s="65">
        <v>98</v>
      </c>
      <c r="J28" s="66" t="s">
        <v>324</v>
      </c>
      <c r="K28" s="66" t="s">
        <v>264</v>
      </c>
      <c r="L28" s="66" t="s">
        <v>265</v>
      </c>
      <c r="M28" s="66">
        <v>9508117108</v>
      </c>
      <c r="N28" s="66" t="s">
        <v>638</v>
      </c>
      <c r="O28" s="66">
        <v>7399948508</v>
      </c>
      <c r="P28" s="86">
        <v>43628</v>
      </c>
      <c r="Q28" s="84" t="s">
        <v>101</v>
      </c>
      <c r="R28" s="66"/>
      <c r="S28" s="66"/>
      <c r="T28" s="66"/>
    </row>
    <row r="29" spans="1:20">
      <c r="A29" s="4">
        <v>25</v>
      </c>
      <c r="B29" s="83" t="s">
        <v>70</v>
      </c>
      <c r="C29" s="66" t="s">
        <v>326</v>
      </c>
      <c r="D29" s="66" t="s">
        <v>29</v>
      </c>
      <c r="E29" s="67">
        <v>92</v>
      </c>
      <c r="F29" s="66"/>
      <c r="G29" s="67">
        <v>68</v>
      </c>
      <c r="H29" s="67">
        <v>70</v>
      </c>
      <c r="I29" s="65">
        <v>138</v>
      </c>
      <c r="J29" s="66" t="s">
        <v>327</v>
      </c>
      <c r="K29" s="66" t="s">
        <v>264</v>
      </c>
      <c r="L29" s="66" t="s">
        <v>265</v>
      </c>
      <c r="M29" s="66">
        <v>9508117108</v>
      </c>
      <c r="N29" s="66" t="s">
        <v>325</v>
      </c>
      <c r="O29" s="66">
        <v>7399948508</v>
      </c>
      <c r="P29" s="86">
        <v>43629</v>
      </c>
      <c r="Q29" s="84" t="s">
        <v>106</v>
      </c>
      <c r="R29" s="66"/>
      <c r="S29" s="66"/>
      <c r="T29" s="66"/>
    </row>
    <row r="30" spans="1:20">
      <c r="A30" s="4">
        <v>26</v>
      </c>
      <c r="B30" s="83" t="s">
        <v>71</v>
      </c>
      <c r="C30" s="66" t="s">
        <v>328</v>
      </c>
      <c r="D30" s="66" t="s">
        <v>29</v>
      </c>
      <c r="E30" s="67">
        <v>72</v>
      </c>
      <c r="F30" s="66"/>
      <c r="G30" s="67">
        <v>43</v>
      </c>
      <c r="H30" s="67">
        <v>36</v>
      </c>
      <c r="I30" s="65">
        <v>79</v>
      </c>
      <c r="J30" s="66">
        <v>7035448247</v>
      </c>
      <c r="K30" s="66" t="s">
        <v>168</v>
      </c>
      <c r="L30" s="66" t="s">
        <v>319</v>
      </c>
      <c r="M30" s="66">
        <v>95779133493</v>
      </c>
      <c r="N30" s="66" t="s">
        <v>329</v>
      </c>
      <c r="O30" s="66">
        <v>9577373990</v>
      </c>
      <c r="P30" s="86">
        <v>43629</v>
      </c>
      <c r="Q30" s="84" t="s">
        <v>106</v>
      </c>
      <c r="R30" s="66"/>
      <c r="S30" s="66"/>
      <c r="T30" s="66"/>
    </row>
    <row r="31" spans="1:20">
      <c r="A31" s="4">
        <v>27</v>
      </c>
      <c r="B31" s="83" t="s">
        <v>70</v>
      </c>
      <c r="C31" s="66" t="s">
        <v>330</v>
      </c>
      <c r="D31" s="66" t="s">
        <v>29</v>
      </c>
      <c r="E31" s="67">
        <v>80</v>
      </c>
      <c r="F31" s="66"/>
      <c r="G31" s="67">
        <v>42</v>
      </c>
      <c r="H31" s="67">
        <v>47</v>
      </c>
      <c r="I31" s="65">
        <v>89</v>
      </c>
      <c r="J31" s="66">
        <v>8486262632</v>
      </c>
      <c r="K31" s="66" t="s">
        <v>168</v>
      </c>
      <c r="L31" s="66" t="s">
        <v>319</v>
      </c>
      <c r="M31" s="66">
        <v>95779133493</v>
      </c>
      <c r="N31" s="66" t="s">
        <v>329</v>
      </c>
      <c r="O31" s="66">
        <v>9577373990</v>
      </c>
      <c r="P31" s="86">
        <v>43630</v>
      </c>
      <c r="Q31" s="84" t="s">
        <v>84</v>
      </c>
      <c r="R31" s="66"/>
      <c r="S31" s="66"/>
      <c r="T31" s="66"/>
    </row>
    <row r="32" spans="1:20">
      <c r="A32" s="4">
        <v>28</v>
      </c>
      <c r="B32" s="83" t="s">
        <v>71</v>
      </c>
      <c r="C32" s="66" t="s">
        <v>331</v>
      </c>
      <c r="D32" s="66" t="s">
        <v>29</v>
      </c>
      <c r="E32" s="67">
        <v>64</v>
      </c>
      <c r="F32" s="66"/>
      <c r="G32" s="67">
        <v>45</v>
      </c>
      <c r="H32" s="67">
        <v>38</v>
      </c>
      <c r="I32" s="65">
        <v>83</v>
      </c>
      <c r="J32" s="66">
        <v>7399154708</v>
      </c>
      <c r="K32" s="66" t="s">
        <v>264</v>
      </c>
      <c r="L32" s="66" t="s">
        <v>265</v>
      </c>
      <c r="M32" s="66">
        <v>9508117108</v>
      </c>
      <c r="N32" s="66" t="s">
        <v>332</v>
      </c>
      <c r="O32" s="66">
        <v>9707597776</v>
      </c>
      <c r="P32" s="86">
        <v>43630</v>
      </c>
      <c r="Q32" s="84" t="s">
        <v>84</v>
      </c>
      <c r="R32" s="66"/>
      <c r="S32" s="66"/>
      <c r="T32" s="66"/>
    </row>
    <row r="33" spans="1:20">
      <c r="A33" s="4">
        <v>29</v>
      </c>
      <c r="B33" s="83" t="s">
        <v>70</v>
      </c>
      <c r="C33" s="107" t="s">
        <v>767</v>
      </c>
      <c r="D33" s="84" t="s">
        <v>29</v>
      </c>
      <c r="E33" s="108">
        <v>250</v>
      </c>
      <c r="F33" s="84"/>
      <c r="G33" s="108">
        <v>29</v>
      </c>
      <c r="H33" s="108">
        <v>20</v>
      </c>
      <c r="I33" s="109">
        <v>49</v>
      </c>
      <c r="J33" s="110" t="s">
        <v>768</v>
      </c>
      <c r="K33" s="105" t="s">
        <v>769</v>
      </c>
      <c r="L33" s="105" t="s">
        <v>274</v>
      </c>
      <c r="M33" s="105" t="s">
        <v>275</v>
      </c>
      <c r="N33" s="105" t="s">
        <v>276</v>
      </c>
      <c r="O33" s="105">
        <v>9613319634</v>
      </c>
      <c r="P33" s="86">
        <v>43631</v>
      </c>
      <c r="Q33" s="84" t="s">
        <v>85</v>
      </c>
      <c r="R33" s="18"/>
      <c r="S33" s="18"/>
      <c r="T33" s="18"/>
    </row>
    <row r="34" spans="1:20" ht="33">
      <c r="A34" s="4">
        <v>30</v>
      </c>
      <c r="B34" s="83" t="s">
        <v>71</v>
      </c>
      <c r="C34" s="66" t="s">
        <v>271</v>
      </c>
      <c r="D34" s="66" t="s">
        <v>27</v>
      </c>
      <c r="E34" s="67" t="s">
        <v>272</v>
      </c>
      <c r="F34" s="66" t="s">
        <v>78</v>
      </c>
      <c r="G34" s="67">
        <v>53</v>
      </c>
      <c r="H34" s="67">
        <v>60</v>
      </c>
      <c r="I34" s="65">
        <v>113</v>
      </c>
      <c r="J34" s="83" t="s">
        <v>675</v>
      </c>
      <c r="K34" s="66" t="s">
        <v>273</v>
      </c>
      <c r="L34" s="66" t="s">
        <v>274</v>
      </c>
      <c r="M34" s="66" t="s">
        <v>275</v>
      </c>
      <c r="N34" s="66" t="s">
        <v>276</v>
      </c>
      <c r="O34" s="66">
        <v>9613319634</v>
      </c>
      <c r="P34" s="86">
        <v>43631</v>
      </c>
      <c r="Q34" s="84" t="s">
        <v>85</v>
      </c>
      <c r="R34" s="18"/>
      <c r="S34" s="18"/>
      <c r="T34" s="18"/>
    </row>
    <row r="35" spans="1:20">
      <c r="A35" s="4">
        <v>31</v>
      </c>
      <c r="B35" s="17"/>
      <c r="C35" s="18"/>
      <c r="D35" s="18"/>
      <c r="E35" s="19"/>
      <c r="F35" s="18"/>
      <c r="G35" s="19"/>
      <c r="H35" s="19"/>
      <c r="I35" s="17"/>
      <c r="J35" s="18"/>
      <c r="K35" s="18"/>
      <c r="L35" s="18"/>
      <c r="M35" s="18"/>
      <c r="N35" s="18"/>
      <c r="O35" s="18"/>
      <c r="P35" s="86">
        <v>43632</v>
      </c>
      <c r="Q35" s="84" t="s">
        <v>86</v>
      </c>
      <c r="R35" s="18"/>
      <c r="S35" s="18"/>
      <c r="T35" s="18"/>
    </row>
    <row r="36" spans="1:20" ht="33">
      <c r="A36" s="4">
        <v>32</v>
      </c>
      <c r="B36" s="83" t="s">
        <v>70</v>
      </c>
      <c r="C36" s="84" t="s">
        <v>256</v>
      </c>
      <c r="D36" s="84" t="s">
        <v>27</v>
      </c>
      <c r="E36" s="85" t="s">
        <v>257</v>
      </c>
      <c r="F36" s="84" t="s">
        <v>258</v>
      </c>
      <c r="G36" s="85">
        <v>550</v>
      </c>
      <c r="H36" s="85">
        <v>525</v>
      </c>
      <c r="I36" s="83">
        <v>1075</v>
      </c>
      <c r="J36" s="84" t="s">
        <v>259</v>
      </c>
      <c r="K36" s="84" t="s">
        <v>91</v>
      </c>
      <c r="L36" s="84" t="s">
        <v>260</v>
      </c>
      <c r="M36" s="84" t="s">
        <v>261</v>
      </c>
      <c r="N36" s="84" t="s">
        <v>630</v>
      </c>
      <c r="O36" s="84">
        <v>9854719168</v>
      </c>
      <c r="P36" s="86">
        <v>43633</v>
      </c>
      <c r="Q36" s="84" t="s">
        <v>87</v>
      </c>
      <c r="R36" s="18"/>
      <c r="S36" s="18"/>
      <c r="T36" s="18"/>
    </row>
    <row r="37" spans="1:20" ht="33">
      <c r="A37" s="4">
        <v>33</v>
      </c>
      <c r="B37" s="83" t="s">
        <v>71</v>
      </c>
      <c r="C37" s="66" t="s">
        <v>277</v>
      </c>
      <c r="D37" s="66" t="s">
        <v>27</v>
      </c>
      <c r="E37" s="67" t="s">
        <v>278</v>
      </c>
      <c r="F37" s="66" t="s">
        <v>104</v>
      </c>
      <c r="G37" s="67">
        <v>100</v>
      </c>
      <c r="H37" s="67">
        <v>115</v>
      </c>
      <c r="I37" s="65">
        <v>215</v>
      </c>
      <c r="J37" s="66">
        <v>9854930597</v>
      </c>
      <c r="K37" s="66" t="s">
        <v>273</v>
      </c>
      <c r="L37" s="66" t="s">
        <v>274</v>
      </c>
      <c r="M37" s="84" t="s">
        <v>275</v>
      </c>
      <c r="N37" s="66" t="s">
        <v>276</v>
      </c>
      <c r="O37" s="66">
        <v>9613319634</v>
      </c>
      <c r="P37" s="86">
        <v>43633</v>
      </c>
      <c r="Q37" s="84" t="s">
        <v>87</v>
      </c>
      <c r="R37" s="18"/>
      <c r="S37" s="18"/>
      <c r="T37" s="18"/>
    </row>
    <row r="38" spans="1:20" ht="33">
      <c r="A38" s="4">
        <v>34</v>
      </c>
      <c r="B38" s="83" t="s">
        <v>70</v>
      </c>
      <c r="C38" s="84" t="s">
        <v>256</v>
      </c>
      <c r="D38" s="84" t="s">
        <v>27</v>
      </c>
      <c r="E38" s="85" t="s">
        <v>257</v>
      </c>
      <c r="F38" s="84" t="s">
        <v>258</v>
      </c>
      <c r="G38" s="85">
        <v>550</v>
      </c>
      <c r="H38" s="85">
        <v>525</v>
      </c>
      <c r="I38" s="83">
        <v>1075</v>
      </c>
      <c r="J38" s="84" t="s">
        <v>259</v>
      </c>
      <c r="K38" s="84" t="s">
        <v>91</v>
      </c>
      <c r="L38" s="84" t="s">
        <v>260</v>
      </c>
      <c r="M38" s="84" t="s">
        <v>261</v>
      </c>
      <c r="N38" s="84" t="s">
        <v>630</v>
      </c>
      <c r="O38" s="84">
        <v>9854719168</v>
      </c>
      <c r="P38" s="86">
        <v>43634</v>
      </c>
      <c r="Q38" s="84" t="s">
        <v>94</v>
      </c>
      <c r="R38" s="18"/>
      <c r="S38" s="18"/>
      <c r="T38" s="18"/>
    </row>
    <row r="39" spans="1:20" ht="33">
      <c r="A39" s="4">
        <v>35</v>
      </c>
      <c r="B39" s="83" t="s">
        <v>71</v>
      </c>
      <c r="C39" s="84" t="s">
        <v>277</v>
      </c>
      <c r="D39" s="84" t="s">
        <v>27</v>
      </c>
      <c r="E39" s="85" t="s">
        <v>278</v>
      </c>
      <c r="F39" s="84" t="s">
        <v>104</v>
      </c>
      <c r="G39" s="85">
        <v>100</v>
      </c>
      <c r="H39" s="85">
        <v>115</v>
      </c>
      <c r="I39" s="83">
        <v>215</v>
      </c>
      <c r="J39" s="84">
        <v>9854930597</v>
      </c>
      <c r="K39" s="84" t="s">
        <v>273</v>
      </c>
      <c r="L39" s="84" t="s">
        <v>274</v>
      </c>
      <c r="M39" s="84" t="s">
        <v>275</v>
      </c>
      <c r="N39" s="84" t="s">
        <v>276</v>
      </c>
      <c r="O39" s="84">
        <v>9613319634</v>
      </c>
      <c r="P39" s="86">
        <v>43634</v>
      </c>
      <c r="Q39" s="84" t="s">
        <v>94</v>
      </c>
      <c r="R39" s="18"/>
      <c r="S39" s="18"/>
      <c r="T39" s="18"/>
    </row>
    <row r="40" spans="1:20" ht="33">
      <c r="A40" s="4">
        <v>36</v>
      </c>
      <c r="B40" s="83" t="s">
        <v>70</v>
      </c>
      <c r="C40" s="84" t="s">
        <v>256</v>
      </c>
      <c r="D40" s="84" t="s">
        <v>27</v>
      </c>
      <c r="E40" s="85" t="s">
        <v>257</v>
      </c>
      <c r="F40" s="84" t="s">
        <v>258</v>
      </c>
      <c r="G40" s="85">
        <v>550</v>
      </c>
      <c r="H40" s="85">
        <v>525</v>
      </c>
      <c r="I40" s="83">
        <v>1075</v>
      </c>
      <c r="J40" s="84" t="s">
        <v>259</v>
      </c>
      <c r="K40" s="84" t="s">
        <v>91</v>
      </c>
      <c r="L40" s="84" t="s">
        <v>260</v>
      </c>
      <c r="M40" s="84" t="s">
        <v>261</v>
      </c>
      <c r="N40" s="84" t="s">
        <v>630</v>
      </c>
      <c r="O40" s="84">
        <v>9854719168</v>
      </c>
      <c r="P40" s="86">
        <v>43635</v>
      </c>
      <c r="Q40" s="84" t="s">
        <v>101</v>
      </c>
      <c r="R40" s="18"/>
      <c r="S40" s="18"/>
      <c r="T40" s="18"/>
    </row>
    <row r="41" spans="1:20">
      <c r="A41" s="4">
        <v>37</v>
      </c>
      <c r="B41" s="83" t="s">
        <v>71</v>
      </c>
      <c r="C41" s="107" t="s">
        <v>770</v>
      </c>
      <c r="D41" s="84" t="s">
        <v>29</v>
      </c>
      <c r="E41" s="108">
        <v>76</v>
      </c>
      <c r="F41" s="84"/>
      <c r="G41" s="108">
        <v>33</v>
      </c>
      <c r="H41" s="108">
        <v>29</v>
      </c>
      <c r="I41" s="109">
        <v>62</v>
      </c>
      <c r="J41" s="110" t="s">
        <v>771</v>
      </c>
      <c r="K41" s="105" t="s">
        <v>772</v>
      </c>
      <c r="L41" s="105" t="s">
        <v>569</v>
      </c>
      <c r="M41" s="105" t="s">
        <v>570</v>
      </c>
      <c r="N41" s="105" t="s">
        <v>773</v>
      </c>
      <c r="O41" s="105">
        <v>8753005223</v>
      </c>
      <c r="P41" s="86">
        <v>43635</v>
      </c>
      <c r="Q41" s="84" t="s">
        <v>101</v>
      </c>
      <c r="R41" s="18"/>
      <c r="S41" s="18"/>
      <c r="T41" s="18"/>
    </row>
    <row r="42" spans="1:20" ht="33">
      <c r="A42" s="4">
        <v>38</v>
      </c>
      <c r="B42" s="83" t="s">
        <v>70</v>
      </c>
      <c r="C42" s="84" t="s">
        <v>256</v>
      </c>
      <c r="D42" s="84" t="s">
        <v>27</v>
      </c>
      <c r="E42" s="85" t="s">
        <v>257</v>
      </c>
      <c r="F42" s="84" t="s">
        <v>258</v>
      </c>
      <c r="G42" s="85">
        <v>550</v>
      </c>
      <c r="H42" s="85">
        <v>525</v>
      </c>
      <c r="I42" s="83">
        <v>1075</v>
      </c>
      <c r="J42" s="84" t="s">
        <v>259</v>
      </c>
      <c r="K42" s="84" t="s">
        <v>91</v>
      </c>
      <c r="L42" s="84" t="s">
        <v>260</v>
      </c>
      <c r="M42" s="84" t="s">
        <v>261</v>
      </c>
      <c r="N42" s="84" t="s">
        <v>630</v>
      </c>
      <c r="O42" s="84">
        <v>9854719168</v>
      </c>
      <c r="P42" s="86">
        <v>43636</v>
      </c>
      <c r="Q42" s="84" t="s">
        <v>106</v>
      </c>
      <c r="R42" s="18"/>
      <c r="S42" s="18"/>
      <c r="T42" s="18"/>
    </row>
    <row r="43" spans="1:20">
      <c r="A43" s="4">
        <v>39</v>
      </c>
      <c r="B43" s="83" t="s">
        <v>71</v>
      </c>
      <c r="C43" s="107" t="s">
        <v>774</v>
      </c>
      <c r="D43" s="84" t="s">
        <v>29</v>
      </c>
      <c r="E43" s="108">
        <v>350</v>
      </c>
      <c r="F43" s="84"/>
      <c r="G43" s="108">
        <v>29</v>
      </c>
      <c r="H43" s="108">
        <v>32</v>
      </c>
      <c r="I43" s="109">
        <v>61</v>
      </c>
      <c r="J43" s="110" t="s">
        <v>775</v>
      </c>
      <c r="K43" s="105" t="s">
        <v>772</v>
      </c>
      <c r="L43" s="105" t="s">
        <v>569</v>
      </c>
      <c r="M43" s="105" t="s">
        <v>570</v>
      </c>
      <c r="N43" s="105" t="s">
        <v>776</v>
      </c>
      <c r="O43" s="105">
        <v>9577054566</v>
      </c>
      <c r="P43" s="86">
        <v>43636</v>
      </c>
      <c r="Q43" s="84" t="s">
        <v>106</v>
      </c>
      <c r="R43" s="18"/>
      <c r="S43" s="18"/>
      <c r="T43" s="18"/>
    </row>
    <row r="44" spans="1:20">
      <c r="A44" s="4">
        <v>40</v>
      </c>
      <c r="B44" s="83" t="s">
        <v>70</v>
      </c>
      <c r="C44" s="84" t="s">
        <v>256</v>
      </c>
      <c r="D44" s="84" t="s">
        <v>27</v>
      </c>
      <c r="E44" s="85" t="s">
        <v>257</v>
      </c>
      <c r="F44" s="84" t="s">
        <v>258</v>
      </c>
      <c r="G44" s="85">
        <v>550</v>
      </c>
      <c r="H44" s="85">
        <v>525</v>
      </c>
      <c r="I44" s="83">
        <v>1075</v>
      </c>
      <c r="J44" s="84" t="s">
        <v>259</v>
      </c>
      <c r="K44" s="84" t="s">
        <v>91</v>
      </c>
      <c r="L44" s="84" t="s">
        <v>260</v>
      </c>
      <c r="M44" s="84" t="s">
        <v>261</v>
      </c>
      <c r="N44" s="84" t="s">
        <v>779</v>
      </c>
      <c r="O44" s="84">
        <v>9854719168</v>
      </c>
      <c r="P44" s="86">
        <v>43637</v>
      </c>
      <c r="Q44" s="84" t="s">
        <v>84</v>
      </c>
      <c r="R44" s="18"/>
      <c r="S44" s="18"/>
      <c r="T44" s="18"/>
    </row>
    <row r="45" spans="1:20">
      <c r="A45" s="4">
        <v>41</v>
      </c>
      <c r="B45" s="83" t="s">
        <v>71</v>
      </c>
      <c r="C45" s="84" t="s">
        <v>777</v>
      </c>
      <c r="D45" s="84" t="s">
        <v>29</v>
      </c>
      <c r="E45" s="85">
        <v>62</v>
      </c>
      <c r="F45" s="84"/>
      <c r="G45" s="85">
        <v>35</v>
      </c>
      <c r="H45" s="85">
        <v>39</v>
      </c>
      <c r="I45" s="83">
        <f>+G45+H45</f>
        <v>74</v>
      </c>
      <c r="J45" s="84">
        <v>9101466683</v>
      </c>
      <c r="K45" s="84" t="s">
        <v>282</v>
      </c>
      <c r="L45" s="84" t="s">
        <v>283</v>
      </c>
      <c r="M45" s="84" t="s">
        <v>284</v>
      </c>
      <c r="N45" s="84" t="s">
        <v>780</v>
      </c>
      <c r="O45" s="84" t="s">
        <v>285</v>
      </c>
      <c r="P45" s="86">
        <v>43637</v>
      </c>
      <c r="Q45" s="84" t="s">
        <v>84</v>
      </c>
      <c r="R45" s="18"/>
      <c r="S45" s="18"/>
      <c r="T45" s="18"/>
    </row>
    <row r="46" spans="1:20" ht="33">
      <c r="A46" s="4">
        <v>42</v>
      </c>
      <c r="B46" s="83" t="s">
        <v>70</v>
      </c>
      <c r="C46" s="84" t="s">
        <v>256</v>
      </c>
      <c r="D46" s="84" t="s">
        <v>27</v>
      </c>
      <c r="E46" s="85" t="s">
        <v>257</v>
      </c>
      <c r="F46" s="84" t="s">
        <v>258</v>
      </c>
      <c r="G46" s="85">
        <v>550</v>
      </c>
      <c r="H46" s="85">
        <v>525</v>
      </c>
      <c r="I46" s="83">
        <v>1075</v>
      </c>
      <c r="J46" s="84" t="s">
        <v>259</v>
      </c>
      <c r="K46" s="84" t="s">
        <v>91</v>
      </c>
      <c r="L46" s="84" t="s">
        <v>260</v>
      </c>
      <c r="M46" s="84" t="s">
        <v>261</v>
      </c>
      <c r="N46" s="84" t="s">
        <v>630</v>
      </c>
      <c r="O46" s="84">
        <v>9854719168</v>
      </c>
      <c r="P46" s="86">
        <v>43638</v>
      </c>
      <c r="Q46" s="84" t="s">
        <v>85</v>
      </c>
      <c r="R46" s="18"/>
      <c r="S46" s="18"/>
      <c r="T46" s="18"/>
    </row>
    <row r="47" spans="1:20">
      <c r="A47" s="4">
        <v>43</v>
      </c>
      <c r="B47" s="83" t="s">
        <v>71</v>
      </c>
      <c r="C47" s="106" t="s">
        <v>220</v>
      </c>
      <c r="D47" s="84" t="s">
        <v>29</v>
      </c>
      <c r="E47" s="108">
        <v>183</v>
      </c>
      <c r="F47" s="84"/>
      <c r="G47" s="108">
        <v>31</v>
      </c>
      <c r="H47" s="108">
        <v>33</v>
      </c>
      <c r="I47" s="109">
        <v>64</v>
      </c>
      <c r="J47" s="110" t="s">
        <v>778</v>
      </c>
      <c r="K47" s="84" t="s">
        <v>192</v>
      </c>
      <c r="L47" s="84" t="s">
        <v>199</v>
      </c>
      <c r="M47" s="84">
        <v>9859203900</v>
      </c>
      <c r="N47" s="84" t="s">
        <v>221</v>
      </c>
      <c r="O47" s="84">
        <v>9854363955</v>
      </c>
      <c r="P47" s="86">
        <v>43638</v>
      </c>
      <c r="Q47" s="84" t="s">
        <v>85</v>
      </c>
      <c r="R47" s="18"/>
      <c r="S47" s="18"/>
      <c r="T47" s="18"/>
    </row>
    <row r="48" spans="1:20">
      <c r="A48" s="4">
        <v>44</v>
      </c>
      <c r="B48" s="17"/>
      <c r="C48" s="18"/>
      <c r="D48" s="18"/>
      <c r="E48" s="19"/>
      <c r="F48" s="18"/>
      <c r="G48" s="19"/>
      <c r="H48" s="19"/>
      <c r="I48" s="17">
        <v>0</v>
      </c>
      <c r="J48" s="18"/>
      <c r="K48" s="18"/>
      <c r="L48" s="18"/>
      <c r="M48" s="18"/>
      <c r="N48" s="18"/>
      <c r="O48" s="18"/>
      <c r="P48" s="86">
        <v>43639</v>
      </c>
      <c r="Q48" s="84" t="s">
        <v>86</v>
      </c>
      <c r="R48" s="18"/>
      <c r="S48" s="18"/>
      <c r="T48" s="18"/>
    </row>
    <row r="49" spans="1:20">
      <c r="A49" s="4">
        <v>45</v>
      </c>
      <c r="B49" s="83" t="s">
        <v>70</v>
      </c>
      <c r="C49" s="84" t="s">
        <v>256</v>
      </c>
      <c r="D49" s="84" t="s">
        <v>27</v>
      </c>
      <c r="E49" s="85" t="s">
        <v>257</v>
      </c>
      <c r="F49" s="84" t="s">
        <v>258</v>
      </c>
      <c r="G49" s="85">
        <v>550</v>
      </c>
      <c r="H49" s="85">
        <v>525</v>
      </c>
      <c r="I49" s="83">
        <v>1075</v>
      </c>
      <c r="J49" s="84" t="s">
        <v>259</v>
      </c>
      <c r="K49" s="84" t="s">
        <v>91</v>
      </c>
      <c r="L49" s="84" t="s">
        <v>260</v>
      </c>
      <c r="M49" s="84" t="s">
        <v>261</v>
      </c>
      <c r="N49" s="84" t="s">
        <v>779</v>
      </c>
      <c r="O49" s="84">
        <v>9854719168</v>
      </c>
      <c r="P49" s="86">
        <v>43640</v>
      </c>
      <c r="Q49" s="84" t="s">
        <v>87</v>
      </c>
      <c r="R49" s="18"/>
      <c r="S49" s="18"/>
      <c r="T49" s="18"/>
    </row>
    <row r="50" spans="1:20">
      <c r="A50" s="4">
        <v>46</v>
      </c>
      <c r="B50" s="83" t="s">
        <v>71</v>
      </c>
      <c r="C50" s="106" t="s">
        <v>220</v>
      </c>
      <c r="D50" s="84" t="s">
        <v>29</v>
      </c>
      <c r="E50" s="108">
        <v>146</v>
      </c>
      <c r="F50" s="84"/>
      <c r="G50" s="108">
        <v>35</v>
      </c>
      <c r="H50" s="108">
        <v>25</v>
      </c>
      <c r="I50" s="109">
        <v>60</v>
      </c>
      <c r="J50" s="110" t="s">
        <v>781</v>
      </c>
      <c r="K50" s="84" t="s">
        <v>192</v>
      </c>
      <c r="L50" s="84" t="s">
        <v>199</v>
      </c>
      <c r="M50" s="84">
        <v>9859203900</v>
      </c>
      <c r="N50" s="84" t="s">
        <v>221</v>
      </c>
      <c r="O50" s="84">
        <v>9854363955</v>
      </c>
      <c r="P50" s="86">
        <v>43640</v>
      </c>
      <c r="Q50" s="84" t="s">
        <v>87</v>
      </c>
      <c r="R50" s="18"/>
      <c r="S50" s="18"/>
      <c r="T50" s="18"/>
    </row>
    <row r="51" spans="1:20">
      <c r="A51" s="4">
        <v>47</v>
      </c>
      <c r="B51" s="83" t="s">
        <v>70</v>
      </c>
      <c r="C51" s="84" t="s">
        <v>256</v>
      </c>
      <c r="D51" s="84" t="s">
        <v>27</v>
      </c>
      <c r="E51" s="85" t="s">
        <v>257</v>
      </c>
      <c r="F51" s="84" t="s">
        <v>258</v>
      </c>
      <c r="G51" s="85">
        <v>550</v>
      </c>
      <c r="H51" s="85">
        <v>525</v>
      </c>
      <c r="I51" s="83">
        <v>1075</v>
      </c>
      <c r="J51" s="84" t="s">
        <v>259</v>
      </c>
      <c r="K51" s="84" t="s">
        <v>91</v>
      </c>
      <c r="L51" s="84" t="s">
        <v>260</v>
      </c>
      <c r="M51" s="84" t="s">
        <v>261</v>
      </c>
      <c r="N51" s="84" t="s">
        <v>779</v>
      </c>
      <c r="O51" s="84">
        <v>9854719168</v>
      </c>
      <c r="P51" s="86">
        <v>43641</v>
      </c>
      <c r="Q51" s="84" t="s">
        <v>94</v>
      </c>
      <c r="R51" s="18"/>
      <c r="S51" s="18"/>
      <c r="T51" s="18"/>
    </row>
    <row r="52" spans="1:20" ht="33">
      <c r="A52" s="4">
        <v>48</v>
      </c>
      <c r="B52" s="83" t="s">
        <v>71</v>
      </c>
      <c r="C52" s="106" t="s">
        <v>782</v>
      </c>
      <c r="D52" s="84" t="s">
        <v>29</v>
      </c>
      <c r="E52" s="108">
        <v>184</v>
      </c>
      <c r="F52" s="84"/>
      <c r="G52" s="108">
        <v>25</v>
      </c>
      <c r="H52" s="108">
        <v>21</v>
      </c>
      <c r="I52" s="109">
        <v>46</v>
      </c>
      <c r="J52" s="110" t="s">
        <v>783</v>
      </c>
      <c r="K52" s="84" t="s">
        <v>192</v>
      </c>
      <c r="L52" s="84" t="s">
        <v>193</v>
      </c>
      <c r="M52" s="84">
        <v>9401453115</v>
      </c>
      <c r="N52" s="84" t="s">
        <v>212</v>
      </c>
      <c r="O52" s="84">
        <v>9859154557</v>
      </c>
      <c r="P52" s="86">
        <v>43641</v>
      </c>
      <c r="Q52" s="84" t="s">
        <v>94</v>
      </c>
      <c r="R52" s="18"/>
      <c r="S52" s="18"/>
      <c r="T52" s="18"/>
    </row>
    <row r="53" spans="1:20" ht="33">
      <c r="A53" s="4">
        <v>49</v>
      </c>
      <c r="B53" s="83" t="s">
        <v>70</v>
      </c>
      <c r="C53" s="84" t="s">
        <v>256</v>
      </c>
      <c r="D53" s="84" t="s">
        <v>27</v>
      </c>
      <c r="E53" s="85" t="s">
        <v>257</v>
      </c>
      <c r="F53" s="84" t="s">
        <v>258</v>
      </c>
      <c r="G53" s="85">
        <v>550</v>
      </c>
      <c r="H53" s="85">
        <v>525</v>
      </c>
      <c r="I53" s="83">
        <v>1075</v>
      </c>
      <c r="J53" s="84" t="s">
        <v>259</v>
      </c>
      <c r="K53" s="84" t="s">
        <v>91</v>
      </c>
      <c r="L53" s="84" t="s">
        <v>260</v>
      </c>
      <c r="M53" s="84" t="s">
        <v>261</v>
      </c>
      <c r="N53" s="84" t="s">
        <v>630</v>
      </c>
      <c r="O53" s="84">
        <v>9854719168</v>
      </c>
      <c r="P53" s="86">
        <v>43642</v>
      </c>
      <c r="Q53" s="84" t="s">
        <v>101</v>
      </c>
      <c r="R53" s="18"/>
      <c r="S53" s="18"/>
      <c r="T53" s="18"/>
    </row>
    <row r="54" spans="1:20" ht="33">
      <c r="A54" s="4">
        <v>50</v>
      </c>
      <c r="B54" s="83" t="s">
        <v>71</v>
      </c>
      <c r="C54" s="106" t="s">
        <v>229</v>
      </c>
      <c r="D54" s="84" t="s">
        <v>29</v>
      </c>
      <c r="E54" s="108">
        <v>32</v>
      </c>
      <c r="F54" s="84"/>
      <c r="G54" s="108">
        <v>41</v>
      </c>
      <c r="H54" s="108">
        <v>53</v>
      </c>
      <c r="I54" s="109">
        <v>94</v>
      </c>
      <c r="J54" s="110" t="s">
        <v>712</v>
      </c>
      <c r="K54" s="84" t="s">
        <v>192</v>
      </c>
      <c r="L54" s="84" t="s">
        <v>193</v>
      </c>
      <c r="M54" s="84">
        <v>9401453115</v>
      </c>
      <c r="N54" s="84" t="s">
        <v>212</v>
      </c>
      <c r="O54" s="84">
        <v>9859154557</v>
      </c>
      <c r="P54" s="86">
        <v>43642</v>
      </c>
      <c r="Q54" s="84" t="s">
        <v>101</v>
      </c>
      <c r="R54" s="18"/>
      <c r="S54" s="18"/>
      <c r="T54" s="18"/>
    </row>
    <row r="55" spans="1:20" ht="33">
      <c r="A55" s="4">
        <v>51</v>
      </c>
      <c r="B55" s="83" t="s">
        <v>70</v>
      </c>
      <c r="C55" s="84" t="s">
        <v>256</v>
      </c>
      <c r="D55" s="84" t="s">
        <v>27</v>
      </c>
      <c r="E55" s="85" t="s">
        <v>257</v>
      </c>
      <c r="F55" s="84" t="s">
        <v>258</v>
      </c>
      <c r="G55" s="85">
        <v>550</v>
      </c>
      <c r="H55" s="85">
        <v>525</v>
      </c>
      <c r="I55" s="83">
        <v>1075</v>
      </c>
      <c r="J55" s="84" t="s">
        <v>259</v>
      </c>
      <c r="K55" s="84" t="s">
        <v>91</v>
      </c>
      <c r="L55" s="84" t="s">
        <v>260</v>
      </c>
      <c r="M55" s="84" t="s">
        <v>261</v>
      </c>
      <c r="N55" s="84" t="s">
        <v>630</v>
      </c>
      <c r="O55" s="84">
        <v>9854719168</v>
      </c>
      <c r="P55" s="86">
        <v>43643</v>
      </c>
      <c r="Q55" s="84" t="s">
        <v>106</v>
      </c>
      <c r="R55" s="18"/>
      <c r="S55" s="18"/>
      <c r="T55" s="18"/>
    </row>
    <row r="56" spans="1:20">
      <c r="A56" s="4">
        <v>52</v>
      </c>
      <c r="B56" s="83" t="s">
        <v>71</v>
      </c>
      <c r="C56" s="106" t="s">
        <v>784</v>
      </c>
      <c r="D56" s="84"/>
      <c r="E56" s="108"/>
      <c r="F56" s="84"/>
      <c r="G56" s="108">
        <v>65</v>
      </c>
      <c r="H56" s="108">
        <v>69</v>
      </c>
      <c r="I56" s="109">
        <v>134</v>
      </c>
      <c r="J56" s="84">
        <v>9957113346</v>
      </c>
      <c r="K56" s="84"/>
      <c r="L56" s="84"/>
      <c r="M56" s="84"/>
      <c r="N56" s="84"/>
      <c r="O56" s="84"/>
      <c r="P56" s="86">
        <v>43643</v>
      </c>
      <c r="Q56" s="84" t="s">
        <v>106</v>
      </c>
      <c r="R56" s="18"/>
      <c r="S56" s="18"/>
      <c r="T56" s="18"/>
    </row>
    <row r="57" spans="1:20" ht="33">
      <c r="A57" s="4">
        <v>53</v>
      </c>
      <c r="B57" s="83" t="s">
        <v>70</v>
      </c>
      <c r="C57" s="84" t="s">
        <v>256</v>
      </c>
      <c r="D57" s="84" t="s">
        <v>27</v>
      </c>
      <c r="E57" s="85" t="s">
        <v>257</v>
      </c>
      <c r="F57" s="84" t="s">
        <v>258</v>
      </c>
      <c r="G57" s="85">
        <v>550</v>
      </c>
      <c r="H57" s="85">
        <v>525</v>
      </c>
      <c r="I57" s="83">
        <v>1075</v>
      </c>
      <c r="J57" s="84" t="s">
        <v>259</v>
      </c>
      <c r="K57" s="84" t="s">
        <v>91</v>
      </c>
      <c r="L57" s="84" t="s">
        <v>260</v>
      </c>
      <c r="M57" s="84" t="s">
        <v>261</v>
      </c>
      <c r="N57" s="84" t="s">
        <v>630</v>
      </c>
      <c r="O57" s="84">
        <v>9854719168</v>
      </c>
      <c r="P57" s="86">
        <v>43644</v>
      </c>
      <c r="Q57" s="84" t="s">
        <v>84</v>
      </c>
      <c r="R57" s="18"/>
      <c r="S57" s="18"/>
      <c r="T57" s="18"/>
    </row>
    <row r="58" spans="1:20" ht="33">
      <c r="A58" s="4">
        <v>54</v>
      </c>
      <c r="B58" s="83" t="s">
        <v>71</v>
      </c>
      <c r="C58" s="106" t="s">
        <v>195</v>
      </c>
      <c r="D58" s="84" t="s">
        <v>29</v>
      </c>
      <c r="E58" s="108">
        <v>148</v>
      </c>
      <c r="F58" s="84"/>
      <c r="G58" s="108">
        <v>56</v>
      </c>
      <c r="H58" s="108">
        <v>58</v>
      </c>
      <c r="I58" s="109">
        <v>114</v>
      </c>
      <c r="J58" s="110" t="s">
        <v>785</v>
      </c>
      <c r="K58" s="84" t="s">
        <v>192</v>
      </c>
      <c r="L58" s="84" t="s">
        <v>193</v>
      </c>
      <c r="M58" s="84">
        <v>9401453115</v>
      </c>
      <c r="N58" s="84" t="s">
        <v>194</v>
      </c>
      <c r="O58" s="84">
        <v>8753080319</v>
      </c>
      <c r="P58" s="86">
        <v>43644</v>
      </c>
      <c r="Q58" s="84" t="s">
        <v>84</v>
      </c>
      <c r="R58" s="18"/>
      <c r="S58" s="18"/>
      <c r="T58" s="18"/>
    </row>
    <row r="59" spans="1:20" ht="33">
      <c r="A59" s="4">
        <v>55</v>
      </c>
      <c r="B59" s="83" t="s">
        <v>70</v>
      </c>
      <c r="C59" s="84" t="s">
        <v>256</v>
      </c>
      <c r="D59" s="84" t="s">
        <v>27</v>
      </c>
      <c r="E59" s="85" t="s">
        <v>257</v>
      </c>
      <c r="F59" s="84" t="s">
        <v>258</v>
      </c>
      <c r="G59" s="85">
        <v>550</v>
      </c>
      <c r="H59" s="85">
        <v>525</v>
      </c>
      <c r="I59" s="83">
        <v>1075</v>
      </c>
      <c r="J59" s="84">
        <v>9613002935</v>
      </c>
      <c r="K59" s="84" t="s">
        <v>91</v>
      </c>
      <c r="L59" s="84" t="s">
        <v>260</v>
      </c>
      <c r="M59" s="84" t="s">
        <v>261</v>
      </c>
      <c r="N59" s="84" t="s">
        <v>630</v>
      </c>
      <c r="O59" s="84">
        <v>9854719168</v>
      </c>
      <c r="P59" s="86">
        <v>43645</v>
      </c>
      <c r="Q59" s="84" t="s">
        <v>85</v>
      </c>
      <c r="R59" s="18"/>
      <c r="S59" s="18"/>
      <c r="T59" s="18"/>
    </row>
    <row r="60" spans="1:20">
      <c r="A60" s="4">
        <v>56</v>
      </c>
      <c r="B60" s="83" t="s">
        <v>71</v>
      </c>
      <c r="C60" s="84" t="s">
        <v>761</v>
      </c>
      <c r="D60" s="84" t="s">
        <v>29</v>
      </c>
      <c r="E60" s="85">
        <v>227</v>
      </c>
      <c r="F60" s="84"/>
      <c r="G60" s="85">
        <v>39</v>
      </c>
      <c r="H60" s="85">
        <v>33</v>
      </c>
      <c r="I60" s="83">
        <v>72</v>
      </c>
      <c r="J60" s="84">
        <v>8011525716</v>
      </c>
      <c r="K60" s="84" t="s">
        <v>264</v>
      </c>
      <c r="L60" s="84" t="s">
        <v>265</v>
      </c>
      <c r="M60" s="84">
        <v>9508117108</v>
      </c>
      <c r="N60" s="84" t="s">
        <v>762</v>
      </c>
      <c r="O60" s="84">
        <v>9613306859</v>
      </c>
      <c r="P60" s="86">
        <v>43645</v>
      </c>
      <c r="Q60" s="84" t="s">
        <v>85</v>
      </c>
      <c r="R60" s="18"/>
      <c r="S60" s="18"/>
      <c r="T60" s="18"/>
    </row>
    <row r="61" spans="1:20">
      <c r="A61" s="4">
        <v>57</v>
      </c>
      <c r="B61" s="17"/>
      <c r="C61" s="84"/>
      <c r="D61" s="84"/>
      <c r="E61" s="85"/>
      <c r="F61" s="84"/>
      <c r="G61" s="85"/>
      <c r="H61" s="85"/>
      <c r="I61" s="83"/>
      <c r="J61" s="84"/>
      <c r="K61" s="84"/>
      <c r="L61" s="84"/>
      <c r="M61" s="84"/>
      <c r="N61" s="84"/>
      <c r="O61" s="84"/>
      <c r="P61" s="86">
        <v>43646</v>
      </c>
      <c r="Q61" s="84" t="s">
        <v>86</v>
      </c>
      <c r="R61" s="18"/>
      <c r="S61" s="18"/>
      <c r="T61" s="18"/>
    </row>
    <row r="62" spans="1:20">
      <c r="A62" s="4">
        <v>58</v>
      </c>
      <c r="B62" s="17"/>
      <c r="C62" s="18"/>
      <c r="D62" s="18"/>
      <c r="E62" s="19"/>
      <c r="F62" s="18"/>
      <c r="G62" s="19"/>
      <c r="H62" s="19"/>
      <c r="I62" s="17">
        <v>0</v>
      </c>
      <c r="J62" s="18"/>
      <c r="K62" s="18"/>
      <c r="L62" s="18"/>
      <c r="M62" s="18"/>
      <c r="N62" s="18"/>
      <c r="O62" s="18"/>
      <c r="P62" s="24"/>
      <c r="Q62" s="18"/>
      <c r="R62" s="18"/>
      <c r="S62" s="18"/>
      <c r="T62" s="18"/>
    </row>
    <row r="63" spans="1:20">
      <c r="A63" s="4">
        <v>59</v>
      </c>
      <c r="B63" s="17"/>
      <c r="C63" s="18"/>
      <c r="D63" s="18"/>
      <c r="E63" s="19"/>
      <c r="F63" s="18"/>
      <c r="G63" s="19"/>
      <c r="H63" s="19"/>
      <c r="I63" s="17">
        <v>0</v>
      </c>
      <c r="J63" s="18"/>
      <c r="K63" s="18"/>
      <c r="L63" s="18"/>
      <c r="M63" s="18"/>
      <c r="N63" s="18"/>
      <c r="O63" s="18"/>
      <c r="P63" s="24"/>
      <c r="Q63" s="18"/>
      <c r="R63" s="18"/>
      <c r="S63" s="18"/>
      <c r="T63" s="18"/>
    </row>
    <row r="64" spans="1:20">
      <c r="A64" s="4">
        <v>60</v>
      </c>
      <c r="B64" s="17"/>
      <c r="C64" s="18"/>
      <c r="D64" s="18"/>
      <c r="E64" s="19"/>
      <c r="F64" s="18"/>
      <c r="G64" s="19"/>
      <c r="H64" s="19"/>
      <c r="I64" s="17">
        <v>0</v>
      </c>
      <c r="J64" s="18"/>
      <c r="K64" s="18"/>
      <c r="L64" s="18"/>
      <c r="M64" s="18"/>
      <c r="N64" s="18"/>
      <c r="O64" s="18"/>
      <c r="P64" s="24"/>
      <c r="Q64" s="18"/>
      <c r="R64" s="18"/>
      <c r="S64" s="18"/>
      <c r="T64" s="18"/>
    </row>
    <row r="65" spans="1:20">
      <c r="A65" s="4">
        <v>61</v>
      </c>
      <c r="B65" s="17"/>
      <c r="C65" s="18"/>
      <c r="D65" s="18"/>
      <c r="E65" s="19"/>
      <c r="F65" s="18"/>
      <c r="G65" s="19"/>
      <c r="H65" s="19"/>
      <c r="I65" s="17">
        <v>0</v>
      </c>
      <c r="J65" s="18"/>
      <c r="K65" s="18"/>
      <c r="L65" s="18"/>
      <c r="M65" s="18"/>
      <c r="N65" s="18"/>
      <c r="O65" s="18"/>
      <c r="P65" s="24"/>
      <c r="Q65" s="18"/>
      <c r="R65" s="18"/>
      <c r="S65" s="18"/>
      <c r="T65" s="18"/>
    </row>
    <row r="66" spans="1:20">
      <c r="A66" s="4">
        <v>62</v>
      </c>
      <c r="B66" s="17"/>
      <c r="C66" s="18"/>
      <c r="D66" s="18"/>
      <c r="E66" s="19"/>
      <c r="F66" s="18"/>
      <c r="G66" s="19"/>
      <c r="H66" s="19"/>
      <c r="I66" s="17">
        <v>0</v>
      </c>
      <c r="J66" s="18"/>
      <c r="K66" s="18"/>
      <c r="L66" s="18"/>
      <c r="M66" s="18"/>
      <c r="N66" s="18"/>
      <c r="O66" s="18"/>
      <c r="P66" s="24"/>
      <c r="Q66" s="18"/>
      <c r="R66" s="18"/>
      <c r="S66" s="18"/>
      <c r="T66" s="18"/>
    </row>
    <row r="67" spans="1:20">
      <c r="A67" s="4">
        <v>63</v>
      </c>
      <c r="B67" s="17"/>
      <c r="C67" s="18"/>
      <c r="D67" s="18"/>
      <c r="E67" s="19"/>
      <c r="F67" s="18"/>
      <c r="G67" s="19"/>
      <c r="H67" s="19"/>
      <c r="I67" s="17">
        <v>0</v>
      </c>
      <c r="J67" s="18"/>
      <c r="K67" s="18"/>
      <c r="L67" s="18"/>
      <c r="M67" s="18"/>
      <c r="N67" s="18"/>
      <c r="O67" s="18"/>
      <c r="P67" s="24"/>
      <c r="Q67" s="18"/>
      <c r="R67" s="18"/>
      <c r="S67" s="18"/>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8"/>
      <c r="P77" s="24"/>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v>0</v>
      </c>
      <c r="J84" s="18"/>
      <c r="K84" s="18"/>
      <c r="L84" s="18"/>
      <c r="M84" s="18"/>
      <c r="N84" s="18"/>
      <c r="O84" s="18"/>
      <c r="P84" s="24"/>
      <c r="Q84" s="18"/>
      <c r="R84" s="18"/>
      <c r="S84" s="18"/>
      <c r="T84" s="18"/>
    </row>
    <row r="85" spans="1:20">
      <c r="A85" s="4">
        <v>81</v>
      </c>
      <c r="B85" s="17"/>
      <c r="C85" s="18"/>
      <c r="D85" s="18"/>
      <c r="E85" s="19"/>
      <c r="F85" s="18"/>
      <c r="G85" s="19"/>
      <c r="H85" s="19"/>
      <c r="I85" s="17">
        <v>0</v>
      </c>
      <c r="J85" s="18"/>
      <c r="K85" s="18"/>
      <c r="L85" s="18"/>
      <c r="M85" s="18"/>
      <c r="N85" s="18"/>
      <c r="O85" s="18"/>
      <c r="P85" s="24"/>
      <c r="Q85" s="18"/>
      <c r="R85" s="18"/>
      <c r="S85" s="18"/>
      <c r="T85" s="18"/>
    </row>
    <row r="86" spans="1:20">
      <c r="A86" s="4">
        <v>82</v>
      </c>
      <c r="B86" s="17"/>
      <c r="C86" s="18"/>
      <c r="D86" s="18"/>
      <c r="E86" s="19"/>
      <c r="F86" s="18"/>
      <c r="G86" s="19"/>
      <c r="H86" s="19"/>
      <c r="I86" s="17">
        <v>0</v>
      </c>
      <c r="J86" s="18"/>
      <c r="K86" s="18"/>
      <c r="L86" s="18"/>
      <c r="M86" s="18"/>
      <c r="N86" s="18"/>
      <c r="O86" s="18"/>
      <c r="P86" s="24"/>
      <c r="Q86" s="18"/>
      <c r="R86" s="18"/>
      <c r="S86" s="18"/>
      <c r="T86" s="18"/>
    </row>
    <row r="87" spans="1:20">
      <c r="A87" s="4">
        <v>83</v>
      </c>
      <c r="B87" s="17"/>
      <c r="C87" s="18"/>
      <c r="D87" s="18"/>
      <c r="E87" s="19"/>
      <c r="F87" s="18"/>
      <c r="G87" s="19"/>
      <c r="H87" s="19"/>
      <c r="I87" s="17">
        <v>0</v>
      </c>
      <c r="J87" s="18"/>
      <c r="K87" s="18"/>
      <c r="L87" s="18"/>
      <c r="M87" s="18"/>
      <c r="N87" s="18"/>
      <c r="O87" s="18"/>
      <c r="P87" s="24"/>
      <c r="Q87" s="18"/>
      <c r="R87" s="18"/>
      <c r="S87" s="18"/>
      <c r="T87" s="18"/>
    </row>
    <row r="88" spans="1:20">
      <c r="A88" s="4">
        <v>84</v>
      </c>
      <c r="B88" s="17"/>
      <c r="C88" s="18"/>
      <c r="D88" s="18"/>
      <c r="E88" s="19"/>
      <c r="F88" s="18"/>
      <c r="G88" s="19"/>
      <c r="H88" s="19"/>
      <c r="I88" s="17">
        <v>0</v>
      </c>
      <c r="J88" s="18"/>
      <c r="K88" s="18"/>
      <c r="L88" s="18"/>
      <c r="M88" s="18"/>
      <c r="N88" s="18"/>
      <c r="O88" s="18"/>
      <c r="P88" s="24"/>
      <c r="Q88" s="18"/>
      <c r="R88" s="18"/>
      <c r="S88" s="18"/>
      <c r="T88" s="18"/>
    </row>
    <row r="89" spans="1:20">
      <c r="A89" s="4">
        <v>85</v>
      </c>
      <c r="B89" s="17"/>
      <c r="C89" s="18"/>
      <c r="D89" s="18"/>
      <c r="E89" s="19"/>
      <c r="F89" s="18"/>
      <c r="G89" s="19"/>
      <c r="H89" s="19"/>
      <c r="I89" s="17">
        <v>0</v>
      </c>
      <c r="J89" s="18"/>
      <c r="K89" s="18"/>
      <c r="L89" s="18"/>
      <c r="M89" s="18"/>
      <c r="N89" s="18"/>
      <c r="O89" s="18"/>
      <c r="P89" s="24"/>
      <c r="Q89" s="18"/>
      <c r="R89" s="18"/>
      <c r="S89" s="18"/>
      <c r="T89" s="18"/>
    </row>
    <row r="90" spans="1:20">
      <c r="A90" s="4">
        <v>86</v>
      </c>
      <c r="B90" s="17"/>
      <c r="C90" s="18"/>
      <c r="D90" s="18"/>
      <c r="E90" s="19"/>
      <c r="F90" s="18"/>
      <c r="G90" s="19"/>
      <c r="H90" s="19"/>
      <c r="I90" s="17">
        <v>0</v>
      </c>
      <c r="J90" s="18"/>
      <c r="K90" s="18"/>
      <c r="L90" s="18"/>
      <c r="M90" s="18"/>
      <c r="N90" s="18"/>
      <c r="O90" s="18"/>
      <c r="P90" s="24"/>
      <c r="Q90" s="18"/>
      <c r="R90" s="18"/>
      <c r="S90" s="18"/>
      <c r="T90" s="18"/>
    </row>
    <row r="91" spans="1:20">
      <c r="A91" s="4">
        <v>87</v>
      </c>
      <c r="B91" s="17"/>
      <c r="C91" s="18"/>
      <c r="D91" s="18"/>
      <c r="E91" s="19"/>
      <c r="F91" s="18"/>
      <c r="G91" s="19"/>
      <c r="H91" s="19"/>
      <c r="I91" s="17">
        <v>0</v>
      </c>
      <c r="J91" s="18"/>
      <c r="K91" s="18"/>
      <c r="L91" s="18"/>
      <c r="M91" s="18"/>
      <c r="N91" s="18"/>
      <c r="O91" s="18"/>
      <c r="P91" s="24"/>
      <c r="Q91" s="18"/>
      <c r="R91" s="18"/>
      <c r="S91" s="18"/>
      <c r="T91" s="18"/>
    </row>
    <row r="92" spans="1:20">
      <c r="A92" s="4">
        <v>88</v>
      </c>
      <c r="B92" s="17"/>
      <c r="C92" s="18"/>
      <c r="D92" s="18"/>
      <c r="E92" s="19"/>
      <c r="F92" s="18"/>
      <c r="G92" s="19"/>
      <c r="H92" s="19"/>
      <c r="I92" s="17">
        <v>0</v>
      </c>
      <c r="J92" s="18"/>
      <c r="K92" s="18"/>
      <c r="L92" s="18"/>
      <c r="M92" s="18"/>
      <c r="N92" s="18"/>
      <c r="O92" s="18"/>
      <c r="P92" s="24"/>
      <c r="Q92" s="18"/>
      <c r="R92" s="18"/>
      <c r="S92" s="18"/>
      <c r="T92" s="18"/>
    </row>
    <row r="93" spans="1:20">
      <c r="A93" s="4">
        <v>89</v>
      </c>
      <c r="B93" s="17"/>
      <c r="C93" s="18"/>
      <c r="D93" s="18"/>
      <c r="E93" s="19"/>
      <c r="F93" s="18"/>
      <c r="G93" s="19"/>
      <c r="H93" s="19"/>
      <c r="I93" s="17">
        <v>0</v>
      </c>
      <c r="J93" s="18"/>
      <c r="K93" s="18"/>
      <c r="L93" s="18"/>
      <c r="M93" s="18"/>
      <c r="N93" s="18"/>
      <c r="O93" s="18"/>
      <c r="P93" s="24"/>
      <c r="Q93" s="18"/>
      <c r="R93" s="18"/>
      <c r="S93" s="18"/>
      <c r="T93" s="18"/>
    </row>
    <row r="94" spans="1:20">
      <c r="A94" s="4">
        <v>90</v>
      </c>
      <c r="B94" s="17"/>
      <c r="C94" s="18"/>
      <c r="D94" s="18"/>
      <c r="E94" s="19"/>
      <c r="F94" s="18"/>
      <c r="G94" s="19"/>
      <c r="H94" s="19"/>
      <c r="I94" s="17">
        <v>0</v>
      </c>
      <c r="J94" s="18"/>
      <c r="K94" s="18"/>
      <c r="L94" s="18"/>
      <c r="M94" s="18"/>
      <c r="N94" s="18"/>
      <c r="O94" s="18"/>
      <c r="P94" s="24"/>
      <c r="Q94" s="18"/>
      <c r="R94" s="18"/>
      <c r="S94" s="18"/>
      <c r="T94" s="18"/>
    </row>
    <row r="95" spans="1:20">
      <c r="A95" s="4">
        <v>91</v>
      </c>
      <c r="B95" s="17"/>
      <c r="C95" s="18"/>
      <c r="D95" s="18"/>
      <c r="E95" s="19"/>
      <c r="F95" s="18"/>
      <c r="G95" s="19"/>
      <c r="H95" s="19"/>
      <c r="I95" s="17">
        <v>0</v>
      </c>
      <c r="J95" s="18"/>
      <c r="K95" s="18"/>
      <c r="L95" s="18"/>
      <c r="M95" s="18"/>
      <c r="N95" s="18"/>
      <c r="O95" s="18"/>
      <c r="P95" s="24"/>
      <c r="Q95" s="18"/>
      <c r="R95" s="18"/>
      <c r="S95" s="18"/>
      <c r="T95" s="18"/>
    </row>
    <row r="96" spans="1:20">
      <c r="A96" s="4">
        <v>92</v>
      </c>
      <c r="B96" s="17"/>
      <c r="C96" s="18"/>
      <c r="D96" s="18"/>
      <c r="E96" s="19"/>
      <c r="F96" s="18"/>
      <c r="G96" s="19"/>
      <c r="H96" s="19"/>
      <c r="I96" s="17">
        <v>0</v>
      </c>
      <c r="J96" s="18"/>
      <c r="K96" s="18"/>
      <c r="L96" s="18"/>
      <c r="M96" s="18"/>
      <c r="N96" s="18"/>
      <c r="O96" s="18"/>
      <c r="P96" s="24"/>
      <c r="Q96" s="18"/>
      <c r="R96" s="18"/>
      <c r="S96" s="18"/>
      <c r="T96" s="18"/>
    </row>
    <row r="97" spans="1:20">
      <c r="A97" s="4">
        <v>93</v>
      </c>
      <c r="B97" s="17"/>
      <c r="C97" s="18"/>
      <c r="D97" s="18"/>
      <c r="E97" s="19"/>
      <c r="F97" s="18"/>
      <c r="G97" s="19"/>
      <c r="H97" s="19"/>
      <c r="I97" s="17">
        <v>0</v>
      </c>
      <c r="J97" s="18"/>
      <c r="K97" s="18"/>
      <c r="L97" s="18"/>
      <c r="M97" s="18"/>
      <c r="N97" s="18"/>
      <c r="O97" s="18"/>
      <c r="P97" s="24"/>
      <c r="Q97" s="18"/>
      <c r="R97" s="18"/>
      <c r="S97" s="18"/>
      <c r="T97" s="18"/>
    </row>
    <row r="98" spans="1:20">
      <c r="A98" s="4">
        <v>94</v>
      </c>
      <c r="B98" s="17"/>
      <c r="C98" s="18"/>
      <c r="D98" s="18"/>
      <c r="E98" s="19"/>
      <c r="F98" s="18"/>
      <c r="G98" s="19"/>
      <c r="H98" s="19"/>
      <c r="I98" s="17">
        <v>0</v>
      </c>
      <c r="J98" s="18"/>
      <c r="K98" s="18"/>
      <c r="L98" s="18"/>
      <c r="M98" s="18"/>
      <c r="N98" s="18"/>
      <c r="O98" s="18"/>
      <c r="P98" s="24"/>
      <c r="Q98" s="18"/>
      <c r="R98" s="18"/>
      <c r="S98" s="18"/>
      <c r="T98" s="18"/>
    </row>
    <row r="99" spans="1:20">
      <c r="A99" s="4">
        <v>95</v>
      </c>
      <c r="B99" s="17"/>
      <c r="C99" s="18"/>
      <c r="D99" s="18"/>
      <c r="E99" s="19"/>
      <c r="F99" s="18"/>
      <c r="G99" s="19"/>
      <c r="H99" s="19"/>
      <c r="I99" s="17">
        <v>0</v>
      </c>
      <c r="J99" s="18"/>
      <c r="K99" s="18"/>
      <c r="L99" s="18"/>
      <c r="M99" s="18"/>
      <c r="N99" s="18"/>
      <c r="O99" s="18"/>
      <c r="P99" s="24"/>
      <c r="Q99" s="18"/>
      <c r="R99" s="18"/>
      <c r="S99" s="18"/>
      <c r="T99" s="18"/>
    </row>
    <row r="100" spans="1:20">
      <c r="A100" s="4">
        <v>96</v>
      </c>
      <c r="B100" s="17"/>
      <c r="C100" s="18"/>
      <c r="D100" s="18"/>
      <c r="E100" s="19"/>
      <c r="F100" s="18"/>
      <c r="G100" s="19"/>
      <c r="H100" s="19"/>
      <c r="I100" s="17">
        <v>0</v>
      </c>
      <c r="J100" s="18"/>
      <c r="K100" s="18"/>
      <c r="L100" s="18"/>
      <c r="M100" s="18"/>
      <c r="N100" s="18"/>
      <c r="O100" s="18"/>
      <c r="P100" s="24"/>
      <c r="Q100" s="18"/>
      <c r="R100" s="18"/>
      <c r="S100" s="18"/>
      <c r="T100" s="18"/>
    </row>
    <row r="101" spans="1:20">
      <c r="A101" s="4">
        <v>97</v>
      </c>
      <c r="B101" s="17"/>
      <c r="C101" s="18"/>
      <c r="D101" s="18"/>
      <c r="E101" s="19"/>
      <c r="F101" s="18"/>
      <c r="G101" s="19"/>
      <c r="H101" s="19"/>
      <c r="I101" s="17">
        <v>0</v>
      </c>
      <c r="J101" s="18"/>
      <c r="K101" s="18"/>
      <c r="L101" s="18"/>
      <c r="M101" s="18"/>
      <c r="N101" s="18"/>
      <c r="O101" s="18"/>
      <c r="P101" s="24"/>
      <c r="Q101" s="18"/>
      <c r="R101" s="18"/>
      <c r="S101" s="18"/>
      <c r="T101" s="18"/>
    </row>
    <row r="102" spans="1:20">
      <c r="A102" s="4">
        <v>98</v>
      </c>
      <c r="B102" s="17"/>
      <c r="C102" s="18"/>
      <c r="D102" s="18"/>
      <c r="E102" s="19"/>
      <c r="F102" s="18"/>
      <c r="G102" s="19"/>
      <c r="H102" s="19"/>
      <c r="I102" s="17">
        <v>0</v>
      </c>
      <c r="J102" s="18"/>
      <c r="K102" s="18"/>
      <c r="L102" s="18"/>
      <c r="M102" s="18"/>
      <c r="N102" s="18"/>
      <c r="O102" s="18"/>
      <c r="P102" s="24"/>
      <c r="Q102" s="18"/>
      <c r="R102" s="18"/>
      <c r="S102" s="18"/>
      <c r="T102" s="18"/>
    </row>
    <row r="103" spans="1:20">
      <c r="A103" s="4">
        <v>99</v>
      </c>
      <c r="B103" s="17"/>
      <c r="C103" s="18"/>
      <c r="D103" s="18"/>
      <c r="E103" s="19"/>
      <c r="F103" s="18"/>
      <c r="G103" s="19"/>
      <c r="H103" s="19"/>
      <c r="I103" s="17">
        <v>0</v>
      </c>
      <c r="J103" s="18"/>
      <c r="K103" s="18"/>
      <c r="L103" s="18"/>
      <c r="M103" s="18"/>
      <c r="N103" s="18"/>
      <c r="O103" s="18"/>
      <c r="P103" s="24"/>
      <c r="Q103" s="18"/>
      <c r="R103" s="18"/>
      <c r="S103" s="18"/>
      <c r="T103" s="18"/>
    </row>
    <row r="104" spans="1:20">
      <c r="A104" s="4">
        <v>100</v>
      </c>
      <c r="B104" s="17"/>
      <c r="C104" s="18"/>
      <c r="D104" s="18"/>
      <c r="E104" s="19"/>
      <c r="F104" s="18"/>
      <c r="G104" s="19"/>
      <c r="H104" s="19"/>
      <c r="I104" s="17">
        <v>0</v>
      </c>
      <c r="J104" s="18"/>
      <c r="K104" s="18"/>
      <c r="L104" s="18"/>
      <c r="M104" s="18"/>
      <c r="N104" s="18"/>
      <c r="O104" s="18"/>
      <c r="P104" s="24"/>
      <c r="Q104" s="18"/>
      <c r="R104" s="18"/>
      <c r="S104" s="18"/>
      <c r="T104" s="18"/>
    </row>
    <row r="105" spans="1:20">
      <c r="A105" s="4">
        <v>101</v>
      </c>
      <c r="B105" s="17"/>
      <c r="C105" s="18"/>
      <c r="D105" s="18"/>
      <c r="E105" s="19"/>
      <c r="F105" s="18"/>
      <c r="G105" s="19"/>
      <c r="H105" s="19"/>
      <c r="I105" s="17">
        <v>0</v>
      </c>
      <c r="J105" s="18"/>
      <c r="K105" s="18"/>
      <c r="L105" s="18"/>
      <c r="M105" s="18"/>
      <c r="N105" s="18"/>
      <c r="O105" s="18"/>
      <c r="P105" s="24"/>
      <c r="Q105" s="18"/>
      <c r="R105" s="18"/>
      <c r="S105" s="18"/>
      <c r="T105" s="18"/>
    </row>
    <row r="106" spans="1:20">
      <c r="A106" s="4">
        <v>102</v>
      </c>
      <c r="B106" s="17"/>
      <c r="C106" s="18"/>
      <c r="D106" s="18"/>
      <c r="E106" s="19"/>
      <c r="F106" s="18"/>
      <c r="G106" s="19"/>
      <c r="H106" s="19"/>
      <c r="I106" s="17">
        <v>0</v>
      </c>
      <c r="J106" s="18"/>
      <c r="K106" s="18"/>
      <c r="L106" s="18"/>
      <c r="M106" s="18"/>
      <c r="N106" s="18"/>
      <c r="O106" s="18"/>
      <c r="P106" s="24"/>
      <c r="Q106" s="18"/>
      <c r="R106" s="18"/>
      <c r="S106" s="18"/>
      <c r="T106" s="18"/>
    </row>
    <row r="107" spans="1:20">
      <c r="A107" s="4">
        <v>103</v>
      </c>
      <c r="B107" s="17"/>
      <c r="C107" s="18"/>
      <c r="D107" s="18"/>
      <c r="E107" s="19"/>
      <c r="F107" s="18"/>
      <c r="G107" s="19"/>
      <c r="H107" s="19"/>
      <c r="I107" s="17">
        <v>0</v>
      </c>
      <c r="J107" s="18"/>
      <c r="K107" s="18"/>
      <c r="L107" s="18"/>
      <c r="M107" s="18"/>
      <c r="N107" s="18"/>
      <c r="O107" s="18"/>
      <c r="P107" s="24"/>
      <c r="Q107" s="18"/>
      <c r="R107" s="18"/>
      <c r="S107" s="18"/>
      <c r="T107" s="18"/>
    </row>
    <row r="108" spans="1:20">
      <c r="A108" s="4">
        <v>104</v>
      </c>
      <c r="B108" s="17"/>
      <c r="C108" s="18"/>
      <c r="D108" s="18"/>
      <c r="E108" s="19"/>
      <c r="F108" s="18"/>
      <c r="G108" s="19"/>
      <c r="H108" s="19"/>
      <c r="I108" s="17">
        <v>0</v>
      </c>
      <c r="J108" s="18"/>
      <c r="K108" s="18"/>
      <c r="L108" s="18"/>
      <c r="M108" s="18"/>
      <c r="N108" s="18"/>
      <c r="O108" s="18"/>
      <c r="P108" s="24"/>
      <c r="Q108" s="18"/>
      <c r="R108" s="18"/>
      <c r="S108" s="18"/>
      <c r="T108" s="18"/>
    </row>
    <row r="109" spans="1:20">
      <c r="A109" s="4">
        <v>105</v>
      </c>
      <c r="B109" s="17"/>
      <c r="C109" s="18"/>
      <c r="D109" s="18"/>
      <c r="E109" s="19"/>
      <c r="F109" s="18"/>
      <c r="G109" s="19"/>
      <c r="H109" s="19"/>
      <c r="I109" s="17">
        <v>0</v>
      </c>
      <c r="J109" s="18"/>
      <c r="K109" s="18"/>
      <c r="L109" s="18"/>
      <c r="M109" s="18"/>
      <c r="N109" s="18"/>
      <c r="O109" s="18"/>
      <c r="P109" s="24"/>
      <c r="Q109" s="18"/>
      <c r="R109" s="18"/>
      <c r="S109" s="18"/>
      <c r="T109" s="18"/>
    </row>
    <row r="110" spans="1:20">
      <c r="A110" s="4">
        <v>106</v>
      </c>
      <c r="B110" s="17"/>
      <c r="C110" s="18"/>
      <c r="D110" s="18"/>
      <c r="E110" s="19"/>
      <c r="F110" s="18"/>
      <c r="G110" s="19"/>
      <c r="H110" s="19"/>
      <c r="I110" s="17">
        <v>0</v>
      </c>
      <c r="J110" s="18"/>
      <c r="K110" s="18"/>
      <c r="L110" s="18"/>
      <c r="M110" s="18"/>
      <c r="N110" s="18"/>
      <c r="O110" s="18"/>
      <c r="P110" s="24"/>
      <c r="Q110" s="18"/>
      <c r="R110" s="18"/>
      <c r="S110" s="18"/>
      <c r="T110" s="18"/>
    </row>
    <row r="111" spans="1:20">
      <c r="A111" s="4">
        <v>107</v>
      </c>
      <c r="B111" s="17"/>
      <c r="C111" s="18"/>
      <c r="D111" s="18"/>
      <c r="E111" s="19"/>
      <c r="F111" s="18"/>
      <c r="G111" s="19"/>
      <c r="H111" s="19"/>
      <c r="I111" s="17">
        <v>0</v>
      </c>
      <c r="J111" s="18"/>
      <c r="K111" s="18"/>
      <c r="L111" s="18"/>
      <c r="M111" s="18"/>
      <c r="N111" s="18"/>
      <c r="O111" s="18"/>
      <c r="P111" s="24"/>
      <c r="Q111" s="18"/>
      <c r="R111" s="18"/>
      <c r="S111" s="18"/>
      <c r="T111" s="18"/>
    </row>
    <row r="112" spans="1:20">
      <c r="A112" s="4">
        <v>108</v>
      </c>
      <c r="B112" s="17"/>
      <c r="C112" s="18"/>
      <c r="D112" s="18"/>
      <c r="E112" s="19"/>
      <c r="F112" s="18"/>
      <c r="G112" s="19"/>
      <c r="H112" s="19"/>
      <c r="I112" s="17">
        <v>0</v>
      </c>
      <c r="J112" s="18"/>
      <c r="K112" s="18"/>
      <c r="L112" s="18"/>
      <c r="M112" s="18"/>
      <c r="N112" s="18"/>
      <c r="O112" s="18"/>
      <c r="P112" s="24"/>
      <c r="Q112" s="18"/>
      <c r="R112" s="18"/>
      <c r="S112" s="18"/>
      <c r="T112" s="18"/>
    </row>
    <row r="113" spans="1:20">
      <c r="A113" s="4">
        <v>109</v>
      </c>
      <c r="B113" s="17"/>
      <c r="C113" s="18"/>
      <c r="D113" s="18"/>
      <c r="E113" s="19"/>
      <c r="F113" s="18"/>
      <c r="G113" s="19"/>
      <c r="H113" s="19"/>
      <c r="I113" s="17">
        <v>0</v>
      </c>
      <c r="J113" s="18"/>
      <c r="K113" s="18"/>
      <c r="L113" s="18"/>
      <c r="M113" s="18"/>
      <c r="N113" s="18"/>
      <c r="O113" s="18"/>
      <c r="P113" s="24"/>
      <c r="Q113" s="18"/>
      <c r="R113" s="18"/>
      <c r="S113" s="18"/>
      <c r="T113" s="18"/>
    </row>
    <row r="114" spans="1:20">
      <c r="A114" s="4">
        <v>110</v>
      </c>
      <c r="B114" s="17"/>
      <c r="C114" s="18"/>
      <c r="D114" s="18"/>
      <c r="E114" s="19"/>
      <c r="F114" s="18"/>
      <c r="G114" s="19"/>
      <c r="H114" s="19"/>
      <c r="I114" s="17">
        <v>0</v>
      </c>
      <c r="J114" s="18"/>
      <c r="K114" s="18"/>
      <c r="L114" s="18"/>
      <c r="M114" s="18"/>
      <c r="N114" s="18"/>
      <c r="O114" s="18"/>
      <c r="P114" s="24"/>
      <c r="Q114" s="18"/>
      <c r="R114" s="18"/>
      <c r="S114" s="18"/>
      <c r="T114" s="18"/>
    </row>
    <row r="115" spans="1:20">
      <c r="A115" s="4">
        <v>111</v>
      </c>
      <c r="B115" s="17"/>
      <c r="C115" s="18"/>
      <c r="D115" s="18"/>
      <c r="E115" s="19"/>
      <c r="F115" s="18"/>
      <c r="G115" s="19"/>
      <c r="H115" s="19"/>
      <c r="I115" s="17">
        <v>0</v>
      </c>
      <c r="J115" s="18"/>
      <c r="K115" s="18"/>
      <c r="L115" s="18"/>
      <c r="M115" s="18"/>
      <c r="N115" s="18"/>
      <c r="O115" s="18"/>
      <c r="P115" s="24"/>
      <c r="Q115" s="18"/>
      <c r="R115" s="18"/>
      <c r="S115" s="18"/>
      <c r="T115" s="18"/>
    </row>
    <row r="116" spans="1:20">
      <c r="A116" s="4">
        <v>112</v>
      </c>
      <c r="B116" s="17"/>
      <c r="C116" s="18"/>
      <c r="D116" s="18"/>
      <c r="E116" s="19"/>
      <c r="F116" s="18"/>
      <c r="G116" s="19"/>
      <c r="H116" s="19"/>
      <c r="I116" s="17">
        <v>0</v>
      </c>
      <c r="J116" s="18"/>
      <c r="K116" s="18"/>
      <c r="L116" s="18"/>
      <c r="M116" s="18"/>
      <c r="N116" s="18"/>
      <c r="O116" s="18"/>
      <c r="P116" s="24"/>
      <c r="Q116" s="18"/>
      <c r="R116" s="18"/>
      <c r="S116" s="18"/>
      <c r="T116" s="18"/>
    </row>
    <row r="117" spans="1:20">
      <c r="A117" s="4">
        <v>113</v>
      </c>
      <c r="B117" s="17"/>
      <c r="C117" s="18"/>
      <c r="D117" s="18"/>
      <c r="E117" s="19"/>
      <c r="F117" s="18"/>
      <c r="G117" s="19"/>
      <c r="H117" s="19"/>
      <c r="I117" s="17">
        <v>0</v>
      </c>
      <c r="J117" s="18"/>
      <c r="K117" s="18"/>
      <c r="L117" s="18"/>
      <c r="M117" s="18"/>
      <c r="N117" s="18"/>
      <c r="O117" s="18"/>
      <c r="P117" s="24"/>
      <c r="Q117" s="18"/>
      <c r="R117" s="18"/>
      <c r="S117" s="18"/>
      <c r="T117" s="18"/>
    </row>
    <row r="118" spans="1:20">
      <c r="A118" s="4">
        <v>114</v>
      </c>
      <c r="B118" s="17"/>
      <c r="C118" s="18"/>
      <c r="D118" s="18"/>
      <c r="E118" s="19"/>
      <c r="F118" s="18"/>
      <c r="G118" s="19"/>
      <c r="H118" s="19"/>
      <c r="I118" s="17">
        <v>0</v>
      </c>
      <c r="J118" s="18"/>
      <c r="K118" s="18"/>
      <c r="L118" s="18"/>
      <c r="M118" s="18"/>
      <c r="N118" s="18"/>
      <c r="O118" s="18"/>
      <c r="P118" s="24"/>
      <c r="Q118" s="18"/>
      <c r="R118" s="18"/>
      <c r="S118" s="18"/>
      <c r="T118" s="18"/>
    </row>
    <row r="119" spans="1:20">
      <c r="A119" s="4">
        <v>115</v>
      </c>
      <c r="B119" s="17"/>
      <c r="C119" s="18"/>
      <c r="D119" s="18"/>
      <c r="E119" s="19"/>
      <c r="F119" s="18"/>
      <c r="G119" s="19"/>
      <c r="H119" s="19"/>
      <c r="I119" s="17">
        <v>0</v>
      </c>
      <c r="J119" s="18"/>
      <c r="K119" s="18"/>
      <c r="L119" s="18"/>
      <c r="M119" s="18"/>
      <c r="N119" s="18"/>
      <c r="O119" s="18"/>
      <c r="P119" s="24"/>
      <c r="Q119" s="18"/>
      <c r="R119" s="18"/>
      <c r="S119" s="18"/>
      <c r="T119" s="18"/>
    </row>
    <row r="120" spans="1:20">
      <c r="A120" s="4">
        <v>116</v>
      </c>
      <c r="B120" s="17"/>
      <c r="C120" s="18"/>
      <c r="D120" s="18"/>
      <c r="E120" s="19"/>
      <c r="F120" s="18"/>
      <c r="G120" s="19"/>
      <c r="H120" s="19"/>
      <c r="I120" s="17">
        <v>0</v>
      </c>
      <c r="J120" s="18"/>
      <c r="K120" s="18"/>
      <c r="L120" s="18"/>
      <c r="M120" s="18"/>
      <c r="N120" s="18"/>
      <c r="O120" s="18"/>
      <c r="P120" s="24"/>
      <c r="Q120" s="18"/>
      <c r="R120" s="18"/>
      <c r="S120" s="18"/>
      <c r="T120" s="18"/>
    </row>
    <row r="121" spans="1:20">
      <c r="A121" s="4">
        <v>117</v>
      </c>
      <c r="B121" s="17"/>
      <c r="C121" s="18"/>
      <c r="D121" s="18"/>
      <c r="E121" s="19"/>
      <c r="F121" s="18"/>
      <c r="G121" s="19"/>
      <c r="H121" s="19"/>
      <c r="I121" s="17">
        <v>0</v>
      </c>
      <c r="J121" s="18"/>
      <c r="K121" s="18"/>
      <c r="L121" s="18"/>
      <c r="M121" s="18"/>
      <c r="N121" s="18"/>
      <c r="O121" s="18"/>
      <c r="P121" s="24"/>
      <c r="Q121" s="18"/>
      <c r="R121" s="18"/>
      <c r="S121" s="18"/>
      <c r="T121" s="18"/>
    </row>
    <row r="122" spans="1:20">
      <c r="A122" s="4">
        <v>118</v>
      </c>
      <c r="B122" s="17"/>
      <c r="C122" s="18"/>
      <c r="D122" s="18"/>
      <c r="E122" s="19"/>
      <c r="F122" s="18"/>
      <c r="G122" s="19"/>
      <c r="H122" s="19"/>
      <c r="I122" s="17">
        <v>0</v>
      </c>
      <c r="J122" s="18"/>
      <c r="K122" s="18"/>
      <c r="L122" s="18"/>
      <c r="M122" s="18"/>
      <c r="N122" s="18"/>
      <c r="O122" s="18"/>
      <c r="P122" s="24"/>
      <c r="Q122" s="18"/>
      <c r="R122" s="18"/>
      <c r="S122" s="18"/>
      <c r="T122" s="18"/>
    </row>
    <row r="123" spans="1:20">
      <c r="A123" s="4">
        <v>119</v>
      </c>
      <c r="B123" s="17"/>
      <c r="C123" s="18"/>
      <c r="D123" s="18"/>
      <c r="E123" s="19"/>
      <c r="F123" s="18"/>
      <c r="G123" s="19"/>
      <c r="H123" s="19"/>
      <c r="I123" s="17">
        <v>0</v>
      </c>
      <c r="J123" s="18"/>
      <c r="K123" s="18"/>
      <c r="L123" s="18"/>
      <c r="M123" s="18"/>
      <c r="N123" s="18"/>
      <c r="O123" s="18"/>
      <c r="P123" s="24"/>
      <c r="Q123" s="18"/>
      <c r="R123" s="18"/>
      <c r="S123" s="18"/>
      <c r="T123" s="18"/>
    </row>
    <row r="124" spans="1:20">
      <c r="A124" s="4">
        <v>120</v>
      </c>
      <c r="B124" s="17"/>
      <c r="C124" s="18"/>
      <c r="D124" s="18"/>
      <c r="E124" s="19"/>
      <c r="F124" s="18"/>
      <c r="G124" s="19"/>
      <c r="H124" s="19"/>
      <c r="I124" s="17">
        <v>0</v>
      </c>
      <c r="J124" s="18"/>
      <c r="K124" s="18"/>
      <c r="L124" s="18"/>
      <c r="M124" s="18"/>
      <c r="N124" s="18"/>
      <c r="O124" s="18"/>
      <c r="P124" s="24"/>
      <c r="Q124" s="18"/>
      <c r="R124" s="18"/>
      <c r="S124" s="18"/>
      <c r="T124" s="18"/>
    </row>
    <row r="125" spans="1:20">
      <c r="A125" s="4">
        <v>121</v>
      </c>
      <c r="B125" s="17"/>
      <c r="C125" s="18"/>
      <c r="D125" s="18"/>
      <c r="E125" s="19"/>
      <c r="F125" s="18"/>
      <c r="G125" s="19"/>
      <c r="H125" s="19"/>
      <c r="I125" s="17">
        <v>0</v>
      </c>
      <c r="J125" s="18"/>
      <c r="K125" s="18"/>
      <c r="L125" s="18"/>
      <c r="M125" s="18"/>
      <c r="N125" s="18"/>
      <c r="O125" s="18"/>
      <c r="P125" s="24"/>
      <c r="Q125" s="18"/>
      <c r="R125" s="18"/>
      <c r="S125" s="18"/>
      <c r="T125" s="18"/>
    </row>
    <row r="126" spans="1:20">
      <c r="A126" s="4">
        <v>122</v>
      </c>
      <c r="B126" s="17"/>
      <c r="C126" s="18"/>
      <c r="D126" s="18"/>
      <c r="E126" s="19"/>
      <c r="F126" s="18"/>
      <c r="G126" s="19"/>
      <c r="H126" s="19"/>
      <c r="I126" s="17">
        <v>0</v>
      </c>
      <c r="J126" s="18"/>
      <c r="K126" s="18"/>
      <c r="L126" s="18"/>
      <c r="M126" s="18"/>
      <c r="N126" s="18"/>
      <c r="O126" s="18"/>
      <c r="P126" s="24"/>
      <c r="Q126" s="18"/>
      <c r="R126" s="18"/>
      <c r="S126" s="18"/>
      <c r="T126" s="18"/>
    </row>
    <row r="127" spans="1:20">
      <c r="A127" s="4">
        <v>123</v>
      </c>
      <c r="B127" s="17"/>
      <c r="C127" s="18"/>
      <c r="D127" s="18"/>
      <c r="E127" s="19"/>
      <c r="F127" s="18"/>
      <c r="G127" s="19"/>
      <c r="H127" s="19"/>
      <c r="I127" s="17">
        <v>0</v>
      </c>
      <c r="J127" s="18"/>
      <c r="K127" s="18"/>
      <c r="L127" s="18"/>
      <c r="M127" s="18"/>
      <c r="N127" s="18"/>
      <c r="O127" s="18"/>
      <c r="P127" s="24"/>
      <c r="Q127" s="18"/>
      <c r="R127" s="18"/>
      <c r="S127" s="18"/>
      <c r="T127" s="18"/>
    </row>
    <row r="128" spans="1:20">
      <c r="A128" s="4">
        <v>124</v>
      </c>
      <c r="B128" s="17"/>
      <c r="C128" s="18"/>
      <c r="D128" s="18"/>
      <c r="E128" s="19"/>
      <c r="F128" s="18"/>
      <c r="G128" s="19"/>
      <c r="H128" s="19"/>
      <c r="I128" s="17">
        <v>0</v>
      </c>
      <c r="J128" s="18"/>
      <c r="K128" s="18"/>
      <c r="L128" s="18"/>
      <c r="M128" s="18"/>
      <c r="N128" s="18"/>
      <c r="O128" s="18"/>
      <c r="P128" s="24"/>
      <c r="Q128" s="18"/>
      <c r="R128" s="18"/>
      <c r="S128" s="18"/>
      <c r="T128" s="18"/>
    </row>
    <row r="129" spans="1:20">
      <c r="A129" s="4">
        <v>125</v>
      </c>
      <c r="B129" s="17"/>
      <c r="C129" s="18"/>
      <c r="D129" s="18"/>
      <c r="E129" s="19"/>
      <c r="F129" s="18"/>
      <c r="G129" s="19"/>
      <c r="H129" s="19"/>
      <c r="I129" s="17">
        <v>0</v>
      </c>
      <c r="J129" s="18"/>
      <c r="K129" s="18"/>
      <c r="L129" s="18"/>
      <c r="M129" s="18"/>
      <c r="N129" s="18"/>
      <c r="O129" s="18"/>
      <c r="P129" s="24"/>
      <c r="Q129" s="18"/>
      <c r="R129" s="18"/>
      <c r="S129" s="18"/>
      <c r="T129" s="18"/>
    </row>
    <row r="130" spans="1:20">
      <c r="A130" s="4">
        <v>126</v>
      </c>
      <c r="B130" s="17"/>
      <c r="C130" s="18"/>
      <c r="D130" s="18"/>
      <c r="E130" s="19"/>
      <c r="F130" s="18"/>
      <c r="G130" s="19"/>
      <c r="H130" s="19"/>
      <c r="I130" s="17">
        <v>0</v>
      </c>
      <c r="J130" s="18"/>
      <c r="K130" s="18"/>
      <c r="L130" s="18"/>
      <c r="M130" s="18"/>
      <c r="N130" s="18"/>
      <c r="O130" s="18"/>
      <c r="P130" s="24"/>
      <c r="Q130" s="18"/>
      <c r="R130" s="18"/>
      <c r="S130" s="18"/>
      <c r="T130" s="18"/>
    </row>
    <row r="131" spans="1:20">
      <c r="A131" s="4">
        <v>127</v>
      </c>
      <c r="B131" s="17"/>
      <c r="C131" s="18"/>
      <c r="D131" s="18"/>
      <c r="E131" s="19"/>
      <c r="F131" s="18"/>
      <c r="G131" s="19"/>
      <c r="H131" s="19"/>
      <c r="I131" s="17">
        <v>0</v>
      </c>
      <c r="J131" s="18"/>
      <c r="K131" s="18"/>
      <c r="L131" s="18"/>
      <c r="M131" s="18"/>
      <c r="N131" s="18"/>
      <c r="O131" s="18"/>
      <c r="P131" s="24"/>
      <c r="Q131" s="18"/>
      <c r="R131" s="18"/>
      <c r="S131" s="18"/>
      <c r="T131" s="18"/>
    </row>
    <row r="132" spans="1:20">
      <c r="A132" s="4">
        <v>128</v>
      </c>
      <c r="B132" s="17"/>
      <c r="C132" s="18"/>
      <c r="D132" s="18"/>
      <c r="E132" s="19"/>
      <c r="F132" s="18"/>
      <c r="G132" s="19"/>
      <c r="H132" s="19"/>
      <c r="I132" s="17">
        <v>0</v>
      </c>
      <c r="J132" s="18"/>
      <c r="K132" s="18"/>
      <c r="L132" s="18"/>
      <c r="M132" s="18"/>
      <c r="N132" s="18"/>
      <c r="O132" s="18"/>
      <c r="P132" s="24"/>
      <c r="Q132" s="18"/>
      <c r="R132" s="18"/>
      <c r="S132" s="18"/>
      <c r="T132" s="18"/>
    </row>
    <row r="133" spans="1:20">
      <c r="A133" s="4">
        <v>129</v>
      </c>
      <c r="B133" s="17"/>
      <c r="C133" s="18"/>
      <c r="D133" s="18"/>
      <c r="E133" s="19"/>
      <c r="F133" s="18"/>
      <c r="G133" s="19"/>
      <c r="H133" s="19"/>
      <c r="I133" s="17">
        <v>0</v>
      </c>
      <c r="J133" s="18"/>
      <c r="K133" s="18"/>
      <c r="L133" s="18"/>
      <c r="M133" s="18"/>
      <c r="N133" s="18"/>
      <c r="O133" s="18"/>
      <c r="P133" s="24"/>
      <c r="Q133" s="18"/>
      <c r="R133" s="18"/>
      <c r="S133" s="18"/>
      <c r="T133" s="18"/>
    </row>
    <row r="134" spans="1:20">
      <c r="A134" s="4">
        <v>130</v>
      </c>
      <c r="B134" s="17"/>
      <c r="C134" s="18"/>
      <c r="D134" s="18"/>
      <c r="E134" s="19"/>
      <c r="F134" s="18"/>
      <c r="G134" s="19"/>
      <c r="H134" s="19"/>
      <c r="I134" s="17">
        <v>0</v>
      </c>
      <c r="J134" s="18"/>
      <c r="K134" s="18"/>
      <c r="L134" s="18"/>
      <c r="M134" s="18"/>
      <c r="N134" s="18"/>
      <c r="O134" s="18"/>
      <c r="P134" s="24"/>
      <c r="Q134" s="18"/>
      <c r="R134" s="18"/>
      <c r="S134" s="18"/>
      <c r="T134" s="18"/>
    </row>
    <row r="135" spans="1:20">
      <c r="A135" s="4">
        <v>131</v>
      </c>
      <c r="B135" s="17"/>
      <c r="C135" s="18"/>
      <c r="D135" s="18"/>
      <c r="E135" s="19"/>
      <c r="F135" s="18"/>
      <c r="G135" s="19"/>
      <c r="H135" s="19"/>
      <c r="I135" s="17">
        <v>0</v>
      </c>
      <c r="J135" s="18"/>
      <c r="K135" s="18"/>
      <c r="L135" s="18"/>
      <c r="M135" s="18"/>
      <c r="N135" s="18"/>
      <c r="O135" s="18"/>
      <c r="P135" s="24"/>
      <c r="Q135" s="18"/>
      <c r="R135" s="18"/>
      <c r="S135" s="18"/>
      <c r="T135" s="18"/>
    </row>
    <row r="136" spans="1:20">
      <c r="A136" s="4">
        <v>132</v>
      </c>
      <c r="B136" s="17"/>
      <c r="C136" s="18"/>
      <c r="D136" s="18"/>
      <c r="E136" s="19"/>
      <c r="F136" s="18"/>
      <c r="G136" s="19"/>
      <c r="H136" s="19"/>
      <c r="I136" s="17">
        <v>0</v>
      </c>
      <c r="J136" s="18"/>
      <c r="K136" s="18"/>
      <c r="L136" s="18"/>
      <c r="M136" s="18"/>
      <c r="N136" s="18"/>
      <c r="O136" s="18"/>
      <c r="P136" s="24"/>
      <c r="Q136" s="18"/>
      <c r="R136" s="18"/>
      <c r="S136" s="18"/>
      <c r="T136" s="18"/>
    </row>
    <row r="137" spans="1:20">
      <c r="A137" s="4">
        <v>133</v>
      </c>
      <c r="B137" s="17"/>
      <c r="C137" s="18"/>
      <c r="D137" s="18"/>
      <c r="E137" s="19"/>
      <c r="F137" s="18"/>
      <c r="G137" s="19"/>
      <c r="H137" s="19"/>
      <c r="I137" s="17">
        <v>0</v>
      </c>
      <c r="J137" s="18"/>
      <c r="K137" s="18"/>
      <c r="L137" s="18"/>
      <c r="M137" s="18"/>
      <c r="N137" s="18"/>
      <c r="O137" s="18"/>
      <c r="P137" s="24"/>
      <c r="Q137" s="18"/>
      <c r="R137" s="18"/>
      <c r="S137" s="18"/>
      <c r="T137" s="18"/>
    </row>
    <row r="138" spans="1:20">
      <c r="A138" s="4">
        <v>134</v>
      </c>
      <c r="B138" s="17"/>
      <c r="C138" s="18"/>
      <c r="D138" s="18"/>
      <c r="E138" s="19"/>
      <c r="F138" s="18"/>
      <c r="G138" s="19"/>
      <c r="H138" s="19"/>
      <c r="I138" s="17">
        <v>0</v>
      </c>
      <c r="J138" s="18"/>
      <c r="K138" s="18"/>
      <c r="L138" s="18"/>
      <c r="M138" s="18"/>
      <c r="N138" s="18"/>
      <c r="O138" s="18"/>
      <c r="P138" s="24"/>
      <c r="Q138" s="18"/>
      <c r="R138" s="18"/>
      <c r="S138" s="18"/>
      <c r="T138" s="18"/>
    </row>
    <row r="139" spans="1:20">
      <c r="A139" s="4">
        <v>135</v>
      </c>
      <c r="B139" s="17"/>
      <c r="C139" s="18"/>
      <c r="D139" s="18"/>
      <c r="E139" s="19"/>
      <c r="F139" s="18"/>
      <c r="G139" s="19"/>
      <c r="H139" s="19"/>
      <c r="I139" s="17">
        <v>0</v>
      </c>
      <c r="J139" s="18"/>
      <c r="K139" s="18"/>
      <c r="L139" s="18"/>
      <c r="M139" s="18"/>
      <c r="N139" s="18"/>
      <c r="O139" s="18"/>
      <c r="P139" s="24"/>
      <c r="Q139" s="18"/>
      <c r="R139" s="18"/>
      <c r="S139" s="18"/>
      <c r="T139" s="18"/>
    </row>
    <row r="140" spans="1:20">
      <c r="A140" s="4">
        <v>136</v>
      </c>
      <c r="B140" s="17"/>
      <c r="C140" s="18"/>
      <c r="D140" s="18"/>
      <c r="E140" s="19"/>
      <c r="F140" s="18"/>
      <c r="G140" s="19"/>
      <c r="H140" s="19"/>
      <c r="I140" s="17">
        <v>0</v>
      </c>
      <c r="J140" s="18"/>
      <c r="K140" s="18"/>
      <c r="L140" s="18"/>
      <c r="M140" s="18"/>
      <c r="N140" s="18"/>
      <c r="O140" s="18"/>
      <c r="P140" s="24"/>
      <c r="Q140" s="18"/>
      <c r="R140" s="18"/>
      <c r="S140" s="18"/>
      <c r="T140" s="18"/>
    </row>
    <row r="141" spans="1:20">
      <c r="A141" s="4">
        <v>137</v>
      </c>
      <c r="B141" s="17"/>
      <c r="C141" s="18"/>
      <c r="D141" s="18"/>
      <c r="E141" s="19"/>
      <c r="F141" s="18"/>
      <c r="G141" s="19"/>
      <c r="H141" s="19"/>
      <c r="I141" s="17">
        <v>0</v>
      </c>
      <c r="J141" s="18"/>
      <c r="K141" s="18"/>
      <c r="L141" s="18"/>
      <c r="M141" s="18"/>
      <c r="N141" s="18"/>
      <c r="O141" s="18"/>
      <c r="P141" s="24"/>
      <c r="Q141" s="18"/>
      <c r="R141" s="18"/>
      <c r="S141" s="18"/>
      <c r="T141" s="18"/>
    </row>
    <row r="142" spans="1:20">
      <c r="A142" s="4">
        <v>138</v>
      </c>
      <c r="B142" s="17"/>
      <c r="C142" s="18"/>
      <c r="D142" s="18"/>
      <c r="E142" s="19"/>
      <c r="F142" s="18"/>
      <c r="G142" s="19"/>
      <c r="H142" s="19"/>
      <c r="I142" s="17">
        <v>0</v>
      </c>
      <c r="J142" s="18"/>
      <c r="K142" s="18"/>
      <c r="L142" s="18"/>
      <c r="M142" s="18"/>
      <c r="N142" s="18"/>
      <c r="O142" s="18"/>
      <c r="P142" s="24"/>
      <c r="Q142" s="18"/>
      <c r="R142" s="18"/>
      <c r="S142" s="18"/>
      <c r="T142" s="18"/>
    </row>
    <row r="143" spans="1:20">
      <c r="A143" s="4">
        <v>139</v>
      </c>
      <c r="B143" s="17"/>
      <c r="C143" s="18"/>
      <c r="D143" s="18"/>
      <c r="E143" s="19"/>
      <c r="F143" s="18"/>
      <c r="G143" s="19"/>
      <c r="H143" s="19"/>
      <c r="I143" s="17">
        <v>0</v>
      </c>
      <c r="J143" s="18"/>
      <c r="K143" s="18"/>
      <c r="L143" s="18"/>
      <c r="M143" s="18"/>
      <c r="N143" s="18"/>
      <c r="O143" s="18"/>
      <c r="P143" s="24"/>
      <c r="Q143" s="18"/>
      <c r="R143" s="18"/>
      <c r="S143" s="18"/>
      <c r="T143" s="18"/>
    </row>
    <row r="144" spans="1:20">
      <c r="A144" s="4">
        <v>140</v>
      </c>
      <c r="B144" s="17"/>
      <c r="C144" s="18"/>
      <c r="D144" s="18"/>
      <c r="E144" s="19"/>
      <c r="F144" s="18"/>
      <c r="G144" s="19"/>
      <c r="H144" s="19"/>
      <c r="I144" s="17">
        <v>0</v>
      </c>
      <c r="J144" s="18"/>
      <c r="K144" s="18"/>
      <c r="L144" s="18"/>
      <c r="M144" s="18"/>
      <c r="N144" s="18"/>
      <c r="O144" s="18"/>
      <c r="P144" s="24"/>
      <c r="Q144" s="18"/>
      <c r="R144" s="18"/>
      <c r="S144" s="18"/>
      <c r="T144" s="18"/>
    </row>
    <row r="145" spans="1:20">
      <c r="A145" s="4">
        <v>141</v>
      </c>
      <c r="B145" s="17"/>
      <c r="C145" s="18"/>
      <c r="D145" s="18"/>
      <c r="E145" s="19"/>
      <c r="F145" s="18"/>
      <c r="G145" s="19"/>
      <c r="H145" s="19"/>
      <c r="I145" s="17">
        <v>0</v>
      </c>
      <c r="J145" s="18"/>
      <c r="K145" s="18"/>
      <c r="L145" s="18"/>
      <c r="M145" s="18"/>
      <c r="N145" s="18"/>
      <c r="O145" s="18"/>
      <c r="P145" s="24"/>
      <c r="Q145" s="18"/>
      <c r="R145" s="18"/>
      <c r="S145" s="18"/>
      <c r="T145" s="18"/>
    </row>
    <row r="146" spans="1:20">
      <c r="A146" s="4">
        <v>142</v>
      </c>
      <c r="B146" s="17"/>
      <c r="C146" s="18"/>
      <c r="D146" s="18"/>
      <c r="E146" s="19"/>
      <c r="F146" s="18"/>
      <c r="G146" s="19"/>
      <c r="H146" s="19"/>
      <c r="I146" s="17">
        <v>0</v>
      </c>
      <c r="J146" s="18"/>
      <c r="K146" s="18"/>
      <c r="L146" s="18"/>
      <c r="M146" s="18"/>
      <c r="N146" s="18"/>
      <c r="O146" s="18"/>
      <c r="P146" s="24"/>
      <c r="Q146" s="18"/>
      <c r="R146" s="18"/>
      <c r="S146" s="18"/>
      <c r="T146" s="18"/>
    </row>
    <row r="147" spans="1:20">
      <c r="A147" s="4">
        <v>143</v>
      </c>
      <c r="B147" s="17"/>
      <c r="C147" s="18"/>
      <c r="D147" s="18"/>
      <c r="E147" s="19"/>
      <c r="F147" s="18"/>
      <c r="G147" s="19"/>
      <c r="H147" s="19"/>
      <c r="I147" s="17">
        <v>0</v>
      </c>
      <c r="J147" s="18"/>
      <c r="K147" s="18"/>
      <c r="L147" s="18"/>
      <c r="M147" s="18"/>
      <c r="N147" s="18"/>
      <c r="O147" s="18"/>
      <c r="P147" s="24"/>
      <c r="Q147" s="18"/>
      <c r="R147" s="18"/>
      <c r="S147" s="18"/>
      <c r="T147" s="18"/>
    </row>
    <row r="148" spans="1:20">
      <c r="A148" s="4">
        <v>144</v>
      </c>
      <c r="B148" s="17"/>
      <c r="C148" s="18"/>
      <c r="D148" s="18"/>
      <c r="E148" s="19"/>
      <c r="F148" s="18"/>
      <c r="G148" s="19"/>
      <c r="H148" s="19"/>
      <c r="I148" s="17">
        <v>0</v>
      </c>
      <c r="J148" s="18"/>
      <c r="K148" s="18"/>
      <c r="L148" s="18"/>
      <c r="M148" s="18"/>
      <c r="N148" s="18"/>
      <c r="O148" s="18"/>
      <c r="P148" s="24"/>
      <c r="Q148" s="18"/>
      <c r="R148" s="18"/>
      <c r="S148" s="18"/>
      <c r="T148" s="18"/>
    </row>
    <row r="149" spans="1:20">
      <c r="A149" s="4">
        <v>145</v>
      </c>
      <c r="B149" s="17"/>
      <c r="C149" s="18"/>
      <c r="D149" s="18"/>
      <c r="E149" s="19"/>
      <c r="F149" s="18"/>
      <c r="G149" s="19"/>
      <c r="H149" s="19"/>
      <c r="I149" s="17">
        <v>0</v>
      </c>
      <c r="J149" s="18"/>
      <c r="K149" s="18"/>
      <c r="L149" s="18"/>
      <c r="M149" s="18"/>
      <c r="N149" s="18"/>
      <c r="O149" s="18"/>
      <c r="P149" s="24"/>
      <c r="Q149" s="18"/>
      <c r="R149" s="18"/>
      <c r="S149" s="18"/>
      <c r="T149" s="18"/>
    </row>
    <row r="150" spans="1:20">
      <c r="A150" s="4">
        <v>146</v>
      </c>
      <c r="B150" s="17"/>
      <c r="C150" s="18"/>
      <c r="D150" s="18"/>
      <c r="E150" s="19"/>
      <c r="F150" s="18"/>
      <c r="G150" s="19"/>
      <c r="H150" s="19"/>
      <c r="I150" s="17">
        <v>0</v>
      </c>
      <c r="J150" s="18"/>
      <c r="K150" s="18"/>
      <c r="L150" s="18"/>
      <c r="M150" s="18"/>
      <c r="N150" s="18"/>
      <c r="O150" s="18"/>
      <c r="P150" s="24"/>
      <c r="Q150" s="18"/>
      <c r="R150" s="18"/>
      <c r="S150" s="18"/>
      <c r="T150" s="18"/>
    </row>
    <row r="151" spans="1:20">
      <c r="A151" s="4">
        <v>147</v>
      </c>
      <c r="B151" s="17"/>
      <c r="C151" s="18"/>
      <c r="D151" s="18"/>
      <c r="E151" s="19"/>
      <c r="F151" s="18"/>
      <c r="G151" s="19"/>
      <c r="H151" s="19"/>
      <c r="I151" s="17">
        <v>0</v>
      </c>
      <c r="J151" s="18"/>
      <c r="K151" s="18"/>
      <c r="L151" s="18"/>
      <c r="M151" s="18"/>
      <c r="N151" s="18"/>
      <c r="O151" s="18"/>
      <c r="P151" s="24"/>
      <c r="Q151" s="18"/>
      <c r="R151" s="18"/>
      <c r="S151" s="18"/>
      <c r="T151" s="18"/>
    </row>
    <row r="152" spans="1:20">
      <c r="A152" s="4">
        <v>148</v>
      </c>
      <c r="B152" s="17"/>
      <c r="C152" s="18"/>
      <c r="D152" s="18"/>
      <c r="E152" s="19"/>
      <c r="F152" s="18"/>
      <c r="G152" s="19"/>
      <c r="H152" s="19"/>
      <c r="I152" s="17">
        <v>0</v>
      </c>
      <c r="J152" s="18"/>
      <c r="K152" s="18"/>
      <c r="L152" s="18"/>
      <c r="M152" s="18"/>
      <c r="N152" s="18"/>
      <c r="O152" s="18"/>
      <c r="P152" s="24"/>
      <c r="Q152" s="18"/>
      <c r="R152" s="18"/>
      <c r="S152" s="18"/>
      <c r="T152" s="18"/>
    </row>
    <row r="153" spans="1:20">
      <c r="A153" s="4">
        <v>149</v>
      </c>
      <c r="B153" s="17"/>
      <c r="C153" s="18"/>
      <c r="D153" s="18"/>
      <c r="E153" s="19"/>
      <c r="F153" s="18"/>
      <c r="G153" s="19"/>
      <c r="H153" s="19"/>
      <c r="I153" s="17">
        <v>0</v>
      </c>
      <c r="J153" s="18"/>
      <c r="K153" s="18"/>
      <c r="L153" s="18"/>
      <c r="M153" s="18"/>
      <c r="N153" s="18"/>
      <c r="O153" s="18"/>
      <c r="P153" s="24"/>
      <c r="Q153" s="18"/>
      <c r="R153" s="18"/>
      <c r="S153" s="18"/>
      <c r="T153" s="18"/>
    </row>
    <row r="154" spans="1:20">
      <c r="A154" s="4">
        <v>150</v>
      </c>
      <c r="B154" s="17"/>
      <c r="C154" s="18"/>
      <c r="D154" s="18"/>
      <c r="E154" s="19"/>
      <c r="F154" s="18"/>
      <c r="G154" s="19"/>
      <c r="H154" s="19"/>
      <c r="I154" s="17">
        <v>0</v>
      </c>
      <c r="J154" s="18"/>
      <c r="K154" s="18"/>
      <c r="L154" s="18"/>
      <c r="M154" s="18"/>
      <c r="N154" s="18"/>
      <c r="O154" s="18"/>
      <c r="P154" s="24"/>
      <c r="Q154" s="18"/>
      <c r="R154" s="18"/>
      <c r="S154" s="18"/>
      <c r="T154" s="18"/>
    </row>
    <row r="155" spans="1:20">
      <c r="A155" s="4">
        <v>151</v>
      </c>
      <c r="B155" s="17"/>
      <c r="C155" s="18"/>
      <c r="D155" s="18"/>
      <c r="E155" s="19"/>
      <c r="F155" s="18"/>
      <c r="G155" s="19"/>
      <c r="H155" s="19"/>
      <c r="I155" s="17">
        <v>0</v>
      </c>
      <c r="J155" s="18"/>
      <c r="K155" s="18"/>
      <c r="L155" s="18"/>
      <c r="M155" s="18"/>
      <c r="N155" s="18"/>
      <c r="O155" s="18"/>
      <c r="P155" s="24"/>
      <c r="Q155" s="18"/>
      <c r="R155" s="18"/>
      <c r="S155" s="18"/>
      <c r="T155" s="18"/>
    </row>
    <row r="156" spans="1:20">
      <c r="A156" s="4">
        <v>152</v>
      </c>
      <c r="B156" s="17"/>
      <c r="C156" s="18"/>
      <c r="D156" s="18"/>
      <c r="E156" s="19"/>
      <c r="F156" s="18"/>
      <c r="G156" s="19"/>
      <c r="H156" s="19"/>
      <c r="I156" s="17">
        <v>0</v>
      </c>
      <c r="J156" s="18"/>
      <c r="K156" s="18"/>
      <c r="L156" s="18"/>
      <c r="M156" s="18"/>
      <c r="N156" s="18"/>
      <c r="O156" s="18"/>
      <c r="P156" s="24"/>
      <c r="Q156" s="18"/>
      <c r="R156" s="18"/>
      <c r="S156" s="18"/>
      <c r="T156" s="18"/>
    </row>
    <row r="157" spans="1:20">
      <c r="A157" s="4">
        <v>153</v>
      </c>
      <c r="B157" s="17"/>
      <c r="C157" s="18"/>
      <c r="D157" s="18"/>
      <c r="E157" s="19"/>
      <c r="F157" s="18"/>
      <c r="G157" s="19"/>
      <c r="H157" s="19"/>
      <c r="I157" s="17">
        <v>0</v>
      </c>
      <c r="J157" s="18"/>
      <c r="K157" s="18"/>
      <c r="L157" s="18"/>
      <c r="M157" s="18"/>
      <c r="N157" s="18"/>
      <c r="O157" s="18"/>
      <c r="P157" s="24"/>
      <c r="Q157" s="18"/>
      <c r="R157" s="18"/>
      <c r="S157" s="18"/>
      <c r="T157" s="18"/>
    </row>
    <row r="158" spans="1:20">
      <c r="A158" s="4">
        <v>154</v>
      </c>
      <c r="B158" s="17"/>
      <c r="C158" s="18"/>
      <c r="D158" s="18"/>
      <c r="E158" s="19"/>
      <c r="F158" s="18"/>
      <c r="G158" s="19"/>
      <c r="H158" s="19"/>
      <c r="I158" s="17">
        <v>0</v>
      </c>
      <c r="J158" s="18"/>
      <c r="K158" s="18"/>
      <c r="L158" s="18"/>
      <c r="M158" s="18"/>
      <c r="N158" s="18"/>
      <c r="O158" s="18"/>
      <c r="P158" s="24"/>
      <c r="Q158" s="18"/>
      <c r="R158" s="18"/>
      <c r="S158" s="18"/>
      <c r="T158" s="18"/>
    </row>
    <row r="159" spans="1:20">
      <c r="A159" s="4">
        <v>155</v>
      </c>
      <c r="B159" s="17"/>
      <c r="C159" s="18"/>
      <c r="D159" s="18"/>
      <c r="E159" s="19"/>
      <c r="F159" s="18"/>
      <c r="G159" s="19"/>
      <c r="H159" s="19"/>
      <c r="I159" s="17">
        <v>0</v>
      </c>
      <c r="J159" s="18"/>
      <c r="K159" s="18"/>
      <c r="L159" s="18"/>
      <c r="M159" s="18"/>
      <c r="N159" s="18"/>
      <c r="O159" s="18"/>
      <c r="P159" s="24"/>
      <c r="Q159" s="18"/>
      <c r="R159" s="18"/>
      <c r="S159" s="18"/>
      <c r="T159" s="18"/>
    </row>
    <row r="160" spans="1:20">
      <c r="A160" s="4">
        <v>156</v>
      </c>
      <c r="B160" s="17"/>
      <c r="C160" s="18"/>
      <c r="D160" s="18"/>
      <c r="E160" s="19"/>
      <c r="F160" s="18"/>
      <c r="G160" s="19"/>
      <c r="H160" s="19"/>
      <c r="I160" s="17">
        <v>0</v>
      </c>
      <c r="J160" s="18"/>
      <c r="K160" s="18"/>
      <c r="L160" s="18"/>
      <c r="M160" s="18"/>
      <c r="N160" s="18"/>
      <c r="O160" s="18"/>
      <c r="P160" s="24"/>
      <c r="Q160" s="18"/>
      <c r="R160" s="18"/>
      <c r="S160" s="18"/>
      <c r="T160" s="18"/>
    </row>
    <row r="161" spans="1:20">
      <c r="A161" s="4">
        <v>157</v>
      </c>
      <c r="B161" s="17"/>
      <c r="C161" s="18"/>
      <c r="D161" s="18"/>
      <c r="E161" s="19"/>
      <c r="F161" s="18"/>
      <c r="G161" s="19"/>
      <c r="H161" s="19"/>
      <c r="I161" s="17">
        <v>0</v>
      </c>
      <c r="J161" s="18"/>
      <c r="K161" s="18"/>
      <c r="L161" s="18"/>
      <c r="M161" s="18"/>
      <c r="N161" s="18"/>
      <c r="O161" s="18"/>
      <c r="P161" s="24"/>
      <c r="Q161" s="18"/>
      <c r="R161" s="18"/>
      <c r="S161" s="18"/>
      <c r="T161" s="18"/>
    </row>
    <row r="162" spans="1:20">
      <c r="A162" s="4">
        <v>158</v>
      </c>
      <c r="B162" s="17"/>
      <c r="C162" s="18"/>
      <c r="D162" s="18"/>
      <c r="E162" s="19"/>
      <c r="F162" s="18"/>
      <c r="G162" s="19"/>
      <c r="H162" s="19"/>
      <c r="I162" s="17">
        <v>0</v>
      </c>
      <c r="J162" s="18"/>
      <c r="K162" s="18"/>
      <c r="L162" s="18"/>
      <c r="M162" s="18"/>
      <c r="N162" s="18"/>
      <c r="O162" s="18"/>
      <c r="P162" s="24"/>
      <c r="Q162" s="18"/>
      <c r="R162" s="18"/>
      <c r="S162" s="18"/>
      <c r="T162" s="18"/>
    </row>
    <row r="163" spans="1:20">
      <c r="A163" s="4">
        <v>159</v>
      </c>
      <c r="B163" s="17"/>
      <c r="C163" s="18"/>
      <c r="D163" s="18"/>
      <c r="E163" s="19"/>
      <c r="F163" s="18"/>
      <c r="G163" s="19"/>
      <c r="H163" s="19"/>
      <c r="I163" s="17">
        <v>0</v>
      </c>
      <c r="J163" s="18"/>
      <c r="K163" s="18"/>
      <c r="L163" s="18"/>
      <c r="M163" s="18"/>
      <c r="N163" s="18"/>
      <c r="O163" s="18"/>
      <c r="P163" s="24"/>
      <c r="Q163" s="18"/>
      <c r="R163" s="18"/>
      <c r="S163" s="18"/>
      <c r="T163" s="18"/>
    </row>
    <row r="164" spans="1:20">
      <c r="A164" s="4">
        <v>160</v>
      </c>
      <c r="B164" s="17"/>
      <c r="C164" s="18"/>
      <c r="D164" s="18"/>
      <c r="E164" s="19"/>
      <c r="F164" s="18"/>
      <c r="G164" s="19"/>
      <c r="H164" s="19"/>
      <c r="I164" s="17">
        <v>0</v>
      </c>
      <c r="J164" s="18"/>
      <c r="K164" s="18"/>
      <c r="L164" s="18"/>
      <c r="M164" s="18"/>
      <c r="N164" s="18"/>
      <c r="O164" s="18"/>
      <c r="P164" s="24"/>
      <c r="Q164" s="18"/>
      <c r="R164" s="18"/>
      <c r="S164" s="18"/>
      <c r="T164" s="18"/>
    </row>
    <row r="165" spans="1:20">
      <c r="A165" s="21" t="s">
        <v>11</v>
      </c>
      <c r="B165" s="41"/>
      <c r="C165" s="21">
        <f>COUNTIFS(C5:C164,"*")</f>
        <v>48</v>
      </c>
      <c r="D165" s="21"/>
      <c r="E165" s="13"/>
      <c r="F165" s="21"/>
      <c r="G165" s="21">
        <f>SUM(G5:G164)</f>
        <v>8429</v>
      </c>
      <c r="H165" s="21">
        <f>SUM(H5:H164)</f>
        <v>8185</v>
      </c>
      <c r="I165" s="21">
        <f>SUM(I5:I164)</f>
        <v>16614</v>
      </c>
      <c r="J165" s="21"/>
      <c r="K165" s="21"/>
      <c r="L165" s="21"/>
      <c r="M165" s="21"/>
      <c r="N165" s="21"/>
      <c r="O165" s="21"/>
      <c r="P165" s="14"/>
      <c r="Q165" s="21"/>
      <c r="R165" s="21"/>
      <c r="S165" s="21"/>
      <c r="T165" s="12"/>
    </row>
    <row r="166" spans="1:20">
      <c r="A166" s="46" t="s">
        <v>70</v>
      </c>
      <c r="B166" s="10">
        <f>COUNTIF(B$5:B$164,"Team 1")</f>
        <v>25</v>
      </c>
      <c r="C166" s="46" t="s">
        <v>29</v>
      </c>
      <c r="D166" s="10">
        <f>COUNTIF(D5:D164,"Anganwadi")</f>
        <v>25</v>
      </c>
    </row>
    <row r="167" spans="1:20">
      <c r="A167" s="46" t="s">
        <v>71</v>
      </c>
      <c r="B167" s="10">
        <f>COUNTIF(B$6:B$164,"Team 2")</f>
        <v>23</v>
      </c>
      <c r="C167" s="46" t="s">
        <v>27</v>
      </c>
      <c r="D167" s="10">
        <f>COUNTIF(D5:D164,"School")</f>
        <v>22</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conditionalFormatting sqref="T25">
    <cfRule type="colorScale" priority="16">
      <colorScale>
        <cfvo type="min" val="0"/>
        <cfvo type="max" val="0"/>
        <color rgb="FFFFEF9C"/>
        <color rgb="FFFF7128"/>
      </colorScale>
    </cfRule>
  </conditionalFormatting>
  <conditionalFormatting sqref="Q20">
    <cfRule type="colorScale" priority="15">
      <colorScale>
        <cfvo type="min" val="0"/>
        <cfvo type="max" val="0"/>
        <color rgb="FFFFEF9C"/>
        <color rgb="FFFF7128"/>
      </colorScale>
    </cfRule>
  </conditionalFormatting>
  <conditionalFormatting sqref="P7">
    <cfRule type="colorScale" priority="13">
      <colorScale>
        <cfvo type="min" val="0"/>
        <cfvo type="percentile" val="50"/>
        <cfvo type="max" val="0"/>
        <color rgb="FF63BE7B"/>
        <color rgb="FFFFEB84"/>
        <color rgb="FFF8696B"/>
      </colorScale>
    </cfRule>
  </conditionalFormatting>
  <conditionalFormatting sqref="B9:S9">
    <cfRule type="colorScale" priority="10">
      <colorScale>
        <cfvo type="min" val="0"/>
        <cfvo type="percentile" val="50"/>
        <cfvo type="max" val="0"/>
        <color rgb="FFF8696B"/>
        <color rgb="FFFFEB84"/>
        <color rgb="FF63BE7B"/>
      </colorScale>
    </cfRule>
  </conditionalFormatting>
  <conditionalFormatting sqref="P13">
    <cfRule type="colorScale" priority="9">
      <colorScale>
        <cfvo type="min" val="0"/>
        <cfvo type="percentile" val="50"/>
        <cfvo type="max" val="0"/>
        <color rgb="FF63BE7B"/>
        <color rgb="FFFFEB84"/>
        <color rgb="FFF8696B"/>
      </colorScale>
    </cfRule>
  </conditionalFormatting>
  <conditionalFormatting sqref="Q18:Q19">
    <cfRule type="colorScale" priority="6">
      <colorScale>
        <cfvo type="min" val="0"/>
        <cfvo type="max" val="0"/>
        <color rgb="FFFFEF9C"/>
        <color rgb="FFFF7128"/>
      </colorScale>
    </cfRule>
  </conditionalFormatting>
  <conditionalFormatting sqref="P20">
    <cfRule type="colorScale" priority="4">
      <colorScale>
        <cfvo type="min" val="0"/>
        <cfvo type="percentile" val="50"/>
        <cfvo type="max" val="0"/>
        <color rgb="FF63BE7B"/>
        <color rgb="FFFFEB84"/>
        <color rgb="FFF8696B"/>
      </colorScale>
    </cfRule>
  </conditionalFormatting>
  <conditionalFormatting sqref="P35">
    <cfRule type="colorScale" priority="3">
      <colorScale>
        <cfvo type="min" val="0"/>
        <cfvo type="percentile" val="50"/>
        <cfvo type="max" val="0"/>
        <color rgb="FF63BE7B"/>
        <color rgb="FFFFEB84"/>
        <color rgb="FFF8696B"/>
      </colorScale>
    </cfRule>
  </conditionalFormatting>
  <conditionalFormatting sqref="P48">
    <cfRule type="colorScale" priority="2">
      <colorScale>
        <cfvo type="min" val="0"/>
        <cfvo type="percentile" val="50"/>
        <cfvo type="max" val="0"/>
        <color rgb="FF63BE7B"/>
        <color rgb="FFFFEB84"/>
        <color rgb="FFF8696B"/>
      </colorScale>
    </cfRule>
  </conditionalFormatting>
  <conditionalFormatting sqref="P61">
    <cfRule type="colorScale" priority="1">
      <colorScale>
        <cfvo type="min" val="0"/>
        <cfvo type="percentile" val="50"/>
        <cfvo type="max" val="0"/>
        <color rgb="FF63BE7B"/>
        <color rgb="FFFFEB84"/>
        <color rgb="FFF8696B"/>
      </colorScale>
    </cfRule>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7 D12:D19 D9:D10 D21: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K5" activePane="bottomRight" state="frozen"/>
      <selection pane="topRight" activeCell="C1" sqref="C1"/>
      <selection pane="bottomLeft" activeCell="A5" sqref="A5"/>
      <selection pane="bottomRight" activeCell="B17" sqref="B17"/>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66</v>
      </c>
      <c r="B1" s="164"/>
      <c r="C1" s="164"/>
      <c r="D1" s="165"/>
      <c r="E1" s="165"/>
      <c r="F1" s="165"/>
      <c r="G1" s="165"/>
      <c r="H1" s="165"/>
      <c r="I1" s="165"/>
      <c r="J1" s="165"/>
      <c r="K1" s="165"/>
      <c r="L1" s="165"/>
      <c r="M1" s="165"/>
      <c r="N1" s="165"/>
      <c r="O1" s="165"/>
      <c r="P1" s="165"/>
      <c r="Q1" s="165"/>
      <c r="R1" s="165"/>
      <c r="S1" s="165"/>
    </row>
    <row r="2" spans="1:20">
      <c r="A2" s="168" t="s">
        <v>63</v>
      </c>
      <c r="B2" s="169"/>
      <c r="C2" s="169"/>
      <c r="D2" s="25"/>
      <c r="E2" s="22"/>
      <c r="F2" s="22"/>
      <c r="G2" s="22"/>
      <c r="H2" s="22"/>
      <c r="I2" s="22"/>
      <c r="J2" s="22"/>
      <c r="K2" s="22"/>
      <c r="L2" s="22"/>
      <c r="M2" s="22"/>
      <c r="N2" s="22"/>
      <c r="O2" s="22"/>
      <c r="P2" s="22"/>
      <c r="Q2" s="22"/>
      <c r="R2" s="22"/>
      <c r="S2" s="22"/>
    </row>
    <row r="3" spans="1:20" ht="24" customHeight="1">
      <c r="A3" s="170" t="s">
        <v>14</v>
      </c>
      <c r="B3" s="166" t="s">
        <v>69</v>
      </c>
      <c r="C3" s="171" t="s">
        <v>7</v>
      </c>
      <c r="D3" s="171" t="s">
        <v>59</v>
      </c>
      <c r="E3" s="171" t="s">
        <v>16</v>
      </c>
      <c r="F3" s="172" t="s">
        <v>17</v>
      </c>
      <c r="G3" s="171" t="s">
        <v>8</v>
      </c>
      <c r="H3" s="171"/>
      <c r="I3" s="171"/>
      <c r="J3" s="171" t="s">
        <v>35</v>
      </c>
      <c r="K3" s="166" t="s">
        <v>37</v>
      </c>
      <c r="L3" s="166" t="s">
        <v>54</v>
      </c>
      <c r="M3" s="166" t="s">
        <v>55</v>
      </c>
      <c r="N3" s="166" t="s">
        <v>38</v>
      </c>
      <c r="O3" s="166" t="s">
        <v>39</v>
      </c>
      <c r="P3" s="170" t="s">
        <v>58</v>
      </c>
      <c r="Q3" s="171" t="s">
        <v>56</v>
      </c>
      <c r="R3" s="171" t="s">
        <v>36</v>
      </c>
      <c r="S3" s="171" t="s">
        <v>57</v>
      </c>
      <c r="T3" s="171" t="s">
        <v>13</v>
      </c>
    </row>
    <row r="4" spans="1:20" ht="25.5" customHeight="1">
      <c r="A4" s="170"/>
      <c r="B4" s="173"/>
      <c r="C4" s="171"/>
      <c r="D4" s="171"/>
      <c r="E4" s="171"/>
      <c r="F4" s="172"/>
      <c r="G4" s="23" t="s">
        <v>9</v>
      </c>
      <c r="H4" s="23" t="s">
        <v>10</v>
      </c>
      <c r="I4" s="23" t="s">
        <v>11</v>
      </c>
      <c r="J4" s="171"/>
      <c r="K4" s="167"/>
      <c r="L4" s="167"/>
      <c r="M4" s="167"/>
      <c r="N4" s="167"/>
      <c r="O4" s="167"/>
      <c r="P4" s="170"/>
      <c r="Q4" s="170"/>
      <c r="R4" s="171"/>
      <c r="S4" s="171"/>
      <c r="T4" s="171"/>
    </row>
    <row r="5" spans="1:20">
      <c r="A5" s="4">
        <v>1</v>
      </c>
      <c r="B5" s="71" t="s">
        <v>70</v>
      </c>
      <c r="C5" s="113" t="s">
        <v>829</v>
      </c>
      <c r="D5" s="84" t="s">
        <v>29</v>
      </c>
      <c r="E5" s="108"/>
      <c r="F5" s="84"/>
      <c r="G5" s="108">
        <v>50</v>
      </c>
      <c r="H5" s="108">
        <v>51</v>
      </c>
      <c r="I5" s="109">
        <v>101</v>
      </c>
      <c r="J5" s="112"/>
      <c r="K5" s="105" t="s">
        <v>772</v>
      </c>
      <c r="L5" s="105" t="s">
        <v>569</v>
      </c>
      <c r="M5" s="105" t="s">
        <v>570</v>
      </c>
      <c r="N5" s="105" t="s">
        <v>571</v>
      </c>
      <c r="O5" s="105">
        <v>8752054709</v>
      </c>
      <c r="P5" s="74">
        <v>43647</v>
      </c>
      <c r="Q5" s="84" t="s">
        <v>87</v>
      </c>
      <c r="R5" s="72"/>
      <c r="S5" s="72"/>
      <c r="T5" s="72"/>
    </row>
    <row r="6" spans="1:20">
      <c r="A6" s="4">
        <v>2</v>
      </c>
      <c r="B6" s="83" t="s">
        <v>71</v>
      </c>
      <c r="C6" s="72" t="s">
        <v>338</v>
      </c>
      <c r="D6" s="72" t="s">
        <v>29</v>
      </c>
      <c r="E6" s="73">
        <v>115</v>
      </c>
      <c r="F6" s="72"/>
      <c r="G6" s="73">
        <v>40</v>
      </c>
      <c r="H6" s="73">
        <v>38</v>
      </c>
      <c r="I6" s="71">
        <v>78</v>
      </c>
      <c r="J6" s="72" t="s">
        <v>339</v>
      </c>
      <c r="K6" s="72" t="s">
        <v>335</v>
      </c>
      <c r="L6" s="72" t="s">
        <v>265</v>
      </c>
      <c r="M6" s="72">
        <v>9508117108</v>
      </c>
      <c r="N6" s="72" t="s">
        <v>340</v>
      </c>
      <c r="O6" s="72" t="s">
        <v>341</v>
      </c>
      <c r="P6" s="74">
        <v>43647</v>
      </c>
      <c r="Q6" s="84" t="s">
        <v>87</v>
      </c>
      <c r="R6" s="72"/>
      <c r="S6" s="72"/>
      <c r="T6" s="72"/>
    </row>
    <row r="7" spans="1:20">
      <c r="A7" s="4">
        <v>3</v>
      </c>
      <c r="B7" s="83" t="s">
        <v>70</v>
      </c>
      <c r="C7" s="72" t="s">
        <v>333</v>
      </c>
      <c r="D7" s="72" t="s">
        <v>29</v>
      </c>
      <c r="E7" s="73">
        <v>84</v>
      </c>
      <c r="F7" s="72"/>
      <c r="G7" s="73">
        <v>66</v>
      </c>
      <c r="H7" s="73">
        <v>50</v>
      </c>
      <c r="I7" s="71">
        <v>116</v>
      </c>
      <c r="J7" s="72" t="s">
        <v>334</v>
      </c>
      <c r="K7" s="72" t="s">
        <v>335</v>
      </c>
      <c r="L7" s="72" t="s">
        <v>265</v>
      </c>
      <c r="M7" s="72">
        <v>9508117108</v>
      </c>
      <c r="N7" s="72" t="s">
        <v>639</v>
      </c>
      <c r="O7" s="72" t="s">
        <v>337</v>
      </c>
      <c r="P7" s="74">
        <v>43648</v>
      </c>
      <c r="Q7" s="84" t="s">
        <v>94</v>
      </c>
      <c r="R7" s="72"/>
      <c r="S7" s="72"/>
      <c r="T7" s="72"/>
    </row>
    <row r="8" spans="1:20">
      <c r="A8" s="4">
        <v>4</v>
      </c>
      <c r="B8" s="83" t="s">
        <v>71</v>
      </c>
      <c r="C8" s="72" t="s">
        <v>342</v>
      </c>
      <c r="D8" s="72" t="s">
        <v>29</v>
      </c>
      <c r="E8" s="73">
        <v>90</v>
      </c>
      <c r="F8" s="72"/>
      <c r="G8" s="73">
        <v>42</v>
      </c>
      <c r="H8" s="73">
        <v>44</v>
      </c>
      <c r="I8" s="71">
        <v>86</v>
      </c>
      <c r="J8" s="72" t="s">
        <v>343</v>
      </c>
      <c r="K8" s="72" t="s">
        <v>335</v>
      </c>
      <c r="L8" s="72" t="s">
        <v>265</v>
      </c>
      <c r="M8" s="72">
        <v>9508117108</v>
      </c>
      <c r="N8" s="72" t="s">
        <v>640</v>
      </c>
      <c r="O8" s="72">
        <v>9707597776</v>
      </c>
      <c r="P8" s="74">
        <v>43648</v>
      </c>
      <c r="Q8" s="84" t="s">
        <v>94</v>
      </c>
      <c r="R8" s="72"/>
      <c r="S8" s="72"/>
      <c r="T8" s="72"/>
    </row>
    <row r="9" spans="1:20">
      <c r="A9" s="4">
        <v>5</v>
      </c>
      <c r="B9" s="83" t="s">
        <v>70</v>
      </c>
      <c r="C9" s="72" t="s">
        <v>344</v>
      </c>
      <c r="D9" s="72" t="s">
        <v>29</v>
      </c>
      <c r="E9" s="73">
        <v>95</v>
      </c>
      <c r="F9" s="72"/>
      <c r="G9" s="73">
        <v>25</v>
      </c>
      <c r="H9" s="73">
        <v>13</v>
      </c>
      <c r="I9" s="71">
        <v>38</v>
      </c>
      <c r="J9" s="71" t="s">
        <v>345</v>
      </c>
      <c r="K9" s="72" t="s">
        <v>335</v>
      </c>
      <c r="L9" s="72" t="s">
        <v>265</v>
      </c>
      <c r="M9" s="72">
        <v>9508117108</v>
      </c>
      <c r="N9" s="72" t="s">
        <v>332</v>
      </c>
      <c r="O9" s="72">
        <v>9707597776</v>
      </c>
      <c r="P9" s="74">
        <v>43649</v>
      </c>
      <c r="Q9" s="84" t="s">
        <v>101</v>
      </c>
      <c r="R9" s="72"/>
      <c r="S9" s="72"/>
      <c r="T9" s="72"/>
    </row>
    <row r="10" spans="1:20">
      <c r="A10" s="4">
        <v>6</v>
      </c>
      <c r="B10" s="83" t="s">
        <v>71</v>
      </c>
      <c r="C10" s="72" t="s">
        <v>346</v>
      </c>
      <c r="D10" s="72" t="s">
        <v>29</v>
      </c>
      <c r="E10" s="73">
        <v>112</v>
      </c>
      <c r="F10" s="72"/>
      <c r="G10" s="73">
        <v>23</v>
      </c>
      <c r="H10" s="73">
        <v>30</v>
      </c>
      <c r="I10" s="71">
        <v>53</v>
      </c>
      <c r="J10" s="72">
        <v>7035837268</v>
      </c>
      <c r="K10" s="72" t="s">
        <v>335</v>
      </c>
      <c r="L10" s="72" t="s">
        <v>265</v>
      </c>
      <c r="M10" s="72">
        <v>9508117108</v>
      </c>
      <c r="N10" s="72" t="s">
        <v>332</v>
      </c>
      <c r="O10" s="72">
        <v>9707597776</v>
      </c>
      <c r="P10" s="74">
        <v>43649</v>
      </c>
      <c r="Q10" s="84" t="s">
        <v>101</v>
      </c>
      <c r="R10" s="72"/>
      <c r="S10" s="72"/>
      <c r="T10" s="72"/>
    </row>
    <row r="11" spans="1:20">
      <c r="A11" s="4">
        <v>7</v>
      </c>
      <c r="B11" s="83" t="s">
        <v>70</v>
      </c>
      <c r="C11" s="91" t="s">
        <v>666</v>
      </c>
      <c r="D11" s="91" t="s">
        <v>29</v>
      </c>
      <c r="E11" s="93">
        <v>93</v>
      </c>
      <c r="F11" s="91"/>
      <c r="G11" s="93">
        <v>53</v>
      </c>
      <c r="H11" s="93">
        <v>49</v>
      </c>
      <c r="I11" s="89">
        <v>102</v>
      </c>
      <c r="J11" s="91">
        <v>9859005028</v>
      </c>
      <c r="K11" s="91" t="s">
        <v>335</v>
      </c>
      <c r="L11" s="91" t="s">
        <v>265</v>
      </c>
      <c r="M11" s="91">
        <v>9508117108</v>
      </c>
      <c r="N11" s="91" t="s">
        <v>332</v>
      </c>
      <c r="O11" s="91">
        <v>9707597776</v>
      </c>
      <c r="P11" s="90">
        <v>43650</v>
      </c>
      <c r="Q11" s="91" t="s">
        <v>106</v>
      </c>
      <c r="R11" s="91"/>
      <c r="S11" s="91"/>
      <c r="T11" s="91"/>
    </row>
    <row r="12" spans="1:20" ht="33">
      <c r="A12" s="4">
        <v>8</v>
      </c>
      <c r="B12" s="83" t="s">
        <v>71</v>
      </c>
      <c r="C12" s="72" t="s">
        <v>347</v>
      </c>
      <c r="D12" s="72" t="s">
        <v>29</v>
      </c>
      <c r="E12" s="73">
        <v>68</v>
      </c>
      <c r="F12" s="72"/>
      <c r="G12" s="73">
        <v>40</v>
      </c>
      <c r="H12" s="73">
        <v>22</v>
      </c>
      <c r="I12" s="71">
        <v>62</v>
      </c>
      <c r="J12" s="72">
        <v>9577394525</v>
      </c>
      <c r="K12" s="72" t="s">
        <v>296</v>
      </c>
      <c r="L12" s="72" t="s">
        <v>348</v>
      </c>
      <c r="M12" s="72">
        <v>9706771109</v>
      </c>
      <c r="N12" s="72" t="s">
        <v>641</v>
      </c>
      <c r="O12" s="72">
        <v>7399793775</v>
      </c>
      <c r="P12" s="74">
        <v>43650</v>
      </c>
      <c r="Q12" s="84" t="s">
        <v>106</v>
      </c>
      <c r="R12" s="72"/>
      <c r="S12" s="72"/>
      <c r="T12" s="72"/>
    </row>
    <row r="13" spans="1:20" ht="33">
      <c r="A13" s="4">
        <v>9</v>
      </c>
      <c r="B13" s="83" t="s">
        <v>70</v>
      </c>
      <c r="C13" s="72" t="s">
        <v>350</v>
      </c>
      <c r="D13" s="72" t="s">
        <v>29</v>
      </c>
      <c r="E13" s="73">
        <v>89</v>
      </c>
      <c r="F13" s="72"/>
      <c r="G13" s="73">
        <v>52</v>
      </c>
      <c r="H13" s="73">
        <v>57</v>
      </c>
      <c r="I13" s="71">
        <v>109</v>
      </c>
      <c r="J13" s="72" t="s">
        <v>351</v>
      </c>
      <c r="K13" s="72" t="s">
        <v>296</v>
      </c>
      <c r="L13" s="72" t="s">
        <v>348</v>
      </c>
      <c r="M13" s="72">
        <v>9706771109</v>
      </c>
      <c r="N13" s="72" t="s">
        <v>352</v>
      </c>
      <c r="O13" s="72">
        <v>9613751707</v>
      </c>
      <c r="P13" s="74">
        <v>43651</v>
      </c>
      <c r="Q13" s="84" t="s">
        <v>84</v>
      </c>
      <c r="R13" s="72"/>
      <c r="S13" s="72"/>
      <c r="T13" s="72"/>
    </row>
    <row r="14" spans="1:20" ht="33">
      <c r="A14" s="4">
        <v>10</v>
      </c>
      <c r="B14" s="83" t="s">
        <v>71</v>
      </c>
      <c r="C14" s="72" t="s">
        <v>353</v>
      </c>
      <c r="D14" s="72" t="s">
        <v>29</v>
      </c>
      <c r="E14" s="73">
        <v>108</v>
      </c>
      <c r="F14" s="72"/>
      <c r="G14" s="73">
        <v>59</v>
      </c>
      <c r="H14" s="73">
        <v>46</v>
      </c>
      <c r="I14" s="71">
        <v>105</v>
      </c>
      <c r="J14" s="72" t="s">
        <v>354</v>
      </c>
      <c r="K14" s="72" t="s">
        <v>296</v>
      </c>
      <c r="L14" s="72" t="s">
        <v>297</v>
      </c>
      <c r="M14" s="72">
        <v>9613389169</v>
      </c>
      <c r="N14" s="72" t="s">
        <v>355</v>
      </c>
      <c r="O14" s="72">
        <v>8749976480</v>
      </c>
      <c r="P14" s="74">
        <v>43651</v>
      </c>
      <c r="Q14" s="84" t="s">
        <v>84</v>
      </c>
      <c r="R14" s="72"/>
      <c r="S14" s="72"/>
      <c r="T14" s="72"/>
    </row>
    <row r="15" spans="1:20" ht="33">
      <c r="A15" s="4">
        <v>11</v>
      </c>
      <c r="B15" s="83" t="s">
        <v>70</v>
      </c>
      <c r="C15" s="72" t="s">
        <v>356</v>
      </c>
      <c r="D15" s="72" t="s">
        <v>29</v>
      </c>
      <c r="E15" s="73">
        <v>134</v>
      </c>
      <c r="F15" s="72"/>
      <c r="G15" s="73">
        <v>46</v>
      </c>
      <c r="H15" s="73">
        <v>45</v>
      </c>
      <c r="I15" s="71">
        <v>91</v>
      </c>
      <c r="J15" s="72" t="s">
        <v>357</v>
      </c>
      <c r="K15" s="72" t="s">
        <v>168</v>
      </c>
      <c r="L15" s="72" t="s">
        <v>169</v>
      </c>
      <c r="M15" s="72" t="s">
        <v>170</v>
      </c>
      <c r="N15" s="72" t="s">
        <v>358</v>
      </c>
      <c r="O15" s="72" t="s">
        <v>359</v>
      </c>
      <c r="P15" s="74">
        <v>43652</v>
      </c>
      <c r="Q15" s="84" t="s">
        <v>85</v>
      </c>
      <c r="R15" s="72"/>
      <c r="S15" s="72"/>
      <c r="T15" s="72"/>
    </row>
    <row r="16" spans="1:20" ht="33">
      <c r="A16" s="4">
        <v>12</v>
      </c>
      <c r="B16" s="83" t="s">
        <v>71</v>
      </c>
      <c r="C16" s="84" t="s">
        <v>753</v>
      </c>
      <c r="D16" s="72" t="s">
        <v>29</v>
      </c>
      <c r="E16" s="73">
        <v>107</v>
      </c>
      <c r="F16" s="72"/>
      <c r="G16" s="73">
        <v>49</v>
      </c>
      <c r="H16" s="73">
        <v>47</v>
      </c>
      <c r="I16" s="71">
        <v>96</v>
      </c>
      <c r="J16" s="72">
        <v>9706510479</v>
      </c>
      <c r="K16" s="72"/>
      <c r="L16" s="72"/>
      <c r="M16" s="72"/>
      <c r="N16" s="72"/>
      <c r="O16" s="72"/>
      <c r="P16" s="74">
        <v>43652</v>
      </c>
      <c r="Q16" s="84" t="s">
        <v>85</v>
      </c>
      <c r="R16" s="72"/>
      <c r="S16" s="72"/>
      <c r="T16" s="72"/>
    </row>
    <row r="17" spans="1:20">
      <c r="A17" s="4">
        <v>13</v>
      </c>
      <c r="B17" s="83"/>
      <c r="C17" s="70"/>
      <c r="D17" s="70"/>
      <c r="E17" s="70"/>
      <c r="F17" s="70"/>
      <c r="G17" s="70"/>
      <c r="H17" s="70"/>
      <c r="I17" s="70"/>
      <c r="J17" s="70"/>
      <c r="K17" s="70"/>
      <c r="L17" s="70"/>
      <c r="M17" s="70"/>
      <c r="N17" s="70"/>
      <c r="O17" s="70"/>
      <c r="P17" s="74">
        <v>43653</v>
      </c>
      <c r="Q17" s="84" t="s">
        <v>86</v>
      </c>
      <c r="R17" s="84"/>
      <c r="S17" s="72"/>
      <c r="T17" s="72"/>
    </row>
    <row r="18" spans="1:20" ht="33">
      <c r="A18" s="4">
        <v>14</v>
      </c>
      <c r="B18" s="83" t="s">
        <v>70</v>
      </c>
      <c r="C18" s="84" t="s">
        <v>678</v>
      </c>
      <c r="D18" s="72" t="s">
        <v>29</v>
      </c>
      <c r="E18" s="73">
        <v>110</v>
      </c>
      <c r="F18" s="72"/>
      <c r="G18" s="73">
        <v>41</v>
      </c>
      <c r="H18" s="73">
        <v>41</v>
      </c>
      <c r="I18" s="71">
        <v>82</v>
      </c>
      <c r="J18" s="84" t="s">
        <v>679</v>
      </c>
      <c r="K18" s="72" t="s">
        <v>296</v>
      </c>
      <c r="L18" s="72" t="s">
        <v>360</v>
      </c>
      <c r="M18" s="72" t="s">
        <v>361</v>
      </c>
      <c r="N18" s="72" t="s">
        <v>642</v>
      </c>
      <c r="O18" s="72" t="s">
        <v>362</v>
      </c>
      <c r="P18" s="74">
        <v>43654</v>
      </c>
      <c r="Q18" s="84" t="s">
        <v>87</v>
      </c>
      <c r="R18" s="72"/>
      <c r="S18" s="72"/>
      <c r="T18" s="72"/>
    </row>
    <row r="19" spans="1:20" ht="33">
      <c r="A19" s="4">
        <v>15</v>
      </c>
      <c r="B19" s="83" t="s">
        <v>71</v>
      </c>
      <c r="C19" s="84" t="s">
        <v>665</v>
      </c>
      <c r="D19" s="72" t="s">
        <v>29</v>
      </c>
      <c r="E19" s="73">
        <v>206</v>
      </c>
      <c r="F19" s="72"/>
      <c r="G19" s="73">
        <v>68</v>
      </c>
      <c r="H19" s="73">
        <v>74</v>
      </c>
      <c r="I19" s="71">
        <v>142</v>
      </c>
      <c r="J19" s="72" t="s">
        <v>363</v>
      </c>
      <c r="K19" s="72" t="s">
        <v>296</v>
      </c>
      <c r="L19" s="72" t="s">
        <v>360</v>
      </c>
      <c r="M19" s="72" t="s">
        <v>361</v>
      </c>
      <c r="N19" s="72" t="s">
        <v>364</v>
      </c>
      <c r="O19" s="72">
        <v>9613572257</v>
      </c>
      <c r="P19" s="74">
        <v>43654</v>
      </c>
      <c r="Q19" s="84" t="s">
        <v>87</v>
      </c>
      <c r="R19" s="72"/>
      <c r="S19" s="72"/>
      <c r="T19" s="72"/>
    </row>
    <row r="20" spans="1:20" ht="33">
      <c r="A20" s="4">
        <v>16</v>
      </c>
      <c r="B20" s="83" t="s">
        <v>70</v>
      </c>
      <c r="C20" s="91" t="s">
        <v>677</v>
      </c>
      <c r="D20" s="91"/>
      <c r="E20" s="93"/>
      <c r="F20" s="91"/>
      <c r="G20" s="93"/>
      <c r="H20" s="93"/>
      <c r="I20" s="89">
        <v>78</v>
      </c>
      <c r="J20" s="91">
        <v>9613662996</v>
      </c>
      <c r="K20" s="91" t="s">
        <v>296</v>
      </c>
      <c r="L20" s="91"/>
      <c r="M20" s="91"/>
      <c r="N20" s="91"/>
      <c r="O20" s="91"/>
      <c r="P20" s="90">
        <v>43655</v>
      </c>
      <c r="Q20" s="91" t="s">
        <v>94</v>
      </c>
      <c r="R20" s="91"/>
      <c r="S20" s="91"/>
      <c r="T20" s="91"/>
    </row>
    <row r="21" spans="1:20" ht="33">
      <c r="A21" s="4">
        <v>17</v>
      </c>
      <c r="B21" s="83" t="s">
        <v>71</v>
      </c>
      <c r="C21" s="72" t="s">
        <v>365</v>
      </c>
      <c r="D21" s="72" t="s">
        <v>29</v>
      </c>
      <c r="E21" s="73">
        <v>57</v>
      </c>
      <c r="F21" s="72"/>
      <c r="G21" s="73">
        <v>40</v>
      </c>
      <c r="H21" s="73">
        <v>42</v>
      </c>
      <c r="I21" s="71">
        <v>82</v>
      </c>
      <c r="J21" s="72" t="s">
        <v>366</v>
      </c>
      <c r="K21" s="72" t="s">
        <v>168</v>
      </c>
      <c r="L21" s="72" t="s">
        <v>169</v>
      </c>
      <c r="M21" s="72" t="s">
        <v>170</v>
      </c>
      <c r="N21" s="72" t="s">
        <v>643</v>
      </c>
      <c r="O21" s="72">
        <v>9859764023</v>
      </c>
      <c r="P21" s="74">
        <v>43655</v>
      </c>
      <c r="Q21" s="84" t="s">
        <v>94</v>
      </c>
      <c r="R21" s="72"/>
      <c r="S21" s="72"/>
      <c r="T21" s="72"/>
    </row>
    <row r="22" spans="1:20" ht="33">
      <c r="A22" s="4">
        <v>18</v>
      </c>
      <c r="B22" s="83" t="s">
        <v>70</v>
      </c>
      <c r="C22" s="72" t="s">
        <v>368</v>
      </c>
      <c r="D22" s="72" t="s">
        <v>29</v>
      </c>
      <c r="E22" s="73">
        <v>62</v>
      </c>
      <c r="F22" s="72"/>
      <c r="G22" s="73">
        <v>40</v>
      </c>
      <c r="H22" s="73">
        <v>39</v>
      </c>
      <c r="I22" s="71">
        <v>79</v>
      </c>
      <c r="J22" s="72">
        <v>9957624935</v>
      </c>
      <c r="K22" s="72" t="s">
        <v>168</v>
      </c>
      <c r="L22" s="72" t="s">
        <v>169</v>
      </c>
      <c r="M22" s="72" t="s">
        <v>170</v>
      </c>
      <c r="N22" s="72" t="s">
        <v>367</v>
      </c>
      <c r="O22" s="72">
        <v>9859764023</v>
      </c>
      <c r="P22" s="74">
        <v>43656</v>
      </c>
      <c r="Q22" s="84" t="s">
        <v>101</v>
      </c>
      <c r="R22" s="72"/>
      <c r="S22" s="72"/>
      <c r="T22" s="72"/>
    </row>
    <row r="23" spans="1:20">
      <c r="A23" s="4">
        <v>19</v>
      </c>
      <c r="B23" s="83" t="s">
        <v>71</v>
      </c>
      <c r="C23" s="72" t="s">
        <v>369</v>
      </c>
      <c r="D23" s="72" t="s">
        <v>29</v>
      </c>
      <c r="E23" s="73">
        <v>104</v>
      </c>
      <c r="F23" s="72"/>
      <c r="G23" s="73">
        <v>72</v>
      </c>
      <c r="H23" s="73">
        <v>65</v>
      </c>
      <c r="I23" s="71">
        <v>137</v>
      </c>
      <c r="J23" s="72" t="s">
        <v>370</v>
      </c>
      <c r="K23" s="72" t="s">
        <v>296</v>
      </c>
      <c r="L23" s="72" t="s">
        <v>194</v>
      </c>
      <c r="M23" s="72" t="s">
        <v>371</v>
      </c>
      <c r="N23" s="72" t="s">
        <v>644</v>
      </c>
      <c r="O23" s="72" t="s">
        <v>373</v>
      </c>
      <c r="P23" s="74">
        <v>43656</v>
      </c>
      <c r="Q23" s="84" t="s">
        <v>101</v>
      </c>
      <c r="R23" s="72"/>
      <c r="S23" s="72"/>
      <c r="T23" s="72"/>
    </row>
    <row r="24" spans="1:20" ht="33">
      <c r="A24" s="4">
        <v>20</v>
      </c>
      <c r="B24" s="83" t="s">
        <v>70</v>
      </c>
      <c r="C24" s="72" t="s">
        <v>374</v>
      </c>
      <c r="D24" s="72" t="s">
        <v>29</v>
      </c>
      <c r="E24" s="73">
        <v>110</v>
      </c>
      <c r="F24" s="72"/>
      <c r="G24" s="73">
        <v>35</v>
      </c>
      <c r="H24" s="73">
        <v>23</v>
      </c>
      <c r="I24" s="71">
        <v>58</v>
      </c>
      <c r="J24" s="72">
        <v>9854405502</v>
      </c>
      <c r="K24" s="72" t="s">
        <v>296</v>
      </c>
      <c r="L24" s="72" t="s">
        <v>194</v>
      </c>
      <c r="M24" s="72" t="s">
        <v>371</v>
      </c>
      <c r="N24" s="72" t="s">
        <v>375</v>
      </c>
      <c r="O24" s="72" t="s">
        <v>376</v>
      </c>
      <c r="P24" s="74">
        <v>43657</v>
      </c>
      <c r="Q24" s="84" t="s">
        <v>106</v>
      </c>
      <c r="R24" s="72"/>
      <c r="S24" s="72"/>
      <c r="T24" s="72"/>
    </row>
    <row r="25" spans="1:20">
      <c r="A25" s="4">
        <v>21</v>
      </c>
      <c r="B25" s="83" t="s">
        <v>71</v>
      </c>
      <c r="C25" s="72" t="s">
        <v>377</v>
      </c>
      <c r="D25" s="72" t="s">
        <v>29</v>
      </c>
      <c r="E25" s="73">
        <v>105</v>
      </c>
      <c r="F25" s="72"/>
      <c r="G25" s="73">
        <v>53</v>
      </c>
      <c r="H25" s="73">
        <v>61</v>
      </c>
      <c r="I25" s="71">
        <v>114</v>
      </c>
      <c r="J25" s="72" t="s">
        <v>378</v>
      </c>
      <c r="K25" s="72" t="s">
        <v>296</v>
      </c>
      <c r="L25" s="72" t="s">
        <v>194</v>
      </c>
      <c r="M25" s="72" t="s">
        <v>371</v>
      </c>
      <c r="N25" s="72" t="s">
        <v>372</v>
      </c>
      <c r="O25" s="72" t="s">
        <v>373</v>
      </c>
      <c r="P25" s="74">
        <v>43657</v>
      </c>
      <c r="Q25" s="84" t="s">
        <v>106</v>
      </c>
      <c r="R25" s="72"/>
      <c r="S25" s="72"/>
      <c r="T25" s="72"/>
    </row>
    <row r="26" spans="1:20" ht="33">
      <c r="A26" s="4">
        <v>22</v>
      </c>
      <c r="B26" s="83" t="s">
        <v>70</v>
      </c>
      <c r="C26" s="72" t="s">
        <v>379</v>
      </c>
      <c r="D26" s="72" t="s">
        <v>29</v>
      </c>
      <c r="E26" s="73">
        <v>54</v>
      </c>
      <c r="F26" s="72"/>
      <c r="G26" s="73">
        <v>50</v>
      </c>
      <c r="H26" s="73">
        <v>47</v>
      </c>
      <c r="I26" s="71">
        <v>97</v>
      </c>
      <c r="J26" s="72" t="s">
        <v>380</v>
      </c>
      <c r="K26" s="72" t="s">
        <v>296</v>
      </c>
      <c r="L26" s="72" t="s">
        <v>348</v>
      </c>
      <c r="M26" s="72">
        <v>9706771109</v>
      </c>
      <c r="N26" s="72" t="s">
        <v>349</v>
      </c>
      <c r="O26" s="72">
        <v>7399793775</v>
      </c>
      <c r="P26" s="74">
        <v>43658</v>
      </c>
      <c r="Q26" s="84" t="s">
        <v>84</v>
      </c>
      <c r="R26" s="72"/>
      <c r="S26" s="72"/>
      <c r="T26" s="72"/>
    </row>
    <row r="27" spans="1:20">
      <c r="A27" s="4">
        <v>23</v>
      </c>
      <c r="B27" s="83" t="s">
        <v>71</v>
      </c>
      <c r="C27" s="84" t="s">
        <v>384</v>
      </c>
      <c r="D27" s="72" t="s">
        <v>29</v>
      </c>
      <c r="E27" s="73">
        <v>56</v>
      </c>
      <c r="F27" s="72"/>
      <c r="G27" s="73">
        <v>46</v>
      </c>
      <c r="H27" s="73">
        <v>39</v>
      </c>
      <c r="I27" s="71">
        <v>87</v>
      </c>
      <c r="J27" s="84">
        <v>9859005829</v>
      </c>
      <c r="K27" s="72" t="s">
        <v>296</v>
      </c>
      <c r="L27" s="72" t="s">
        <v>194</v>
      </c>
      <c r="M27" s="72" t="s">
        <v>371</v>
      </c>
      <c r="N27" s="72" t="s">
        <v>385</v>
      </c>
      <c r="O27" s="72" t="s">
        <v>386</v>
      </c>
      <c r="P27" s="74">
        <v>43658</v>
      </c>
      <c r="Q27" s="84" t="s">
        <v>84</v>
      </c>
      <c r="R27" s="72"/>
      <c r="S27" s="72"/>
      <c r="T27" s="72"/>
    </row>
    <row r="28" spans="1:20" ht="33">
      <c r="A28" s="4">
        <v>24</v>
      </c>
      <c r="B28" s="83" t="s">
        <v>70</v>
      </c>
      <c r="C28" s="72" t="s">
        <v>381</v>
      </c>
      <c r="D28" s="72" t="s">
        <v>29</v>
      </c>
      <c r="E28" s="73">
        <v>118</v>
      </c>
      <c r="F28" s="72"/>
      <c r="G28" s="73">
        <v>30</v>
      </c>
      <c r="H28" s="73">
        <v>33</v>
      </c>
      <c r="I28" s="71">
        <v>63</v>
      </c>
      <c r="J28" s="72">
        <v>7035764645</v>
      </c>
      <c r="K28" s="72" t="s">
        <v>296</v>
      </c>
      <c r="L28" s="72" t="s">
        <v>348</v>
      </c>
      <c r="M28" s="72">
        <v>9706771109</v>
      </c>
      <c r="N28" s="72" t="s">
        <v>352</v>
      </c>
      <c r="O28" s="72">
        <v>9613751707</v>
      </c>
      <c r="P28" s="74">
        <v>43659</v>
      </c>
      <c r="Q28" s="84" t="s">
        <v>85</v>
      </c>
      <c r="R28" s="72"/>
      <c r="S28" s="72"/>
      <c r="T28" s="72"/>
    </row>
    <row r="29" spans="1:20">
      <c r="A29" s="4">
        <v>25</v>
      </c>
      <c r="B29" s="83" t="s">
        <v>71</v>
      </c>
      <c r="C29" s="72" t="s">
        <v>382</v>
      </c>
      <c r="D29" s="72" t="s">
        <v>29</v>
      </c>
      <c r="E29" s="73">
        <v>59</v>
      </c>
      <c r="F29" s="72"/>
      <c r="G29" s="73">
        <v>53</v>
      </c>
      <c r="H29" s="73">
        <v>54</v>
      </c>
      <c r="I29" s="71">
        <v>107</v>
      </c>
      <c r="J29" s="72">
        <v>7399893298</v>
      </c>
      <c r="K29" s="72" t="s">
        <v>296</v>
      </c>
      <c r="L29" s="72" t="s">
        <v>194</v>
      </c>
      <c r="M29" s="72" t="s">
        <v>371</v>
      </c>
      <c r="N29" s="72" t="s">
        <v>645</v>
      </c>
      <c r="O29" s="72" t="s">
        <v>383</v>
      </c>
      <c r="P29" s="74">
        <v>43659</v>
      </c>
      <c r="Q29" s="84" t="s">
        <v>85</v>
      </c>
      <c r="R29" s="72"/>
      <c r="S29" s="72"/>
      <c r="T29" s="72"/>
    </row>
    <row r="30" spans="1:20">
      <c r="A30" s="4">
        <v>26</v>
      </c>
      <c r="B30" s="83"/>
      <c r="C30" s="56"/>
      <c r="D30" s="56"/>
      <c r="E30" s="57"/>
      <c r="F30" s="56"/>
      <c r="G30" s="57"/>
      <c r="H30" s="57"/>
      <c r="I30" s="56"/>
      <c r="J30" s="56"/>
      <c r="K30" s="56"/>
      <c r="L30" s="56"/>
      <c r="M30" s="56"/>
      <c r="N30" s="56"/>
      <c r="O30" s="56"/>
      <c r="P30" s="74">
        <v>43660</v>
      </c>
      <c r="Q30" s="84" t="s">
        <v>86</v>
      </c>
      <c r="R30" s="72"/>
      <c r="S30" s="72"/>
      <c r="T30" s="72"/>
    </row>
    <row r="31" spans="1:20" ht="33">
      <c r="A31" s="4">
        <v>27</v>
      </c>
      <c r="B31" s="83" t="s">
        <v>70</v>
      </c>
      <c r="C31" s="91" t="s">
        <v>667</v>
      </c>
      <c r="D31" s="91" t="s">
        <v>29</v>
      </c>
      <c r="E31" s="93">
        <v>112</v>
      </c>
      <c r="F31" s="91"/>
      <c r="G31" s="93">
        <v>57</v>
      </c>
      <c r="H31" s="93">
        <v>54</v>
      </c>
      <c r="I31" s="89">
        <v>111</v>
      </c>
      <c r="J31" s="91">
        <v>9859007846</v>
      </c>
      <c r="K31" s="84" t="s">
        <v>132</v>
      </c>
      <c r="L31" s="84" t="s">
        <v>155</v>
      </c>
      <c r="M31" s="84">
        <v>9864638480</v>
      </c>
      <c r="N31" s="84" t="s">
        <v>455</v>
      </c>
      <c r="O31" s="84">
        <v>9613688480</v>
      </c>
      <c r="P31" s="90">
        <v>43661</v>
      </c>
      <c r="Q31" s="91" t="s">
        <v>87</v>
      </c>
      <c r="R31" s="91"/>
      <c r="S31" s="91"/>
      <c r="T31" s="91"/>
    </row>
    <row r="32" spans="1:20" ht="33">
      <c r="A32" s="4">
        <v>28</v>
      </c>
      <c r="B32" s="83" t="s">
        <v>71</v>
      </c>
      <c r="C32" s="91" t="s">
        <v>668</v>
      </c>
      <c r="D32" s="91" t="s">
        <v>29</v>
      </c>
      <c r="E32" s="93">
        <v>113</v>
      </c>
      <c r="F32" s="91"/>
      <c r="G32" s="93">
        <v>43</v>
      </c>
      <c r="H32" s="93">
        <v>42</v>
      </c>
      <c r="I32" s="89">
        <v>85</v>
      </c>
      <c r="J32" s="91">
        <v>9577420393</v>
      </c>
      <c r="K32" s="84" t="s">
        <v>132</v>
      </c>
      <c r="L32" s="84" t="s">
        <v>155</v>
      </c>
      <c r="M32" s="84">
        <v>9864638480</v>
      </c>
      <c r="N32" s="84" t="s">
        <v>455</v>
      </c>
      <c r="O32" s="84">
        <v>9613688480</v>
      </c>
      <c r="P32" s="90">
        <v>43661</v>
      </c>
      <c r="Q32" s="91" t="s">
        <v>87</v>
      </c>
      <c r="R32" s="91"/>
      <c r="S32" s="91"/>
      <c r="T32" s="91"/>
    </row>
    <row r="33" spans="1:20" ht="33">
      <c r="A33" s="4">
        <v>29</v>
      </c>
      <c r="B33" s="83" t="s">
        <v>70</v>
      </c>
      <c r="C33" s="72" t="s">
        <v>387</v>
      </c>
      <c r="D33" s="72" t="s">
        <v>29</v>
      </c>
      <c r="E33" s="73">
        <v>43</v>
      </c>
      <c r="F33" s="72"/>
      <c r="G33" s="73">
        <v>26</v>
      </c>
      <c r="H33" s="73">
        <v>43</v>
      </c>
      <c r="I33" s="71">
        <v>69</v>
      </c>
      <c r="J33" s="72">
        <v>9859577110</v>
      </c>
      <c r="K33" s="72" t="s">
        <v>98</v>
      </c>
      <c r="L33" s="72" t="s">
        <v>110</v>
      </c>
      <c r="M33" s="72">
        <v>7896841146</v>
      </c>
      <c r="N33" s="84" t="s">
        <v>754</v>
      </c>
      <c r="O33" s="72">
        <v>9854501848</v>
      </c>
      <c r="P33" s="74">
        <v>43662</v>
      </c>
      <c r="Q33" s="84" t="s">
        <v>94</v>
      </c>
      <c r="R33" s="72"/>
      <c r="S33" s="72"/>
      <c r="T33" s="72"/>
    </row>
    <row r="34" spans="1:20">
      <c r="A34" s="4">
        <v>30</v>
      </c>
      <c r="B34" s="83" t="s">
        <v>71</v>
      </c>
      <c r="C34" s="72" t="s">
        <v>388</v>
      </c>
      <c r="D34" s="72" t="s">
        <v>29</v>
      </c>
      <c r="E34" s="73">
        <v>42</v>
      </c>
      <c r="F34" s="72"/>
      <c r="G34" s="73">
        <v>23</v>
      </c>
      <c r="H34" s="73">
        <v>27</v>
      </c>
      <c r="I34" s="71">
        <v>50</v>
      </c>
      <c r="J34" s="72" t="s">
        <v>389</v>
      </c>
      <c r="K34" s="72" t="s">
        <v>98</v>
      </c>
      <c r="L34" s="72" t="s">
        <v>110</v>
      </c>
      <c r="M34" s="72">
        <v>7896841146</v>
      </c>
      <c r="N34" s="84" t="s">
        <v>754</v>
      </c>
      <c r="O34" s="72">
        <v>9854501848</v>
      </c>
      <c r="P34" s="74">
        <v>43662</v>
      </c>
      <c r="Q34" s="84" t="s">
        <v>94</v>
      </c>
      <c r="R34" s="72"/>
      <c r="S34" s="72"/>
      <c r="T34" s="72"/>
    </row>
    <row r="35" spans="1:20">
      <c r="A35" s="4">
        <v>31</v>
      </c>
      <c r="B35" s="83" t="s">
        <v>70</v>
      </c>
      <c r="C35" s="72" t="s">
        <v>390</v>
      </c>
      <c r="D35" s="72" t="s">
        <v>29</v>
      </c>
      <c r="E35" s="73">
        <v>135</v>
      </c>
      <c r="F35" s="72"/>
      <c r="G35" s="73">
        <v>21</v>
      </c>
      <c r="H35" s="73">
        <v>18</v>
      </c>
      <c r="I35" s="71">
        <v>39</v>
      </c>
      <c r="J35" s="72" t="s">
        <v>391</v>
      </c>
      <c r="K35" s="72" t="s">
        <v>98</v>
      </c>
      <c r="L35" s="72" t="s">
        <v>110</v>
      </c>
      <c r="M35" s="72">
        <v>7896841146</v>
      </c>
      <c r="N35" s="84" t="s">
        <v>754</v>
      </c>
      <c r="O35" s="72">
        <v>9854501848</v>
      </c>
      <c r="P35" s="74">
        <v>43663</v>
      </c>
      <c r="Q35" s="84" t="s">
        <v>101</v>
      </c>
      <c r="R35" s="72"/>
      <c r="S35" s="72"/>
      <c r="T35" s="72"/>
    </row>
    <row r="36" spans="1:20">
      <c r="A36" s="4">
        <v>32</v>
      </c>
      <c r="B36" s="83" t="s">
        <v>71</v>
      </c>
      <c r="C36" s="72" t="s">
        <v>392</v>
      </c>
      <c r="D36" s="72" t="s">
        <v>29</v>
      </c>
      <c r="E36" s="73">
        <v>134</v>
      </c>
      <c r="F36" s="72"/>
      <c r="G36" s="73">
        <v>16</v>
      </c>
      <c r="H36" s="73">
        <v>26</v>
      </c>
      <c r="I36" s="71">
        <v>42</v>
      </c>
      <c r="J36" s="72">
        <v>9954141365</v>
      </c>
      <c r="K36" s="72" t="s">
        <v>98</v>
      </c>
      <c r="L36" s="72" t="s">
        <v>110</v>
      </c>
      <c r="M36" s="72">
        <v>7896841146</v>
      </c>
      <c r="N36" s="84" t="s">
        <v>754</v>
      </c>
      <c r="O36" s="72">
        <v>9854501848</v>
      </c>
      <c r="P36" s="74">
        <v>43663</v>
      </c>
      <c r="Q36" s="84" t="s">
        <v>101</v>
      </c>
      <c r="R36" s="72"/>
      <c r="S36" s="72"/>
      <c r="T36" s="72"/>
    </row>
    <row r="37" spans="1:20">
      <c r="A37" s="4">
        <v>33</v>
      </c>
      <c r="B37" s="83" t="s">
        <v>70</v>
      </c>
      <c r="C37" s="72" t="s">
        <v>393</v>
      </c>
      <c r="D37" s="72" t="s">
        <v>29</v>
      </c>
      <c r="E37" s="73">
        <v>102</v>
      </c>
      <c r="F37" s="72"/>
      <c r="G37" s="73">
        <v>37</v>
      </c>
      <c r="H37" s="73">
        <v>38</v>
      </c>
      <c r="I37" s="71">
        <v>76</v>
      </c>
      <c r="J37" s="72" t="s">
        <v>394</v>
      </c>
      <c r="K37" s="72" t="s">
        <v>98</v>
      </c>
      <c r="L37" s="72" t="s">
        <v>110</v>
      </c>
      <c r="M37" s="72">
        <v>7896841146</v>
      </c>
      <c r="N37" s="84" t="s">
        <v>754</v>
      </c>
      <c r="O37" s="72">
        <v>9854501848</v>
      </c>
      <c r="P37" s="74">
        <v>43664</v>
      </c>
      <c r="Q37" s="84" t="s">
        <v>106</v>
      </c>
      <c r="R37" s="72"/>
      <c r="S37" s="72"/>
      <c r="T37" s="72"/>
    </row>
    <row r="38" spans="1:20" ht="33">
      <c r="A38" s="4">
        <v>34</v>
      </c>
      <c r="B38" s="83" t="s">
        <v>71</v>
      </c>
      <c r="C38" s="84" t="s">
        <v>797</v>
      </c>
      <c r="D38" s="84" t="s">
        <v>29</v>
      </c>
      <c r="E38" s="85">
        <v>66</v>
      </c>
      <c r="F38" s="84"/>
      <c r="G38" s="85">
        <v>55</v>
      </c>
      <c r="H38" s="85">
        <v>49</v>
      </c>
      <c r="I38" s="83">
        <f>+G38+H38</f>
        <v>104</v>
      </c>
      <c r="J38" s="84">
        <v>9613078596</v>
      </c>
      <c r="K38" s="84" t="s">
        <v>464</v>
      </c>
      <c r="L38" s="84" t="s">
        <v>465</v>
      </c>
      <c r="M38" s="84">
        <v>7399416909</v>
      </c>
      <c r="N38" s="84" t="s">
        <v>466</v>
      </c>
      <c r="O38" s="84">
        <v>9859804835</v>
      </c>
      <c r="P38" s="90">
        <v>43664</v>
      </c>
      <c r="Q38" s="91" t="s">
        <v>106</v>
      </c>
      <c r="R38" s="91"/>
      <c r="S38" s="91"/>
      <c r="T38" s="91"/>
    </row>
    <row r="39" spans="1:20">
      <c r="A39" s="4">
        <v>35</v>
      </c>
      <c r="B39" s="83" t="s">
        <v>70</v>
      </c>
      <c r="C39" s="84" t="s">
        <v>798</v>
      </c>
      <c r="D39" s="84" t="s">
        <v>29</v>
      </c>
      <c r="E39" s="85">
        <v>69</v>
      </c>
      <c r="F39" s="84"/>
      <c r="G39" s="85">
        <v>47</v>
      </c>
      <c r="H39" s="85">
        <v>46</v>
      </c>
      <c r="I39" s="83">
        <f>+G39+H39</f>
        <v>93</v>
      </c>
      <c r="J39" s="84">
        <v>7896303597</v>
      </c>
      <c r="K39" s="84" t="s">
        <v>264</v>
      </c>
      <c r="L39" s="84" t="s">
        <v>265</v>
      </c>
      <c r="M39" s="84">
        <v>9508117108</v>
      </c>
      <c r="N39" s="84"/>
      <c r="O39" s="84"/>
      <c r="P39" s="90">
        <v>43665</v>
      </c>
      <c r="Q39" s="91" t="s">
        <v>84</v>
      </c>
      <c r="R39" s="91"/>
      <c r="S39" s="91"/>
      <c r="T39" s="91"/>
    </row>
    <row r="40" spans="1:20">
      <c r="A40" s="4">
        <v>36</v>
      </c>
      <c r="B40" s="83" t="s">
        <v>71</v>
      </c>
      <c r="C40" s="84" t="s">
        <v>799</v>
      </c>
      <c r="D40" s="84" t="s">
        <v>29</v>
      </c>
      <c r="E40" s="85">
        <v>82</v>
      </c>
      <c r="F40" s="84"/>
      <c r="G40" s="85">
        <v>38</v>
      </c>
      <c r="H40" s="85">
        <v>41</v>
      </c>
      <c r="I40" s="83">
        <f>+G40+H40</f>
        <v>79</v>
      </c>
      <c r="J40" s="84">
        <v>7035685584</v>
      </c>
      <c r="K40" s="84" t="s">
        <v>264</v>
      </c>
      <c r="L40" s="84" t="s">
        <v>265</v>
      </c>
      <c r="M40" s="84">
        <v>9508117108</v>
      </c>
      <c r="N40" s="84"/>
      <c r="O40" s="84"/>
      <c r="P40" s="90">
        <v>43665</v>
      </c>
      <c r="Q40" s="91" t="s">
        <v>84</v>
      </c>
      <c r="R40" s="91"/>
      <c r="S40" s="91"/>
      <c r="T40" s="91"/>
    </row>
    <row r="41" spans="1:20">
      <c r="A41" s="4">
        <v>37</v>
      </c>
      <c r="B41" s="83" t="s">
        <v>70</v>
      </c>
      <c r="C41" s="84" t="s">
        <v>800</v>
      </c>
      <c r="D41" s="84" t="s">
        <v>29</v>
      </c>
      <c r="E41" s="85">
        <v>127</v>
      </c>
      <c r="F41" s="84"/>
      <c r="G41" s="85">
        <v>41</v>
      </c>
      <c r="H41" s="85">
        <v>18</v>
      </c>
      <c r="I41" s="83">
        <v>59</v>
      </c>
      <c r="J41" s="84">
        <v>9577570475</v>
      </c>
      <c r="K41" s="84" t="s">
        <v>801</v>
      </c>
      <c r="L41" s="84" t="s">
        <v>802</v>
      </c>
      <c r="M41" s="84"/>
      <c r="N41" s="111" t="s">
        <v>803</v>
      </c>
      <c r="O41" s="111" t="s">
        <v>804</v>
      </c>
      <c r="P41" s="90">
        <v>43666</v>
      </c>
      <c r="Q41" s="91" t="s">
        <v>85</v>
      </c>
      <c r="R41" s="91"/>
      <c r="S41" s="91"/>
      <c r="T41" s="91"/>
    </row>
    <row r="42" spans="1:20" ht="33">
      <c r="A42" s="4">
        <v>38</v>
      </c>
      <c r="B42" s="83" t="s">
        <v>71</v>
      </c>
      <c r="C42" s="84" t="s">
        <v>805</v>
      </c>
      <c r="D42" s="84" t="s">
        <v>29</v>
      </c>
      <c r="E42" s="85">
        <v>201</v>
      </c>
      <c r="F42" s="84"/>
      <c r="G42" s="85">
        <v>29</v>
      </c>
      <c r="H42" s="85">
        <v>29</v>
      </c>
      <c r="I42" s="83">
        <v>58</v>
      </c>
      <c r="J42" s="84">
        <v>7035977348</v>
      </c>
      <c r="K42" s="84" t="s">
        <v>801</v>
      </c>
      <c r="L42" s="84" t="s">
        <v>802</v>
      </c>
      <c r="M42" s="84"/>
      <c r="N42" s="111" t="s">
        <v>803</v>
      </c>
      <c r="O42" s="111" t="s">
        <v>804</v>
      </c>
      <c r="P42" s="90">
        <v>43666</v>
      </c>
      <c r="Q42" s="91" t="s">
        <v>85</v>
      </c>
      <c r="R42" s="91"/>
      <c r="S42" s="91"/>
      <c r="T42" s="91"/>
    </row>
    <row r="43" spans="1:20">
      <c r="A43" s="4">
        <v>39</v>
      </c>
      <c r="B43" s="83"/>
      <c r="C43" s="91"/>
      <c r="D43" s="91"/>
      <c r="E43" s="93"/>
      <c r="F43" s="91"/>
      <c r="G43" s="93"/>
      <c r="H43" s="93"/>
      <c r="I43" s="89"/>
      <c r="J43" s="91"/>
      <c r="K43" s="91"/>
      <c r="L43" s="91"/>
      <c r="M43" s="91"/>
      <c r="N43" s="91"/>
      <c r="O43" s="91"/>
      <c r="P43" s="90">
        <v>43667</v>
      </c>
      <c r="Q43" s="91" t="s">
        <v>86</v>
      </c>
      <c r="R43" s="91"/>
      <c r="S43" s="91"/>
      <c r="T43" s="91"/>
    </row>
    <row r="44" spans="1:20">
      <c r="A44" s="4">
        <v>40</v>
      </c>
      <c r="B44" s="83" t="s">
        <v>70</v>
      </c>
      <c r="C44" s="106" t="s">
        <v>806</v>
      </c>
      <c r="D44" s="84" t="s">
        <v>29</v>
      </c>
      <c r="E44" s="108">
        <v>77</v>
      </c>
      <c r="F44" s="84"/>
      <c r="G44" s="108">
        <v>40</v>
      </c>
      <c r="H44" s="108">
        <v>36</v>
      </c>
      <c r="I44" s="109">
        <v>76</v>
      </c>
      <c r="J44" s="112" t="s">
        <v>807</v>
      </c>
      <c r="K44" s="105" t="s">
        <v>808</v>
      </c>
      <c r="L44" s="105" t="s">
        <v>283</v>
      </c>
      <c r="M44" s="105" t="s">
        <v>284</v>
      </c>
      <c r="N44" s="105" t="s">
        <v>809</v>
      </c>
      <c r="O44" s="105" t="s">
        <v>810</v>
      </c>
      <c r="P44" s="90">
        <v>43668</v>
      </c>
      <c r="Q44" s="91" t="s">
        <v>87</v>
      </c>
      <c r="R44" s="91"/>
      <c r="S44" s="91"/>
      <c r="T44" s="91"/>
    </row>
    <row r="45" spans="1:20">
      <c r="A45" s="4">
        <v>41</v>
      </c>
      <c r="B45" s="83" t="s">
        <v>71</v>
      </c>
      <c r="C45" s="106" t="s">
        <v>811</v>
      </c>
      <c r="D45" s="84" t="s">
        <v>29</v>
      </c>
      <c r="E45" s="108">
        <v>256</v>
      </c>
      <c r="F45" s="84"/>
      <c r="G45" s="108">
        <v>22</v>
      </c>
      <c r="H45" s="108">
        <v>21</v>
      </c>
      <c r="I45" s="109">
        <v>43</v>
      </c>
      <c r="J45" s="112" t="s">
        <v>812</v>
      </c>
      <c r="K45" s="105" t="s">
        <v>808</v>
      </c>
      <c r="L45" s="105" t="s">
        <v>283</v>
      </c>
      <c r="M45" s="105" t="s">
        <v>284</v>
      </c>
      <c r="N45" s="105" t="s">
        <v>813</v>
      </c>
      <c r="O45" s="105">
        <v>9859853491</v>
      </c>
      <c r="P45" s="90">
        <v>43668</v>
      </c>
      <c r="Q45" s="91" t="s">
        <v>87</v>
      </c>
      <c r="R45" s="91"/>
      <c r="S45" s="91"/>
      <c r="T45" s="91"/>
    </row>
    <row r="46" spans="1:20">
      <c r="A46" s="4">
        <v>42</v>
      </c>
      <c r="B46" s="83" t="s">
        <v>70</v>
      </c>
      <c r="C46" s="107" t="s">
        <v>814</v>
      </c>
      <c r="D46" s="84" t="s">
        <v>29</v>
      </c>
      <c r="E46" s="108">
        <v>78</v>
      </c>
      <c r="F46" s="84"/>
      <c r="G46" s="108">
        <v>30</v>
      </c>
      <c r="H46" s="108">
        <v>31</v>
      </c>
      <c r="I46" s="109">
        <v>61</v>
      </c>
      <c r="J46" s="112" t="s">
        <v>815</v>
      </c>
      <c r="K46" s="105" t="s">
        <v>808</v>
      </c>
      <c r="L46" s="105" t="s">
        <v>283</v>
      </c>
      <c r="M46" s="105" t="s">
        <v>284</v>
      </c>
      <c r="N46" s="105" t="s">
        <v>809</v>
      </c>
      <c r="O46" s="105" t="s">
        <v>810</v>
      </c>
      <c r="P46" s="90">
        <v>43669</v>
      </c>
      <c r="Q46" s="91" t="s">
        <v>94</v>
      </c>
      <c r="R46" s="91"/>
      <c r="S46" s="91"/>
      <c r="T46" s="91"/>
    </row>
    <row r="47" spans="1:20">
      <c r="A47" s="4">
        <v>43</v>
      </c>
      <c r="B47" s="83" t="s">
        <v>71</v>
      </c>
      <c r="C47" s="106" t="s">
        <v>816</v>
      </c>
      <c r="D47" s="84" t="s">
        <v>29</v>
      </c>
      <c r="E47" s="108">
        <v>257</v>
      </c>
      <c r="F47" s="84"/>
      <c r="G47" s="108">
        <v>36</v>
      </c>
      <c r="H47" s="108">
        <v>38</v>
      </c>
      <c r="I47" s="109">
        <v>74</v>
      </c>
      <c r="J47" s="112" t="s">
        <v>817</v>
      </c>
      <c r="K47" s="105" t="s">
        <v>808</v>
      </c>
      <c r="L47" s="105" t="s">
        <v>283</v>
      </c>
      <c r="M47" s="105" t="s">
        <v>284</v>
      </c>
      <c r="N47" s="105" t="s">
        <v>818</v>
      </c>
      <c r="O47" s="105" t="s">
        <v>819</v>
      </c>
      <c r="P47" s="90">
        <v>43669</v>
      </c>
      <c r="Q47" s="91" t="s">
        <v>94</v>
      </c>
      <c r="R47" s="91"/>
      <c r="S47" s="91"/>
      <c r="T47" s="91"/>
    </row>
    <row r="48" spans="1:20">
      <c r="A48" s="4">
        <v>44</v>
      </c>
      <c r="B48" s="83" t="s">
        <v>70</v>
      </c>
      <c r="C48" s="106" t="s">
        <v>820</v>
      </c>
      <c r="D48" s="84" t="s">
        <v>29</v>
      </c>
      <c r="E48" s="108">
        <v>286</v>
      </c>
      <c r="F48" s="84"/>
      <c r="G48" s="108">
        <v>18</v>
      </c>
      <c r="H48" s="108">
        <v>21</v>
      </c>
      <c r="I48" s="109">
        <v>39</v>
      </c>
      <c r="J48" s="112" t="s">
        <v>821</v>
      </c>
      <c r="K48" s="105" t="s">
        <v>808</v>
      </c>
      <c r="L48" s="105" t="s">
        <v>283</v>
      </c>
      <c r="M48" s="105" t="s">
        <v>284</v>
      </c>
      <c r="N48" s="105" t="s">
        <v>822</v>
      </c>
      <c r="O48" s="105">
        <v>9859365154</v>
      </c>
      <c r="P48" s="90">
        <v>43670</v>
      </c>
      <c r="Q48" s="91" t="s">
        <v>101</v>
      </c>
      <c r="R48" s="91"/>
      <c r="S48" s="91"/>
      <c r="T48" s="91"/>
    </row>
    <row r="49" spans="1:20">
      <c r="A49" s="4">
        <v>45</v>
      </c>
      <c r="B49" s="83" t="s">
        <v>71</v>
      </c>
      <c r="C49" s="94"/>
      <c r="D49" s="94"/>
      <c r="E49" s="94"/>
      <c r="F49" s="94"/>
      <c r="G49" s="94"/>
      <c r="H49" s="94"/>
      <c r="I49" s="94"/>
      <c r="J49" s="94"/>
      <c r="K49" s="94"/>
      <c r="L49" s="94"/>
      <c r="M49" s="94"/>
      <c r="N49" s="94"/>
      <c r="O49" s="94"/>
      <c r="P49" s="90">
        <v>43670</v>
      </c>
      <c r="Q49" s="91" t="s">
        <v>101</v>
      </c>
      <c r="R49" s="91" t="s">
        <v>828</v>
      </c>
      <c r="S49" s="91"/>
      <c r="T49" s="91"/>
    </row>
    <row r="50" spans="1:20">
      <c r="A50" s="4">
        <v>46</v>
      </c>
      <c r="B50" s="83" t="s">
        <v>70</v>
      </c>
      <c r="C50" s="106" t="s">
        <v>823</v>
      </c>
      <c r="D50" s="84" t="s">
        <v>29</v>
      </c>
      <c r="E50" s="108">
        <v>341</v>
      </c>
      <c r="F50" s="84"/>
      <c r="G50" s="108">
        <v>16</v>
      </c>
      <c r="H50" s="108">
        <v>20</v>
      </c>
      <c r="I50" s="109">
        <v>36</v>
      </c>
      <c r="J50" s="112" t="s">
        <v>824</v>
      </c>
      <c r="K50" s="105" t="s">
        <v>808</v>
      </c>
      <c r="L50" s="105" t="s">
        <v>283</v>
      </c>
      <c r="M50" s="105" t="s">
        <v>284</v>
      </c>
      <c r="N50" s="105" t="s">
        <v>825</v>
      </c>
      <c r="O50" s="105">
        <v>7399121840</v>
      </c>
      <c r="P50" s="90">
        <v>43671</v>
      </c>
      <c r="Q50" s="91" t="s">
        <v>106</v>
      </c>
      <c r="R50" s="91"/>
      <c r="S50" s="91"/>
      <c r="T50" s="91"/>
    </row>
    <row r="51" spans="1:20">
      <c r="A51" s="4">
        <v>47</v>
      </c>
      <c r="B51" s="83" t="s">
        <v>71</v>
      </c>
      <c r="C51" s="106" t="s">
        <v>826</v>
      </c>
      <c r="D51" s="84" t="s">
        <v>29</v>
      </c>
      <c r="E51" s="108">
        <v>342</v>
      </c>
      <c r="F51" s="84"/>
      <c r="G51" s="108">
        <v>35</v>
      </c>
      <c r="H51" s="108">
        <v>34</v>
      </c>
      <c r="I51" s="109">
        <v>69</v>
      </c>
      <c r="J51" s="112" t="s">
        <v>827</v>
      </c>
      <c r="K51" s="105" t="s">
        <v>808</v>
      </c>
      <c r="L51" s="105" t="s">
        <v>283</v>
      </c>
      <c r="M51" s="105" t="s">
        <v>284</v>
      </c>
      <c r="N51" s="105" t="s">
        <v>818</v>
      </c>
      <c r="O51" s="105" t="s">
        <v>819</v>
      </c>
      <c r="P51" s="90">
        <v>43671</v>
      </c>
      <c r="Q51" s="91" t="s">
        <v>106</v>
      </c>
      <c r="R51" s="92"/>
      <c r="S51" s="92"/>
      <c r="T51" s="92"/>
    </row>
    <row r="52" spans="1:20" ht="33">
      <c r="A52" s="4">
        <v>48</v>
      </c>
      <c r="B52" s="83" t="s">
        <v>70</v>
      </c>
      <c r="C52" s="84" t="s">
        <v>796</v>
      </c>
      <c r="D52" s="84" t="s">
        <v>29</v>
      </c>
      <c r="E52" s="85">
        <v>65</v>
      </c>
      <c r="F52" s="84"/>
      <c r="G52" s="85">
        <v>28</v>
      </c>
      <c r="H52" s="85">
        <v>25</v>
      </c>
      <c r="I52" s="83">
        <f>+G52+H52</f>
        <v>53</v>
      </c>
      <c r="J52" s="84">
        <v>9859466096</v>
      </c>
      <c r="K52" s="84" t="s">
        <v>464</v>
      </c>
      <c r="L52" s="84" t="s">
        <v>465</v>
      </c>
      <c r="M52" s="84">
        <v>7399416909</v>
      </c>
      <c r="N52" s="84" t="s">
        <v>466</v>
      </c>
      <c r="O52" s="84">
        <v>9859804835</v>
      </c>
      <c r="P52" s="24">
        <v>43672</v>
      </c>
      <c r="Q52" s="84" t="s">
        <v>84</v>
      </c>
      <c r="R52" s="18"/>
      <c r="S52" s="18"/>
      <c r="T52" s="18"/>
    </row>
    <row r="53" spans="1:20">
      <c r="A53" s="4">
        <v>49</v>
      </c>
      <c r="B53" s="83" t="s">
        <v>71</v>
      </c>
      <c r="C53" s="106" t="s">
        <v>795</v>
      </c>
      <c r="D53" s="84" t="s">
        <v>29</v>
      </c>
      <c r="E53" s="108">
        <v>282</v>
      </c>
      <c r="F53" s="84"/>
      <c r="G53" s="108">
        <v>41</v>
      </c>
      <c r="H53" s="108">
        <v>43</v>
      </c>
      <c r="I53" s="109">
        <v>84</v>
      </c>
      <c r="J53" s="84">
        <v>9613536899</v>
      </c>
      <c r="K53" s="105" t="s">
        <v>772</v>
      </c>
      <c r="L53" s="105" t="s">
        <v>569</v>
      </c>
      <c r="M53" s="105" t="s">
        <v>570</v>
      </c>
      <c r="N53" s="105" t="s">
        <v>571</v>
      </c>
      <c r="O53" s="105">
        <v>8752054709</v>
      </c>
      <c r="P53" s="86">
        <v>43672</v>
      </c>
      <c r="Q53" s="84" t="s">
        <v>84</v>
      </c>
      <c r="R53" s="18"/>
      <c r="S53" s="18"/>
      <c r="T53" s="18"/>
    </row>
    <row r="54" spans="1:20">
      <c r="A54" s="4">
        <v>50</v>
      </c>
      <c r="B54" s="83" t="s">
        <v>70</v>
      </c>
      <c r="C54" s="107" t="s">
        <v>793</v>
      </c>
      <c r="D54" s="84" t="s">
        <v>29</v>
      </c>
      <c r="E54" s="108">
        <v>59</v>
      </c>
      <c r="F54" s="84"/>
      <c r="G54" s="108">
        <v>41</v>
      </c>
      <c r="H54" s="108">
        <v>40</v>
      </c>
      <c r="I54" s="109">
        <v>81</v>
      </c>
      <c r="J54" s="110" t="s">
        <v>794</v>
      </c>
      <c r="K54" s="105" t="s">
        <v>769</v>
      </c>
      <c r="L54" s="105" t="s">
        <v>569</v>
      </c>
      <c r="M54" s="105" t="s">
        <v>578</v>
      </c>
      <c r="N54" s="105" t="s">
        <v>594</v>
      </c>
      <c r="O54" s="105">
        <v>9859465847</v>
      </c>
      <c r="P54" s="86">
        <v>43673</v>
      </c>
      <c r="Q54" s="84" t="s">
        <v>85</v>
      </c>
      <c r="R54" s="18"/>
      <c r="S54" s="18"/>
      <c r="T54" s="18"/>
    </row>
    <row r="55" spans="1:20" ht="33">
      <c r="A55" s="4">
        <v>51</v>
      </c>
      <c r="B55" s="83" t="s">
        <v>71</v>
      </c>
      <c r="C55" s="84" t="s">
        <v>792</v>
      </c>
      <c r="D55" s="84" t="s">
        <v>29</v>
      </c>
      <c r="E55" s="85">
        <v>57</v>
      </c>
      <c r="F55" s="84"/>
      <c r="G55" s="85">
        <v>39</v>
      </c>
      <c r="H55" s="85">
        <v>41</v>
      </c>
      <c r="I55" s="83">
        <f t="shared" ref="I55" si="0">+G55+H55</f>
        <v>80</v>
      </c>
      <c r="J55" s="84">
        <v>9859715751</v>
      </c>
      <c r="K55" s="84" t="s">
        <v>554</v>
      </c>
      <c r="L55" s="84" t="s">
        <v>555</v>
      </c>
      <c r="M55" s="84">
        <v>9401453114</v>
      </c>
      <c r="N55" s="84" t="s">
        <v>564</v>
      </c>
      <c r="O55" s="84" t="s">
        <v>565</v>
      </c>
      <c r="P55" s="86">
        <v>43673</v>
      </c>
      <c r="Q55" s="84" t="s">
        <v>85</v>
      </c>
      <c r="R55" s="18"/>
      <c r="S55" s="18"/>
      <c r="T55" s="18"/>
    </row>
    <row r="56" spans="1:20">
      <c r="A56" s="4">
        <v>52</v>
      </c>
      <c r="B56" s="83"/>
      <c r="C56" s="18"/>
      <c r="D56" s="18"/>
      <c r="E56" s="19"/>
      <c r="F56" s="18"/>
      <c r="G56" s="19"/>
      <c r="H56" s="19"/>
      <c r="I56" s="17"/>
      <c r="J56" s="18"/>
      <c r="K56" s="18"/>
      <c r="L56" s="18"/>
      <c r="M56" s="18"/>
      <c r="N56" s="18"/>
      <c r="O56" s="18"/>
      <c r="P56" s="86">
        <v>43674</v>
      </c>
      <c r="Q56" s="84" t="s">
        <v>86</v>
      </c>
      <c r="R56" s="18"/>
      <c r="S56" s="18"/>
      <c r="T56" s="18"/>
    </row>
    <row r="57" spans="1:20" ht="33">
      <c r="A57" s="4">
        <v>53</v>
      </c>
      <c r="B57" s="83" t="s">
        <v>70</v>
      </c>
      <c r="C57" s="84" t="s">
        <v>791</v>
      </c>
      <c r="D57" s="84" t="s">
        <v>29</v>
      </c>
      <c r="E57" s="85">
        <v>56</v>
      </c>
      <c r="F57" s="84"/>
      <c r="G57" s="85">
        <v>45</v>
      </c>
      <c r="H57" s="85">
        <v>35</v>
      </c>
      <c r="I57" s="83">
        <f t="shared" ref="I57" si="1">+G57+H57</f>
        <v>80</v>
      </c>
      <c r="J57" s="84">
        <v>9859853538</v>
      </c>
      <c r="K57" s="84" t="s">
        <v>554</v>
      </c>
      <c r="L57" s="84" t="s">
        <v>555</v>
      </c>
      <c r="M57" s="84">
        <v>9401453114</v>
      </c>
      <c r="N57" s="84" t="s">
        <v>564</v>
      </c>
      <c r="O57" s="84" t="s">
        <v>565</v>
      </c>
      <c r="P57" s="86">
        <v>43675</v>
      </c>
      <c r="Q57" s="84" t="s">
        <v>87</v>
      </c>
      <c r="R57" s="18"/>
      <c r="S57" s="18"/>
      <c r="T57" s="18"/>
    </row>
    <row r="58" spans="1:20" ht="33">
      <c r="A58" s="4">
        <v>54</v>
      </c>
      <c r="B58" s="83" t="s">
        <v>71</v>
      </c>
      <c r="C58" s="84" t="s">
        <v>790</v>
      </c>
      <c r="D58" s="84" t="s">
        <v>29</v>
      </c>
      <c r="E58" s="85">
        <v>51</v>
      </c>
      <c r="F58" s="84"/>
      <c r="G58" s="85">
        <v>24</v>
      </c>
      <c r="H58" s="85">
        <v>34</v>
      </c>
      <c r="I58" s="83">
        <f>+G58+H58</f>
        <v>58</v>
      </c>
      <c r="J58" s="84">
        <v>9854788215</v>
      </c>
      <c r="K58" s="84" t="s">
        <v>296</v>
      </c>
      <c r="L58" s="84" t="s">
        <v>348</v>
      </c>
      <c r="M58" s="84">
        <v>9706771109</v>
      </c>
      <c r="N58" s="84" t="s">
        <v>352</v>
      </c>
      <c r="O58" s="84">
        <v>9613751707</v>
      </c>
      <c r="P58" s="86">
        <v>43675</v>
      </c>
      <c r="Q58" s="84" t="s">
        <v>87</v>
      </c>
      <c r="R58" s="18"/>
      <c r="S58" s="18"/>
      <c r="T58" s="18"/>
    </row>
    <row r="59" spans="1:20" ht="33">
      <c r="A59" s="4">
        <v>55</v>
      </c>
      <c r="B59" s="83" t="s">
        <v>70</v>
      </c>
      <c r="C59" s="84" t="s">
        <v>789</v>
      </c>
      <c r="D59" s="84" t="s">
        <v>29</v>
      </c>
      <c r="E59" s="85">
        <v>47</v>
      </c>
      <c r="F59" s="84"/>
      <c r="G59" s="85">
        <v>35</v>
      </c>
      <c r="H59" s="85">
        <v>37</v>
      </c>
      <c r="I59" s="83">
        <f>+G59+H59</f>
        <v>72</v>
      </c>
      <c r="J59" s="84">
        <v>7896841107</v>
      </c>
      <c r="K59" s="84" t="s">
        <v>296</v>
      </c>
      <c r="L59" s="84" t="s">
        <v>348</v>
      </c>
      <c r="M59" s="84">
        <v>9706771109</v>
      </c>
      <c r="N59" s="84" t="s">
        <v>352</v>
      </c>
      <c r="O59" s="84">
        <v>9613751707</v>
      </c>
      <c r="P59" s="86">
        <v>43676</v>
      </c>
      <c r="Q59" s="84" t="s">
        <v>94</v>
      </c>
      <c r="R59" s="18"/>
      <c r="S59" s="18"/>
      <c r="T59" s="18"/>
    </row>
    <row r="60" spans="1:20" ht="33">
      <c r="A60" s="4">
        <v>56</v>
      </c>
      <c r="B60" s="83" t="s">
        <v>71</v>
      </c>
      <c r="C60" s="84" t="s">
        <v>788</v>
      </c>
      <c r="D60" s="84" t="s">
        <v>29</v>
      </c>
      <c r="E60" s="85">
        <v>53</v>
      </c>
      <c r="F60" s="84"/>
      <c r="G60" s="85">
        <v>45</v>
      </c>
      <c r="H60" s="85">
        <v>57</v>
      </c>
      <c r="I60" s="83">
        <f>+G60+H60</f>
        <v>102</v>
      </c>
      <c r="J60" s="84">
        <v>8472813405</v>
      </c>
      <c r="K60" s="84" t="s">
        <v>296</v>
      </c>
      <c r="L60" s="84" t="s">
        <v>348</v>
      </c>
      <c r="M60" s="84">
        <v>9706771109</v>
      </c>
      <c r="N60" s="84" t="s">
        <v>352</v>
      </c>
      <c r="O60" s="84">
        <v>9613751707</v>
      </c>
      <c r="P60" s="86">
        <v>43676</v>
      </c>
      <c r="Q60" s="84" t="s">
        <v>94</v>
      </c>
      <c r="R60" s="18"/>
      <c r="S60" s="18"/>
      <c r="T60" s="18"/>
    </row>
    <row r="61" spans="1:20" ht="33">
      <c r="A61" s="4">
        <v>57</v>
      </c>
      <c r="B61" s="83" t="s">
        <v>70</v>
      </c>
      <c r="C61" s="107" t="s">
        <v>663</v>
      </c>
      <c r="D61" s="84" t="s">
        <v>29</v>
      </c>
      <c r="E61" s="108">
        <v>149</v>
      </c>
      <c r="F61" s="84"/>
      <c r="G61" s="108">
        <v>33</v>
      </c>
      <c r="H61" s="108">
        <v>29</v>
      </c>
      <c r="I61" s="109">
        <v>62</v>
      </c>
      <c r="J61" s="110" t="s">
        <v>787</v>
      </c>
      <c r="K61" s="84" t="s">
        <v>207</v>
      </c>
      <c r="L61" s="84" t="s">
        <v>193</v>
      </c>
      <c r="M61" s="84">
        <v>9401453115</v>
      </c>
      <c r="N61" s="84" t="s">
        <v>215</v>
      </c>
      <c r="O61" s="84">
        <v>7399342179</v>
      </c>
      <c r="P61" s="86">
        <v>43677</v>
      </c>
      <c r="Q61" s="84" t="s">
        <v>101</v>
      </c>
      <c r="R61" s="18"/>
      <c r="S61" s="18"/>
      <c r="T61" s="18"/>
    </row>
    <row r="62" spans="1:20" ht="33">
      <c r="A62" s="4">
        <v>58</v>
      </c>
      <c r="B62" s="83" t="s">
        <v>71</v>
      </c>
      <c r="C62" s="106" t="s">
        <v>195</v>
      </c>
      <c r="D62" s="84" t="s">
        <v>29</v>
      </c>
      <c r="E62" s="108">
        <v>33</v>
      </c>
      <c r="F62" s="84"/>
      <c r="G62" s="108">
        <v>51</v>
      </c>
      <c r="H62" s="108">
        <v>65</v>
      </c>
      <c r="I62" s="109">
        <v>116</v>
      </c>
      <c r="J62" s="110" t="s">
        <v>786</v>
      </c>
      <c r="K62" s="84" t="s">
        <v>192</v>
      </c>
      <c r="L62" s="84" t="s">
        <v>193</v>
      </c>
      <c r="M62" s="84">
        <v>9401453115</v>
      </c>
      <c r="N62" s="84" t="s">
        <v>219</v>
      </c>
      <c r="O62" s="84">
        <v>9854206277</v>
      </c>
      <c r="P62" s="86">
        <v>43677</v>
      </c>
      <c r="Q62" s="84" t="s">
        <v>101</v>
      </c>
      <c r="R62" s="18"/>
      <c r="S62" s="18"/>
      <c r="T62" s="18"/>
    </row>
    <row r="63" spans="1:20">
      <c r="A63" s="4">
        <v>59</v>
      </c>
      <c r="B63" s="17"/>
      <c r="C63" s="18"/>
      <c r="D63" s="18"/>
      <c r="E63" s="19"/>
      <c r="F63" s="18"/>
      <c r="G63" s="19"/>
      <c r="H63" s="19"/>
      <c r="I63" s="17">
        <v>0</v>
      </c>
      <c r="J63" s="18"/>
      <c r="K63" s="18"/>
      <c r="L63" s="18"/>
      <c r="M63" s="18"/>
      <c r="N63" s="18"/>
      <c r="O63" s="18"/>
      <c r="P63" s="24"/>
      <c r="Q63" s="18"/>
      <c r="R63" s="18"/>
      <c r="S63" s="18"/>
      <c r="T63" s="18"/>
    </row>
    <row r="64" spans="1:20">
      <c r="A64" s="4">
        <v>60</v>
      </c>
      <c r="B64" s="17"/>
      <c r="C64" s="18"/>
      <c r="D64" s="18"/>
      <c r="E64" s="19"/>
      <c r="F64" s="18"/>
      <c r="G64" s="19"/>
      <c r="H64" s="19"/>
      <c r="I64" s="17">
        <v>0</v>
      </c>
      <c r="J64" s="18"/>
      <c r="K64" s="18"/>
      <c r="L64" s="18"/>
      <c r="M64" s="18"/>
      <c r="N64" s="18"/>
      <c r="O64" s="18"/>
      <c r="P64" s="24"/>
      <c r="Q64" s="18"/>
      <c r="R64" s="18"/>
      <c r="S64" s="18"/>
      <c r="T64" s="18"/>
    </row>
    <row r="65" spans="1:20">
      <c r="A65" s="4">
        <v>61</v>
      </c>
      <c r="B65" s="17"/>
      <c r="C65" s="18"/>
      <c r="D65" s="18"/>
      <c r="E65" s="19"/>
      <c r="F65" s="18"/>
      <c r="G65" s="19"/>
      <c r="H65" s="19"/>
      <c r="I65" s="17">
        <v>0</v>
      </c>
      <c r="J65" s="18"/>
      <c r="K65" s="18"/>
      <c r="L65" s="18"/>
      <c r="M65" s="18"/>
      <c r="N65" s="18"/>
      <c r="O65" s="18"/>
      <c r="P65" s="24"/>
      <c r="Q65" s="18"/>
      <c r="R65" s="18"/>
      <c r="S65" s="18"/>
      <c r="T65" s="18"/>
    </row>
    <row r="66" spans="1:20">
      <c r="A66" s="4">
        <v>62</v>
      </c>
      <c r="B66" s="17"/>
      <c r="C66" s="18"/>
      <c r="D66" s="18"/>
      <c r="E66" s="19"/>
      <c r="F66" s="18"/>
      <c r="G66" s="19"/>
      <c r="H66" s="19"/>
      <c r="I66" s="17">
        <v>0</v>
      </c>
      <c r="J66" s="18"/>
      <c r="K66" s="18"/>
      <c r="L66" s="18"/>
      <c r="M66" s="18"/>
      <c r="N66" s="18"/>
      <c r="O66" s="18"/>
      <c r="P66" s="24"/>
      <c r="Q66" s="18"/>
      <c r="R66" s="18"/>
      <c r="S66" s="18"/>
      <c r="T66" s="18"/>
    </row>
    <row r="67" spans="1:20">
      <c r="A67" s="4">
        <v>63</v>
      </c>
      <c r="B67" s="17"/>
      <c r="C67" s="18"/>
      <c r="D67" s="18"/>
      <c r="E67" s="19"/>
      <c r="F67" s="18"/>
      <c r="G67" s="19"/>
      <c r="H67" s="19"/>
      <c r="I67" s="17">
        <v>0</v>
      </c>
      <c r="J67" s="18"/>
      <c r="K67" s="18"/>
      <c r="L67" s="18"/>
      <c r="M67" s="18"/>
      <c r="N67" s="18"/>
      <c r="O67" s="18"/>
      <c r="P67" s="24"/>
      <c r="Q67" s="18"/>
      <c r="R67" s="18"/>
      <c r="S67" s="18"/>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8"/>
      <c r="P77" s="24"/>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v>0</v>
      </c>
      <c r="J84" s="18"/>
      <c r="K84" s="18"/>
      <c r="L84" s="18"/>
      <c r="M84" s="18"/>
      <c r="N84" s="18"/>
      <c r="O84" s="18"/>
      <c r="P84" s="24"/>
      <c r="Q84" s="18"/>
      <c r="R84" s="18"/>
      <c r="S84" s="18"/>
      <c r="T84" s="18"/>
    </row>
    <row r="85" spans="1:20">
      <c r="A85" s="4">
        <v>81</v>
      </c>
      <c r="B85" s="17"/>
      <c r="C85" s="18"/>
      <c r="D85" s="18"/>
      <c r="E85" s="19"/>
      <c r="F85" s="18"/>
      <c r="G85" s="19"/>
      <c r="H85" s="19"/>
      <c r="I85" s="17">
        <v>0</v>
      </c>
      <c r="J85" s="18"/>
      <c r="K85" s="18"/>
      <c r="L85" s="18"/>
      <c r="M85" s="18"/>
      <c r="N85" s="18"/>
      <c r="O85" s="18"/>
      <c r="P85" s="24"/>
      <c r="Q85" s="18"/>
      <c r="R85" s="18"/>
      <c r="S85" s="18"/>
      <c r="T85" s="18"/>
    </row>
    <row r="86" spans="1:20">
      <c r="A86" s="4">
        <v>82</v>
      </c>
      <c r="B86" s="17"/>
      <c r="C86" s="18"/>
      <c r="D86" s="18"/>
      <c r="E86" s="19"/>
      <c r="F86" s="18"/>
      <c r="G86" s="19"/>
      <c r="H86" s="19"/>
      <c r="I86" s="17">
        <v>0</v>
      </c>
      <c r="J86" s="18"/>
      <c r="K86" s="18"/>
      <c r="L86" s="18"/>
      <c r="M86" s="18"/>
      <c r="N86" s="18"/>
      <c r="O86" s="18"/>
      <c r="P86" s="24"/>
      <c r="Q86" s="18"/>
      <c r="R86" s="18"/>
      <c r="S86" s="18"/>
      <c r="T86" s="18"/>
    </row>
    <row r="87" spans="1:20">
      <c r="A87" s="4">
        <v>83</v>
      </c>
      <c r="B87" s="17"/>
      <c r="C87" s="18"/>
      <c r="D87" s="18"/>
      <c r="E87" s="19"/>
      <c r="F87" s="18"/>
      <c r="G87" s="19"/>
      <c r="H87" s="19"/>
      <c r="I87" s="17">
        <v>0</v>
      </c>
      <c r="J87" s="18"/>
      <c r="K87" s="18"/>
      <c r="L87" s="18"/>
      <c r="M87" s="18"/>
      <c r="N87" s="18"/>
      <c r="O87" s="18"/>
      <c r="P87" s="24"/>
      <c r="Q87" s="18"/>
      <c r="R87" s="18"/>
      <c r="S87" s="18"/>
      <c r="T87" s="18"/>
    </row>
    <row r="88" spans="1:20">
      <c r="A88" s="4">
        <v>84</v>
      </c>
      <c r="B88" s="17"/>
      <c r="C88" s="18"/>
      <c r="D88" s="18"/>
      <c r="E88" s="19"/>
      <c r="F88" s="18"/>
      <c r="G88" s="19"/>
      <c r="H88" s="19"/>
      <c r="I88" s="17">
        <v>0</v>
      </c>
      <c r="J88" s="18"/>
      <c r="K88" s="18"/>
      <c r="L88" s="18"/>
      <c r="M88" s="18"/>
      <c r="N88" s="18"/>
      <c r="O88" s="18"/>
      <c r="P88" s="24"/>
      <c r="Q88" s="18"/>
      <c r="R88" s="18"/>
      <c r="S88" s="18"/>
      <c r="T88" s="18"/>
    </row>
    <row r="89" spans="1:20">
      <c r="A89" s="4">
        <v>85</v>
      </c>
      <c r="B89" s="17"/>
      <c r="C89" s="18"/>
      <c r="D89" s="18"/>
      <c r="E89" s="19"/>
      <c r="F89" s="18"/>
      <c r="G89" s="19"/>
      <c r="H89" s="19"/>
      <c r="I89" s="17">
        <v>0</v>
      </c>
      <c r="J89" s="18"/>
      <c r="K89" s="18"/>
      <c r="L89" s="18"/>
      <c r="M89" s="18"/>
      <c r="N89" s="18"/>
      <c r="O89" s="18"/>
      <c r="P89" s="24"/>
      <c r="Q89" s="18"/>
      <c r="R89" s="18"/>
      <c r="S89" s="18"/>
      <c r="T89" s="18"/>
    </row>
    <row r="90" spans="1:20">
      <c r="A90" s="4">
        <v>86</v>
      </c>
      <c r="B90" s="17"/>
      <c r="C90" s="18"/>
      <c r="D90" s="18"/>
      <c r="E90" s="19"/>
      <c r="F90" s="18"/>
      <c r="G90" s="19"/>
      <c r="H90" s="19"/>
      <c r="I90" s="17">
        <v>0</v>
      </c>
      <c r="J90" s="18"/>
      <c r="K90" s="18"/>
      <c r="L90" s="18"/>
      <c r="M90" s="18"/>
      <c r="N90" s="18"/>
      <c r="O90" s="18"/>
      <c r="P90" s="24"/>
      <c r="Q90" s="18"/>
      <c r="R90" s="18"/>
      <c r="S90" s="18"/>
      <c r="T90" s="18"/>
    </row>
    <row r="91" spans="1:20">
      <c r="A91" s="4">
        <v>87</v>
      </c>
      <c r="B91" s="17"/>
      <c r="C91" s="18"/>
      <c r="D91" s="18"/>
      <c r="E91" s="19"/>
      <c r="F91" s="18"/>
      <c r="G91" s="19"/>
      <c r="H91" s="19"/>
      <c r="I91" s="17">
        <v>0</v>
      </c>
      <c r="J91" s="18"/>
      <c r="K91" s="18"/>
      <c r="L91" s="18"/>
      <c r="M91" s="18"/>
      <c r="N91" s="18"/>
      <c r="O91" s="18"/>
      <c r="P91" s="24"/>
      <c r="Q91" s="18"/>
      <c r="R91" s="18"/>
      <c r="S91" s="18"/>
      <c r="T91" s="18"/>
    </row>
    <row r="92" spans="1:20">
      <c r="A92" s="4">
        <v>88</v>
      </c>
      <c r="B92" s="17"/>
      <c r="C92" s="18"/>
      <c r="D92" s="18"/>
      <c r="E92" s="19"/>
      <c r="F92" s="18"/>
      <c r="G92" s="19"/>
      <c r="H92" s="19"/>
      <c r="I92" s="17">
        <v>0</v>
      </c>
      <c r="J92" s="18"/>
      <c r="K92" s="18"/>
      <c r="L92" s="18"/>
      <c r="M92" s="18"/>
      <c r="N92" s="18"/>
      <c r="O92" s="18"/>
      <c r="P92" s="24"/>
      <c r="Q92" s="18"/>
      <c r="R92" s="18"/>
      <c r="S92" s="18"/>
      <c r="T92" s="18"/>
    </row>
    <row r="93" spans="1:20">
      <c r="A93" s="4">
        <v>89</v>
      </c>
      <c r="B93" s="17"/>
      <c r="C93" s="18"/>
      <c r="D93" s="18"/>
      <c r="E93" s="19"/>
      <c r="F93" s="18"/>
      <c r="G93" s="19"/>
      <c r="H93" s="19"/>
      <c r="I93" s="17">
        <v>0</v>
      </c>
      <c r="J93" s="18"/>
      <c r="K93" s="18"/>
      <c r="L93" s="18"/>
      <c r="M93" s="18"/>
      <c r="N93" s="18"/>
      <c r="O93" s="18"/>
      <c r="P93" s="24"/>
      <c r="Q93" s="18"/>
      <c r="R93" s="18"/>
      <c r="S93" s="18"/>
      <c r="T93" s="18"/>
    </row>
    <row r="94" spans="1:20">
      <c r="A94" s="4">
        <v>90</v>
      </c>
      <c r="B94" s="17"/>
      <c r="C94" s="18"/>
      <c r="D94" s="18"/>
      <c r="E94" s="19"/>
      <c r="F94" s="18"/>
      <c r="G94" s="19"/>
      <c r="H94" s="19"/>
      <c r="I94" s="17">
        <v>0</v>
      </c>
      <c r="J94" s="18"/>
      <c r="K94" s="18"/>
      <c r="L94" s="18"/>
      <c r="M94" s="18"/>
      <c r="N94" s="18"/>
      <c r="O94" s="18"/>
      <c r="P94" s="24"/>
      <c r="Q94" s="18"/>
      <c r="R94" s="18"/>
      <c r="S94" s="18"/>
      <c r="T94" s="18"/>
    </row>
    <row r="95" spans="1:20">
      <c r="A95" s="4">
        <v>91</v>
      </c>
      <c r="B95" s="17"/>
      <c r="C95" s="18"/>
      <c r="D95" s="18"/>
      <c r="E95" s="19"/>
      <c r="F95" s="18"/>
      <c r="G95" s="19"/>
      <c r="H95" s="19"/>
      <c r="I95" s="17">
        <v>0</v>
      </c>
      <c r="J95" s="18"/>
      <c r="K95" s="18"/>
      <c r="L95" s="18"/>
      <c r="M95" s="18"/>
      <c r="N95" s="18"/>
      <c r="O95" s="18"/>
      <c r="P95" s="24"/>
      <c r="Q95" s="18"/>
      <c r="R95" s="18"/>
      <c r="S95" s="18"/>
      <c r="T95" s="18"/>
    </row>
    <row r="96" spans="1:20">
      <c r="A96" s="4">
        <v>92</v>
      </c>
      <c r="B96" s="17"/>
      <c r="C96" s="18"/>
      <c r="D96" s="18"/>
      <c r="E96" s="19"/>
      <c r="F96" s="18"/>
      <c r="G96" s="19"/>
      <c r="H96" s="19"/>
      <c r="I96" s="17">
        <v>0</v>
      </c>
      <c r="J96" s="18"/>
      <c r="K96" s="18"/>
      <c r="L96" s="18"/>
      <c r="M96" s="18"/>
      <c r="N96" s="18"/>
      <c r="O96" s="18"/>
      <c r="P96" s="24"/>
      <c r="Q96" s="18"/>
      <c r="R96" s="18"/>
      <c r="S96" s="18"/>
      <c r="T96" s="18"/>
    </row>
    <row r="97" spans="1:20">
      <c r="A97" s="4">
        <v>93</v>
      </c>
      <c r="B97" s="17"/>
      <c r="C97" s="18"/>
      <c r="D97" s="18"/>
      <c r="E97" s="19"/>
      <c r="F97" s="18"/>
      <c r="G97" s="19"/>
      <c r="H97" s="19"/>
      <c r="I97" s="17">
        <v>0</v>
      </c>
      <c r="J97" s="18"/>
      <c r="K97" s="18"/>
      <c r="L97" s="18"/>
      <c r="M97" s="18"/>
      <c r="N97" s="18"/>
      <c r="O97" s="18"/>
      <c r="P97" s="24"/>
      <c r="Q97" s="18"/>
      <c r="R97" s="18"/>
      <c r="S97" s="18"/>
      <c r="T97" s="18"/>
    </row>
    <row r="98" spans="1:20">
      <c r="A98" s="4">
        <v>94</v>
      </c>
      <c r="B98" s="17"/>
      <c r="C98" s="18"/>
      <c r="D98" s="18"/>
      <c r="E98" s="19"/>
      <c r="F98" s="18"/>
      <c r="G98" s="19"/>
      <c r="H98" s="19"/>
      <c r="I98" s="17">
        <v>0</v>
      </c>
      <c r="J98" s="18"/>
      <c r="K98" s="18"/>
      <c r="L98" s="18"/>
      <c r="M98" s="18"/>
      <c r="N98" s="18"/>
      <c r="O98" s="18"/>
      <c r="P98" s="24"/>
      <c r="Q98" s="18"/>
      <c r="R98" s="18"/>
      <c r="S98" s="18"/>
      <c r="T98" s="18"/>
    </row>
    <row r="99" spans="1:20">
      <c r="A99" s="4">
        <v>95</v>
      </c>
      <c r="B99" s="17"/>
      <c r="C99" s="18"/>
      <c r="D99" s="18"/>
      <c r="E99" s="19"/>
      <c r="F99" s="18"/>
      <c r="G99" s="19"/>
      <c r="H99" s="19"/>
      <c r="I99" s="17">
        <v>0</v>
      </c>
      <c r="J99" s="18"/>
      <c r="K99" s="18"/>
      <c r="L99" s="18"/>
      <c r="M99" s="18"/>
      <c r="N99" s="18"/>
      <c r="O99" s="18"/>
      <c r="P99" s="24"/>
      <c r="Q99" s="18"/>
      <c r="R99" s="18"/>
      <c r="S99" s="18"/>
      <c r="T99" s="18"/>
    </row>
    <row r="100" spans="1:20">
      <c r="A100" s="4">
        <v>96</v>
      </c>
      <c r="B100" s="17"/>
      <c r="C100" s="18"/>
      <c r="D100" s="18"/>
      <c r="E100" s="19"/>
      <c r="F100" s="18"/>
      <c r="G100" s="19"/>
      <c r="H100" s="19"/>
      <c r="I100" s="17">
        <v>0</v>
      </c>
      <c r="J100" s="18"/>
      <c r="K100" s="18"/>
      <c r="L100" s="18"/>
      <c r="M100" s="18"/>
      <c r="N100" s="18"/>
      <c r="O100" s="18"/>
      <c r="P100" s="24"/>
      <c r="Q100" s="18"/>
      <c r="R100" s="18"/>
      <c r="S100" s="18"/>
      <c r="T100" s="18"/>
    </row>
    <row r="101" spans="1:20">
      <c r="A101" s="4">
        <v>97</v>
      </c>
      <c r="B101" s="17"/>
      <c r="C101" s="18"/>
      <c r="D101" s="18"/>
      <c r="E101" s="19"/>
      <c r="F101" s="18"/>
      <c r="G101" s="19"/>
      <c r="H101" s="19"/>
      <c r="I101" s="17">
        <v>0</v>
      </c>
      <c r="J101" s="18"/>
      <c r="K101" s="18"/>
      <c r="L101" s="18"/>
      <c r="M101" s="18"/>
      <c r="N101" s="18"/>
      <c r="O101" s="18"/>
      <c r="P101" s="24"/>
      <c r="Q101" s="18"/>
      <c r="R101" s="18"/>
      <c r="S101" s="18"/>
      <c r="T101" s="18"/>
    </row>
    <row r="102" spans="1:20">
      <c r="A102" s="4">
        <v>98</v>
      </c>
      <c r="B102" s="17"/>
      <c r="C102" s="18"/>
      <c r="D102" s="18"/>
      <c r="E102" s="19"/>
      <c r="F102" s="18"/>
      <c r="G102" s="19"/>
      <c r="H102" s="19"/>
      <c r="I102" s="17">
        <v>0</v>
      </c>
      <c r="J102" s="18"/>
      <c r="K102" s="18"/>
      <c r="L102" s="18"/>
      <c r="M102" s="18"/>
      <c r="N102" s="18"/>
      <c r="O102" s="18"/>
      <c r="P102" s="24"/>
      <c r="Q102" s="18"/>
      <c r="R102" s="18"/>
      <c r="S102" s="18"/>
      <c r="T102" s="18"/>
    </row>
    <row r="103" spans="1:20">
      <c r="A103" s="4">
        <v>99</v>
      </c>
      <c r="B103" s="17"/>
      <c r="C103" s="18"/>
      <c r="D103" s="18"/>
      <c r="E103" s="19"/>
      <c r="F103" s="18"/>
      <c r="G103" s="19"/>
      <c r="H103" s="19"/>
      <c r="I103" s="17">
        <v>0</v>
      </c>
      <c r="J103" s="18"/>
      <c r="K103" s="18"/>
      <c r="L103" s="18"/>
      <c r="M103" s="18"/>
      <c r="N103" s="18"/>
      <c r="O103" s="18"/>
      <c r="P103" s="24"/>
      <c r="Q103" s="18"/>
      <c r="R103" s="18"/>
      <c r="S103" s="18"/>
      <c r="T103" s="18"/>
    </row>
    <row r="104" spans="1:20">
      <c r="A104" s="4">
        <v>100</v>
      </c>
      <c r="B104" s="17"/>
      <c r="C104" s="18"/>
      <c r="D104" s="18"/>
      <c r="E104" s="19"/>
      <c r="F104" s="18"/>
      <c r="G104" s="19"/>
      <c r="H104" s="19"/>
      <c r="I104" s="17">
        <v>0</v>
      </c>
      <c r="J104" s="18"/>
      <c r="K104" s="18"/>
      <c r="L104" s="18"/>
      <c r="M104" s="18"/>
      <c r="N104" s="18"/>
      <c r="O104" s="18"/>
      <c r="P104" s="24"/>
      <c r="Q104" s="18"/>
      <c r="R104" s="18"/>
      <c r="S104" s="18"/>
      <c r="T104" s="18"/>
    </row>
    <row r="105" spans="1:20">
      <c r="A105" s="4">
        <v>101</v>
      </c>
      <c r="B105" s="17"/>
      <c r="C105" s="18"/>
      <c r="D105" s="18"/>
      <c r="E105" s="19"/>
      <c r="F105" s="18"/>
      <c r="G105" s="19"/>
      <c r="H105" s="19"/>
      <c r="I105" s="17">
        <v>0</v>
      </c>
      <c r="J105" s="18"/>
      <c r="K105" s="18"/>
      <c r="L105" s="18"/>
      <c r="M105" s="18"/>
      <c r="N105" s="18"/>
      <c r="O105" s="18"/>
      <c r="P105" s="24"/>
      <c r="Q105" s="18"/>
      <c r="R105" s="18"/>
      <c r="S105" s="18"/>
      <c r="T105" s="18"/>
    </row>
    <row r="106" spans="1:20">
      <c r="A106" s="4">
        <v>102</v>
      </c>
      <c r="B106" s="17"/>
      <c r="C106" s="18"/>
      <c r="D106" s="18"/>
      <c r="E106" s="19"/>
      <c r="F106" s="18"/>
      <c r="G106" s="19"/>
      <c r="H106" s="19"/>
      <c r="I106" s="17">
        <v>0</v>
      </c>
      <c r="J106" s="18"/>
      <c r="K106" s="18"/>
      <c r="L106" s="18"/>
      <c r="M106" s="18"/>
      <c r="N106" s="18"/>
      <c r="O106" s="18"/>
      <c r="P106" s="24"/>
      <c r="Q106" s="18"/>
      <c r="R106" s="18"/>
      <c r="S106" s="18"/>
      <c r="T106" s="18"/>
    </row>
    <row r="107" spans="1:20">
      <c r="A107" s="4">
        <v>103</v>
      </c>
      <c r="B107" s="17"/>
      <c r="C107" s="18"/>
      <c r="D107" s="18"/>
      <c r="E107" s="19"/>
      <c r="F107" s="18"/>
      <c r="G107" s="19"/>
      <c r="H107" s="19"/>
      <c r="I107" s="17">
        <v>0</v>
      </c>
      <c r="J107" s="18"/>
      <c r="K107" s="18"/>
      <c r="L107" s="18"/>
      <c r="M107" s="18"/>
      <c r="N107" s="18"/>
      <c r="O107" s="18"/>
      <c r="P107" s="24"/>
      <c r="Q107" s="18"/>
      <c r="R107" s="18"/>
      <c r="S107" s="18"/>
      <c r="T107" s="18"/>
    </row>
    <row r="108" spans="1:20">
      <c r="A108" s="4">
        <v>104</v>
      </c>
      <c r="B108" s="17"/>
      <c r="C108" s="18"/>
      <c r="D108" s="18"/>
      <c r="E108" s="19"/>
      <c r="F108" s="18"/>
      <c r="G108" s="19"/>
      <c r="H108" s="19"/>
      <c r="I108" s="17">
        <v>0</v>
      </c>
      <c r="J108" s="18"/>
      <c r="K108" s="18"/>
      <c r="L108" s="18"/>
      <c r="M108" s="18"/>
      <c r="N108" s="18"/>
      <c r="O108" s="18"/>
      <c r="P108" s="24"/>
      <c r="Q108" s="18"/>
      <c r="R108" s="18"/>
      <c r="S108" s="18"/>
      <c r="T108" s="18"/>
    </row>
    <row r="109" spans="1:20">
      <c r="A109" s="4">
        <v>105</v>
      </c>
      <c r="B109" s="17"/>
      <c r="C109" s="18"/>
      <c r="D109" s="18"/>
      <c r="E109" s="19"/>
      <c r="F109" s="18"/>
      <c r="G109" s="19"/>
      <c r="H109" s="19"/>
      <c r="I109" s="17">
        <v>0</v>
      </c>
      <c r="J109" s="18"/>
      <c r="K109" s="18"/>
      <c r="L109" s="18"/>
      <c r="M109" s="18"/>
      <c r="N109" s="18"/>
      <c r="O109" s="18"/>
      <c r="P109" s="24"/>
      <c r="Q109" s="18"/>
      <c r="R109" s="18"/>
      <c r="S109" s="18"/>
      <c r="T109" s="18"/>
    </row>
    <row r="110" spans="1:20">
      <c r="A110" s="4">
        <v>106</v>
      </c>
      <c r="B110" s="17"/>
      <c r="C110" s="18"/>
      <c r="D110" s="18"/>
      <c r="E110" s="19"/>
      <c r="F110" s="18"/>
      <c r="G110" s="19"/>
      <c r="H110" s="19"/>
      <c r="I110" s="17">
        <v>0</v>
      </c>
      <c r="J110" s="18"/>
      <c r="K110" s="18"/>
      <c r="L110" s="18"/>
      <c r="M110" s="18"/>
      <c r="N110" s="18"/>
      <c r="O110" s="18"/>
      <c r="P110" s="24"/>
      <c r="Q110" s="18"/>
      <c r="R110" s="18"/>
      <c r="S110" s="18"/>
      <c r="T110" s="18"/>
    </row>
    <row r="111" spans="1:20">
      <c r="A111" s="4">
        <v>107</v>
      </c>
      <c r="B111" s="17"/>
      <c r="C111" s="18"/>
      <c r="D111" s="18"/>
      <c r="E111" s="19"/>
      <c r="F111" s="18"/>
      <c r="G111" s="19"/>
      <c r="H111" s="19"/>
      <c r="I111" s="17">
        <v>0</v>
      </c>
      <c r="J111" s="18"/>
      <c r="K111" s="18"/>
      <c r="L111" s="18"/>
      <c r="M111" s="18"/>
      <c r="N111" s="18"/>
      <c r="O111" s="18"/>
      <c r="P111" s="24"/>
      <c r="Q111" s="18"/>
      <c r="R111" s="18"/>
      <c r="S111" s="18"/>
      <c r="T111" s="18"/>
    </row>
    <row r="112" spans="1:20">
      <c r="A112" s="4">
        <v>108</v>
      </c>
      <c r="B112" s="17"/>
      <c r="C112" s="18"/>
      <c r="D112" s="18"/>
      <c r="E112" s="19"/>
      <c r="F112" s="18"/>
      <c r="G112" s="19"/>
      <c r="H112" s="19"/>
      <c r="I112" s="17">
        <v>0</v>
      </c>
      <c r="J112" s="18"/>
      <c r="K112" s="18"/>
      <c r="L112" s="18"/>
      <c r="M112" s="18"/>
      <c r="N112" s="18"/>
      <c r="O112" s="18"/>
      <c r="P112" s="24"/>
      <c r="Q112" s="18"/>
      <c r="R112" s="18"/>
      <c r="S112" s="18"/>
      <c r="T112" s="18"/>
    </row>
    <row r="113" spans="1:20">
      <c r="A113" s="4">
        <v>109</v>
      </c>
      <c r="B113" s="17"/>
      <c r="C113" s="18"/>
      <c r="D113" s="18"/>
      <c r="E113" s="19"/>
      <c r="F113" s="18"/>
      <c r="G113" s="19"/>
      <c r="H113" s="19"/>
      <c r="I113" s="17">
        <v>0</v>
      </c>
      <c r="J113" s="18"/>
      <c r="K113" s="18"/>
      <c r="L113" s="18"/>
      <c r="M113" s="18"/>
      <c r="N113" s="18"/>
      <c r="O113" s="18"/>
      <c r="P113" s="24"/>
      <c r="Q113" s="18"/>
      <c r="R113" s="18"/>
      <c r="S113" s="18"/>
      <c r="T113" s="18"/>
    </row>
    <row r="114" spans="1:20">
      <c r="A114" s="4">
        <v>110</v>
      </c>
      <c r="B114" s="17"/>
      <c r="C114" s="18"/>
      <c r="D114" s="18"/>
      <c r="E114" s="19"/>
      <c r="F114" s="18"/>
      <c r="G114" s="19"/>
      <c r="H114" s="19"/>
      <c r="I114" s="17">
        <v>0</v>
      </c>
      <c r="J114" s="18"/>
      <c r="K114" s="18"/>
      <c r="L114" s="18"/>
      <c r="M114" s="18"/>
      <c r="N114" s="18"/>
      <c r="O114" s="18"/>
      <c r="P114" s="24"/>
      <c r="Q114" s="18"/>
      <c r="R114" s="18"/>
      <c r="S114" s="18"/>
      <c r="T114" s="18"/>
    </row>
    <row r="115" spans="1:20">
      <c r="A115" s="4">
        <v>111</v>
      </c>
      <c r="B115" s="17"/>
      <c r="C115" s="18"/>
      <c r="D115" s="18"/>
      <c r="E115" s="19"/>
      <c r="F115" s="18"/>
      <c r="G115" s="19"/>
      <c r="H115" s="19"/>
      <c r="I115" s="17">
        <v>0</v>
      </c>
      <c r="J115" s="18"/>
      <c r="K115" s="18"/>
      <c r="L115" s="18"/>
      <c r="M115" s="18"/>
      <c r="N115" s="18"/>
      <c r="O115" s="18"/>
      <c r="P115" s="24"/>
      <c r="Q115" s="18"/>
      <c r="R115" s="18"/>
      <c r="S115" s="18"/>
      <c r="T115" s="18"/>
    </row>
    <row r="116" spans="1:20">
      <c r="A116" s="4">
        <v>112</v>
      </c>
      <c r="B116" s="17"/>
      <c r="C116" s="18"/>
      <c r="D116" s="18"/>
      <c r="E116" s="19"/>
      <c r="F116" s="18"/>
      <c r="G116" s="19"/>
      <c r="H116" s="19"/>
      <c r="I116" s="17">
        <v>0</v>
      </c>
      <c r="J116" s="18"/>
      <c r="K116" s="18"/>
      <c r="L116" s="18"/>
      <c r="M116" s="18"/>
      <c r="N116" s="18"/>
      <c r="O116" s="18"/>
      <c r="P116" s="24"/>
      <c r="Q116" s="18"/>
      <c r="R116" s="18"/>
      <c r="S116" s="18"/>
      <c r="T116" s="18"/>
    </row>
    <row r="117" spans="1:20">
      <c r="A117" s="4">
        <v>113</v>
      </c>
      <c r="B117" s="17"/>
      <c r="C117" s="18"/>
      <c r="D117" s="18"/>
      <c r="E117" s="19"/>
      <c r="F117" s="18"/>
      <c r="G117" s="19"/>
      <c r="H117" s="19"/>
      <c r="I117" s="17">
        <v>0</v>
      </c>
      <c r="J117" s="18"/>
      <c r="K117" s="18"/>
      <c r="L117" s="18"/>
      <c r="M117" s="18"/>
      <c r="N117" s="18"/>
      <c r="O117" s="18"/>
      <c r="P117" s="24"/>
      <c r="Q117" s="18"/>
      <c r="R117" s="18"/>
      <c r="S117" s="18"/>
      <c r="T117" s="18"/>
    </row>
    <row r="118" spans="1:20">
      <c r="A118" s="4">
        <v>114</v>
      </c>
      <c r="B118" s="17"/>
      <c r="C118" s="18"/>
      <c r="D118" s="18"/>
      <c r="E118" s="19"/>
      <c r="F118" s="18"/>
      <c r="G118" s="19"/>
      <c r="H118" s="19"/>
      <c r="I118" s="17">
        <v>0</v>
      </c>
      <c r="J118" s="18"/>
      <c r="K118" s="18"/>
      <c r="L118" s="18"/>
      <c r="M118" s="18"/>
      <c r="N118" s="18"/>
      <c r="O118" s="18"/>
      <c r="P118" s="24"/>
      <c r="Q118" s="18"/>
      <c r="R118" s="18"/>
      <c r="S118" s="18"/>
      <c r="T118" s="18"/>
    </row>
    <row r="119" spans="1:20">
      <c r="A119" s="4">
        <v>115</v>
      </c>
      <c r="B119" s="17"/>
      <c r="C119" s="18"/>
      <c r="D119" s="18"/>
      <c r="E119" s="19"/>
      <c r="F119" s="18"/>
      <c r="G119" s="19"/>
      <c r="H119" s="19"/>
      <c r="I119" s="17">
        <v>0</v>
      </c>
      <c r="J119" s="18"/>
      <c r="K119" s="18"/>
      <c r="L119" s="18"/>
      <c r="M119" s="18"/>
      <c r="N119" s="18"/>
      <c r="O119" s="18"/>
      <c r="P119" s="24"/>
      <c r="Q119" s="18"/>
      <c r="R119" s="18"/>
      <c r="S119" s="18"/>
      <c r="T119" s="18"/>
    </row>
    <row r="120" spans="1:20">
      <c r="A120" s="4">
        <v>116</v>
      </c>
      <c r="B120" s="17"/>
      <c r="C120" s="18"/>
      <c r="D120" s="18"/>
      <c r="E120" s="19"/>
      <c r="F120" s="18"/>
      <c r="G120" s="19"/>
      <c r="H120" s="19"/>
      <c r="I120" s="17">
        <v>0</v>
      </c>
      <c r="J120" s="18"/>
      <c r="K120" s="18"/>
      <c r="L120" s="18"/>
      <c r="M120" s="18"/>
      <c r="N120" s="18"/>
      <c r="O120" s="18"/>
      <c r="P120" s="24"/>
      <c r="Q120" s="18"/>
      <c r="R120" s="18"/>
      <c r="S120" s="18"/>
      <c r="T120" s="18"/>
    </row>
    <row r="121" spans="1:20">
      <c r="A121" s="4">
        <v>117</v>
      </c>
      <c r="B121" s="17"/>
      <c r="C121" s="18"/>
      <c r="D121" s="18"/>
      <c r="E121" s="19"/>
      <c r="F121" s="18"/>
      <c r="G121" s="19"/>
      <c r="H121" s="19"/>
      <c r="I121" s="17">
        <v>0</v>
      </c>
      <c r="J121" s="18"/>
      <c r="K121" s="18"/>
      <c r="L121" s="18"/>
      <c r="M121" s="18"/>
      <c r="N121" s="18"/>
      <c r="O121" s="18"/>
      <c r="P121" s="24"/>
      <c r="Q121" s="18"/>
      <c r="R121" s="18"/>
      <c r="S121" s="18"/>
      <c r="T121" s="18"/>
    </row>
    <row r="122" spans="1:20">
      <c r="A122" s="4">
        <v>118</v>
      </c>
      <c r="B122" s="17"/>
      <c r="C122" s="18"/>
      <c r="D122" s="18"/>
      <c r="E122" s="19"/>
      <c r="F122" s="18"/>
      <c r="G122" s="19"/>
      <c r="H122" s="19"/>
      <c r="I122" s="17">
        <v>0</v>
      </c>
      <c r="J122" s="18"/>
      <c r="K122" s="18"/>
      <c r="L122" s="18"/>
      <c r="M122" s="18"/>
      <c r="N122" s="18"/>
      <c r="O122" s="18"/>
      <c r="P122" s="24"/>
      <c r="Q122" s="18"/>
      <c r="R122" s="18"/>
      <c r="S122" s="18"/>
      <c r="T122" s="18"/>
    </row>
    <row r="123" spans="1:20">
      <c r="A123" s="4">
        <v>119</v>
      </c>
      <c r="B123" s="17"/>
      <c r="C123" s="18"/>
      <c r="D123" s="18"/>
      <c r="E123" s="19"/>
      <c r="F123" s="18"/>
      <c r="G123" s="19"/>
      <c r="H123" s="19"/>
      <c r="I123" s="17">
        <v>0</v>
      </c>
      <c r="J123" s="18"/>
      <c r="K123" s="18"/>
      <c r="L123" s="18"/>
      <c r="M123" s="18"/>
      <c r="N123" s="18"/>
      <c r="O123" s="18"/>
      <c r="P123" s="24"/>
      <c r="Q123" s="18"/>
      <c r="R123" s="18"/>
      <c r="S123" s="18"/>
      <c r="T123" s="18"/>
    </row>
    <row r="124" spans="1:20">
      <c r="A124" s="4">
        <v>120</v>
      </c>
      <c r="B124" s="17"/>
      <c r="C124" s="18"/>
      <c r="D124" s="18"/>
      <c r="E124" s="19"/>
      <c r="F124" s="18"/>
      <c r="G124" s="19"/>
      <c r="H124" s="19"/>
      <c r="I124" s="17">
        <v>0</v>
      </c>
      <c r="J124" s="18"/>
      <c r="K124" s="18"/>
      <c r="L124" s="18"/>
      <c r="M124" s="18"/>
      <c r="N124" s="18"/>
      <c r="O124" s="18"/>
      <c r="P124" s="24"/>
      <c r="Q124" s="18"/>
      <c r="R124" s="18"/>
      <c r="S124" s="18"/>
      <c r="T124" s="18"/>
    </row>
    <row r="125" spans="1:20">
      <c r="A125" s="4">
        <v>121</v>
      </c>
      <c r="B125" s="17"/>
      <c r="C125" s="18"/>
      <c r="D125" s="18"/>
      <c r="E125" s="19"/>
      <c r="F125" s="18"/>
      <c r="G125" s="19"/>
      <c r="H125" s="19"/>
      <c r="I125" s="17">
        <v>0</v>
      </c>
      <c r="J125" s="18"/>
      <c r="K125" s="18"/>
      <c r="L125" s="18"/>
      <c r="M125" s="18"/>
      <c r="N125" s="18"/>
      <c r="O125" s="18"/>
      <c r="P125" s="24"/>
      <c r="Q125" s="18"/>
      <c r="R125" s="18"/>
      <c r="S125" s="18"/>
      <c r="T125" s="18"/>
    </row>
    <row r="126" spans="1:20">
      <c r="A126" s="4">
        <v>122</v>
      </c>
      <c r="B126" s="17"/>
      <c r="C126" s="18"/>
      <c r="D126" s="18"/>
      <c r="E126" s="19"/>
      <c r="F126" s="18"/>
      <c r="G126" s="19"/>
      <c r="H126" s="19"/>
      <c r="I126" s="17">
        <v>0</v>
      </c>
      <c r="J126" s="18"/>
      <c r="K126" s="18"/>
      <c r="L126" s="18"/>
      <c r="M126" s="18"/>
      <c r="N126" s="18"/>
      <c r="O126" s="18"/>
      <c r="P126" s="24"/>
      <c r="Q126" s="18"/>
      <c r="R126" s="18"/>
      <c r="S126" s="18"/>
      <c r="T126" s="18"/>
    </row>
    <row r="127" spans="1:20">
      <c r="A127" s="4">
        <v>123</v>
      </c>
      <c r="B127" s="17"/>
      <c r="C127" s="18"/>
      <c r="D127" s="18"/>
      <c r="E127" s="19"/>
      <c r="F127" s="18"/>
      <c r="G127" s="19"/>
      <c r="H127" s="19"/>
      <c r="I127" s="17">
        <v>0</v>
      </c>
      <c r="J127" s="18"/>
      <c r="K127" s="18"/>
      <c r="L127" s="18"/>
      <c r="M127" s="18"/>
      <c r="N127" s="18"/>
      <c r="O127" s="18"/>
      <c r="P127" s="24"/>
      <c r="Q127" s="18"/>
      <c r="R127" s="18"/>
      <c r="S127" s="18"/>
      <c r="T127" s="18"/>
    </row>
    <row r="128" spans="1:20">
      <c r="A128" s="4">
        <v>124</v>
      </c>
      <c r="B128" s="17"/>
      <c r="C128" s="18"/>
      <c r="D128" s="18"/>
      <c r="E128" s="19"/>
      <c r="F128" s="18"/>
      <c r="G128" s="19"/>
      <c r="H128" s="19"/>
      <c r="I128" s="17">
        <v>0</v>
      </c>
      <c r="J128" s="18"/>
      <c r="K128" s="18"/>
      <c r="L128" s="18"/>
      <c r="M128" s="18"/>
      <c r="N128" s="18"/>
      <c r="O128" s="18"/>
      <c r="P128" s="24"/>
      <c r="Q128" s="18"/>
      <c r="R128" s="18"/>
      <c r="S128" s="18"/>
      <c r="T128" s="18"/>
    </row>
    <row r="129" spans="1:20">
      <c r="A129" s="4">
        <v>125</v>
      </c>
      <c r="B129" s="17"/>
      <c r="C129" s="18"/>
      <c r="D129" s="18"/>
      <c r="E129" s="19"/>
      <c r="F129" s="18"/>
      <c r="G129" s="19"/>
      <c r="H129" s="19"/>
      <c r="I129" s="17">
        <v>0</v>
      </c>
      <c r="J129" s="18"/>
      <c r="K129" s="18"/>
      <c r="L129" s="18"/>
      <c r="M129" s="18"/>
      <c r="N129" s="18"/>
      <c r="O129" s="18"/>
      <c r="P129" s="24"/>
      <c r="Q129" s="18"/>
      <c r="R129" s="18"/>
      <c r="S129" s="18"/>
      <c r="T129" s="18"/>
    </row>
    <row r="130" spans="1:20">
      <c r="A130" s="4">
        <v>126</v>
      </c>
      <c r="B130" s="17"/>
      <c r="C130" s="18"/>
      <c r="D130" s="18"/>
      <c r="E130" s="19"/>
      <c r="F130" s="18"/>
      <c r="G130" s="19"/>
      <c r="H130" s="19"/>
      <c r="I130" s="17">
        <v>0</v>
      </c>
      <c r="J130" s="18"/>
      <c r="K130" s="18"/>
      <c r="L130" s="18"/>
      <c r="M130" s="18"/>
      <c r="N130" s="18"/>
      <c r="O130" s="18"/>
      <c r="P130" s="24"/>
      <c r="Q130" s="18"/>
      <c r="R130" s="18"/>
      <c r="S130" s="18"/>
      <c r="T130" s="18"/>
    </row>
    <row r="131" spans="1:20">
      <c r="A131" s="4">
        <v>127</v>
      </c>
      <c r="B131" s="17"/>
      <c r="C131" s="18"/>
      <c r="D131" s="18"/>
      <c r="E131" s="19"/>
      <c r="F131" s="18"/>
      <c r="G131" s="19"/>
      <c r="H131" s="19"/>
      <c r="I131" s="17">
        <v>0</v>
      </c>
      <c r="J131" s="18"/>
      <c r="K131" s="18"/>
      <c r="L131" s="18"/>
      <c r="M131" s="18"/>
      <c r="N131" s="18"/>
      <c r="O131" s="18"/>
      <c r="P131" s="24"/>
      <c r="Q131" s="18"/>
      <c r="R131" s="18"/>
      <c r="S131" s="18"/>
      <c r="T131" s="18"/>
    </row>
    <row r="132" spans="1:20">
      <c r="A132" s="4">
        <v>128</v>
      </c>
      <c r="B132" s="17"/>
      <c r="C132" s="18"/>
      <c r="D132" s="18"/>
      <c r="E132" s="19"/>
      <c r="F132" s="18"/>
      <c r="G132" s="19"/>
      <c r="H132" s="19"/>
      <c r="I132" s="17">
        <v>0</v>
      </c>
      <c r="J132" s="18"/>
      <c r="K132" s="18"/>
      <c r="L132" s="18"/>
      <c r="M132" s="18"/>
      <c r="N132" s="18"/>
      <c r="O132" s="18"/>
      <c r="P132" s="24"/>
      <c r="Q132" s="18"/>
      <c r="R132" s="18"/>
      <c r="S132" s="18"/>
      <c r="T132" s="18"/>
    </row>
    <row r="133" spans="1:20">
      <c r="A133" s="4">
        <v>129</v>
      </c>
      <c r="B133" s="17"/>
      <c r="C133" s="18"/>
      <c r="D133" s="18"/>
      <c r="E133" s="19"/>
      <c r="F133" s="18"/>
      <c r="G133" s="19"/>
      <c r="H133" s="19"/>
      <c r="I133" s="17">
        <v>0</v>
      </c>
      <c r="J133" s="18"/>
      <c r="K133" s="18"/>
      <c r="L133" s="18"/>
      <c r="M133" s="18"/>
      <c r="N133" s="18"/>
      <c r="O133" s="18"/>
      <c r="P133" s="24"/>
      <c r="Q133" s="18"/>
      <c r="R133" s="18"/>
      <c r="S133" s="18"/>
      <c r="T133" s="18"/>
    </row>
    <row r="134" spans="1:20">
      <c r="A134" s="4">
        <v>130</v>
      </c>
      <c r="B134" s="17"/>
      <c r="C134" s="18"/>
      <c r="D134" s="18"/>
      <c r="E134" s="19"/>
      <c r="F134" s="18"/>
      <c r="G134" s="19"/>
      <c r="H134" s="19"/>
      <c r="I134" s="17">
        <v>0</v>
      </c>
      <c r="J134" s="18"/>
      <c r="K134" s="18"/>
      <c r="L134" s="18"/>
      <c r="M134" s="18"/>
      <c r="N134" s="18"/>
      <c r="O134" s="18"/>
      <c r="P134" s="24"/>
      <c r="Q134" s="18"/>
      <c r="R134" s="18"/>
      <c r="S134" s="18"/>
      <c r="T134" s="18"/>
    </row>
    <row r="135" spans="1:20">
      <c r="A135" s="4">
        <v>131</v>
      </c>
      <c r="B135" s="17"/>
      <c r="C135" s="18"/>
      <c r="D135" s="18"/>
      <c r="E135" s="19"/>
      <c r="F135" s="18"/>
      <c r="G135" s="19"/>
      <c r="H135" s="19"/>
      <c r="I135" s="17">
        <v>0</v>
      </c>
      <c r="J135" s="18"/>
      <c r="K135" s="18"/>
      <c r="L135" s="18"/>
      <c r="M135" s="18"/>
      <c r="N135" s="18"/>
      <c r="O135" s="18"/>
      <c r="P135" s="24"/>
      <c r="Q135" s="18"/>
      <c r="R135" s="18"/>
      <c r="S135" s="18"/>
      <c r="T135" s="18"/>
    </row>
    <row r="136" spans="1:20">
      <c r="A136" s="4">
        <v>132</v>
      </c>
      <c r="B136" s="17"/>
      <c r="C136" s="18"/>
      <c r="D136" s="18"/>
      <c r="E136" s="19"/>
      <c r="F136" s="18"/>
      <c r="G136" s="19"/>
      <c r="H136" s="19"/>
      <c r="I136" s="17">
        <v>0</v>
      </c>
      <c r="J136" s="18"/>
      <c r="K136" s="18"/>
      <c r="L136" s="18"/>
      <c r="M136" s="18"/>
      <c r="N136" s="18"/>
      <c r="O136" s="18"/>
      <c r="P136" s="24"/>
      <c r="Q136" s="18"/>
      <c r="R136" s="18"/>
      <c r="S136" s="18"/>
      <c r="T136" s="18"/>
    </row>
    <row r="137" spans="1:20">
      <c r="A137" s="4">
        <v>133</v>
      </c>
      <c r="B137" s="17"/>
      <c r="C137" s="18"/>
      <c r="D137" s="18"/>
      <c r="E137" s="19"/>
      <c r="F137" s="18"/>
      <c r="G137" s="19"/>
      <c r="H137" s="19"/>
      <c r="I137" s="17">
        <v>0</v>
      </c>
      <c r="J137" s="18"/>
      <c r="K137" s="18"/>
      <c r="L137" s="18"/>
      <c r="M137" s="18"/>
      <c r="N137" s="18"/>
      <c r="O137" s="18"/>
      <c r="P137" s="24"/>
      <c r="Q137" s="18"/>
      <c r="R137" s="18"/>
      <c r="S137" s="18"/>
      <c r="T137" s="18"/>
    </row>
    <row r="138" spans="1:20">
      <c r="A138" s="4">
        <v>134</v>
      </c>
      <c r="B138" s="17"/>
      <c r="C138" s="18"/>
      <c r="D138" s="18"/>
      <c r="E138" s="19"/>
      <c r="F138" s="18"/>
      <c r="G138" s="19"/>
      <c r="H138" s="19"/>
      <c r="I138" s="17">
        <v>0</v>
      </c>
      <c r="J138" s="18"/>
      <c r="K138" s="18"/>
      <c r="L138" s="18"/>
      <c r="M138" s="18"/>
      <c r="N138" s="18"/>
      <c r="O138" s="18"/>
      <c r="P138" s="24"/>
      <c r="Q138" s="18"/>
      <c r="R138" s="18"/>
      <c r="S138" s="18"/>
      <c r="T138" s="18"/>
    </row>
    <row r="139" spans="1:20">
      <c r="A139" s="4">
        <v>135</v>
      </c>
      <c r="B139" s="17"/>
      <c r="C139" s="18"/>
      <c r="D139" s="18"/>
      <c r="E139" s="19"/>
      <c r="F139" s="18"/>
      <c r="G139" s="19"/>
      <c r="H139" s="19"/>
      <c r="I139" s="17">
        <v>0</v>
      </c>
      <c r="J139" s="18"/>
      <c r="K139" s="18"/>
      <c r="L139" s="18"/>
      <c r="M139" s="18"/>
      <c r="N139" s="18"/>
      <c r="O139" s="18"/>
      <c r="P139" s="24"/>
      <c r="Q139" s="18"/>
      <c r="R139" s="18"/>
      <c r="S139" s="18"/>
      <c r="T139" s="18"/>
    </row>
    <row r="140" spans="1:20">
      <c r="A140" s="4">
        <v>136</v>
      </c>
      <c r="B140" s="17"/>
      <c r="C140" s="18"/>
      <c r="D140" s="18"/>
      <c r="E140" s="19"/>
      <c r="F140" s="18"/>
      <c r="G140" s="19"/>
      <c r="H140" s="19"/>
      <c r="I140" s="17">
        <v>0</v>
      </c>
      <c r="J140" s="18"/>
      <c r="K140" s="18"/>
      <c r="L140" s="18"/>
      <c r="M140" s="18"/>
      <c r="N140" s="18"/>
      <c r="O140" s="18"/>
      <c r="P140" s="24"/>
      <c r="Q140" s="18"/>
      <c r="R140" s="18"/>
      <c r="S140" s="18"/>
      <c r="T140" s="18"/>
    </row>
    <row r="141" spans="1:20">
      <c r="A141" s="4">
        <v>137</v>
      </c>
      <c r="B141" s="17"/>
      <c r="C141" s="18"/>
      <c r="D141" s="18"/>
      <c r="E141" s="19"/>
      <c r="F141" s="18"/>
      <c r="G141" s="19"/>
      <c r="H141" s="19"/>
      <c r="I141" s="17">
        <v>0</v>
      </c>
      <c r="J141" s="18"/>
      <c r="K141" s="18"/>
      <c r="L141" s="18"/>
      <c r="M141" s="18"/>
      <c r="N141" s="18"/>
      <c r="O141" s="18"/>
      <c r="P141" s="24"/>
      <c r="Q141" s="18"/>
      <c r="R141" s="18"/>
      <c r="S141" s="18"/>
      <c r="T141" s="18"/>
    </row>
    <row r="142" spans="1:20">
      <c r="A142" s="4">
        <v>138</v>
      </c>
      <c r="B142" s="17"/>
      <c r="C142" s="18"/>
      <c r="D142" s="18"/>
      <c r="E142" s="19"/>
      <c r="F142" s="18"/>
      <c r="G142" s="19"/>
      <c r="H142" s="19"/>
      <c r="I142" s="17">
        <v>0</v>
      </c>
      <c r="J142" s="18"/>
      <c r="K142" s="18"/>
      <c r="L142" s="18"/>
      <c r="M142" s="18"/>
      <c r="N142" s="18"/>
      <c r="O142" s="18"/>
      <c r="P142" s="24"/>
      <c r="Q142" s="18"/>
      <c r="R142" s="18"/>
      <c r="S142" s="18"/>
      <c r="T142" s="18"/>
    </row>
    <row r="143" spans="1:20">
      <c r="A143" s="4">
        <v>139</v>
      </c>
      <c r="B143" s="17"/>
      <c r="C143" s="18"/>
      <c r="D143" s="18"/>
      <c r="E143" s="19"/>
      <c r="F143" s="18"/>
      <c r="G143" s="19"/>
      <c r="H143" s="19"/>
      <c r="I143" s="17">
        <v>0</v>
      </c>
      <c r="J143" s="18"/>
      <c r="K143" s="18"/>
      <c r="L143" s="18"/>
      <c r="M143" s="18"/>
      <c r="N143" s="18"/>
      <c r="O143" s="18"/>
      <c r="P143" s="24"/>
      <c r="Q143" s="18"/>
      <c r="R143" s="18"/>
      <c r="S143" s="18"/>
      <c r="T143" s="18"/>
    </row>
    <row r="144" spans="1:20">
      <c r="A144" s="4">
        <v>140</v>
      </c>
      <c r="B144" s="17"/>
      <c r="C144" s="18"/>
      <c r="D144" s="18"/>
      <c r="E144" s="19"/>
      <c r="F144" s="18"/>
      <c r="G144" s="19"/>
      <c r="H144" s="19"/>
      <c r="I144" s="17">
        <v>0</v>
      </c>
      <c r="J144" s="18"/>
      <c r="K144" s="18"/>
      <c r="L144" s="18"/>
      <c r="M144" s="18"/>
      <c r="N144" s="18"/>
      <c r="O144" s="18"/>
      <c r="P144" s="24"/>
      <c r="Q144" s="18"/>
      <c r="R144" s="18"/>
      <c r="S144" s="18"/>
      <c r="T144" s="18"/>
    </row>
    <row r="145" spans="1:20">
      <c r="A145" s="4">
        <v>141</v>
      </c>
      <c r="B145" s="17"/>
      <c r="C145" s="18"/>
      <c r="D145" s="18"/>
      <c r="E145" s="19"/>
      <c r="F145" s="18"/>
      <c r="G145" s="19"/>
      <c r="H145" s="19"/>
      <c r="I145" s="17">
        <v>0</v>
      </c>
      <c r="J145" s="18"/>
      <c r="K145" s="18"/>
      <c r="L145" s="18"/>
      <c r="M145" s="18"/>
      <c r="N145" s="18"/>
      <c r="O145" s="18"/>
      <c r="P145" s="24"/>
      <c r="Q145" s="18"/>
      <c r="R145" s="18"/>
      <c r="S145" s="18"/>
      <c r="T145" s="18"/>
    </row>
    <row r="146" spans="1:20">
      <c r="A146" s="4">
        <v>142</v>
      </c>
      <c r="B146" s="17"/>
      <c r="C146" s="18"/>
      <c r="D146" s="18"/>
      <c r="E146" s="19"/>
      <c r="F146" s="18"/>
      <c r="G146" s="19"/>
      <c r="H146" s="19"/>
      <c r="I146" s="17">
        <v>0</v>
      </c>
      <c r="J146" s="18"/>
      <c r="K146" s="18"/>
      <c r="L146" s="18"/>
      <c r="M146" s="18"/>
      <c r="N146" s="18"/>
      <c r="O146" s="18"/>
      <c r="P146" s="24"/>
      <c r="Q146" s="18"/>
      <c r="R146" s="18"/>
      <c r="S146" s="18"/>
      <c r="T146" s="18"/>
    </row>
    <row r="147" spans="1:20">
      <c r="A147" s="4">
        <v>143</v>
      </c>
      <c r="B147" s="17"/>
      <c r="C147" s="18"/>
      <c r="D147" s="18"/>
      <c r="E147" s="19"/>
      <c r="F147" s="18"/>
      <c r="G147" s="19"/>
      <c r="H147" s="19"/>
      <c r="I147" s="17">
        <v>0</v>
      </c>
      <c r="J147" s="18"/>
      <c r="K147" s="18"/>
      <c r="L147" s="18"/>
      <c r="M147" s="18"/>
      <c r="N147" s="18"/>
      <c r="O147" s="18"/>
      <c r="P147" s="24"/>
      <c r="Q147" s="18"/>
      <c r="R147" s="18"/>
      <c r="S147" s="18"/>
      <c r="T147" s="18"/>
    </row>
    <row r="148" spans="1:20">
      <c r="A148" s="4">
        <v>144</v>
      </c>
      <c r="B148" s="17"/>
      <c r="C148" s="18"/>
      <c r="D148" s="18"/>
      <c r="E148" s="19"/>
      <c r="F148" s="18"/>
      <c r="G148" s="19"/>
      <c r="H148" s="19"/>
      <c r="I148" s="17">
        <v>0</v>
      </c>
      <c r="J148" s="18"/>
      <c r="K148" s="18"/>
      <c r="L148" s="18"/>
      <c r="M148" s="18"/>
      <c r="N148" s="18"/>
      <c r="O148" s="18"/>
      <c r="P148" s="24"/>
      <c r="Q148" s="18"/>
      <c r="R148" s="18"/>
      <c r="S148" s="18"/>
      <c r="T148" s="18"/>
    </row>
    <row r="149" spans="1:20">
      <c r="A149" s="4">
        <v>145</v>
      </c>
      <c r="B149" s="17"/>
      <c r="C149" s="18"/>
      <c r="D149" s="18"/>
      <c r="E149" s="19"/>
      <c r="F149" s="18"/>
      <c r="G149" s="19"/>
      <c r="H149" s="19"/>
      <c r="I149" s="17">
        <v>0</v>
      </c>
      <c r="J149" s="18"/>
      <c r="K149" s="18"/>
      <c r="L149" s="18"/>
      <c r="M149" s="18"/>
      <c r="N149" s="18"/>
      <c r="O149" s="18"/>
      <c r="P149" s="24"/>
      <c r="Q149" s="18"/>
      <c r="R149" s="18"/>
      <c r="S149" s="18"/>
      <c r="T149" s="18"/>
    </row>
    <row r="150" spans="1:20">
      <c r="A150" s="4">
        <v>146</v>
      </c>
      <c r="B150" s="17"/>
      <c r="C150" s="18"/>
      <c r="D150" s="18"/>
      <c r="E150" s="19"/>
      <c r="F150" s="18"/>
      <c r="G150" s="19"/>
      <c r="H150" s="19"/>
      <c r="I150" s="17">
        <v>0</v>
      </c>
      <c r="J150" s="18"/>
      <c r="K150" s="18"/>
      <c r="L150" s="18"/>
      <c r="M150" s="18"/>
      <c r="N150" s="18"/>
      <c r="O150" s="18"/>
      <c r="P150" s="24"/>
      <c r="Q150" s="18"/>
      <c r="R150" s="18"/>
      <c r="S150" s="18"/>
      <c r="T150" s="18"/>
    </row>
    <row r="151" spans="1:20">
      <c r="A151" s="4">
        <v>147</v>
      </c>
      <c r="B151" s="17"/>
      <c r="C151" s="18"/>
      <c r="D151" s="18"/>
      <c r="E151" s="19"/>
      <c r="F151" s="18"/>
      <c r="G151" s="19"/>
      <c r="H151" s="19"/>
      <c r="I151" s="17">
        <v>0</v>
      </c>
      <c r="J151" s="18"/>
      <c r="K151" s="18"/>
      <c r="L151" s="18"/>
      <c r="M151" s="18"/>
      <c r="N151" s="18"/>
      <c r="O151" s="18"/>
      <c r="P151" s="24"/>
      <c r="Q151" s="18"/>
      <c r="R151" s="18"/>
      <c r="S151" s="18"/>
      <c r="T151" s="18"/>
    </row>
    <row r="152" spans="1:20">
      <c r="A152" s="4">
        <v>148</v>
      </c>
      <c r="B152" s="17"/>
      <c r="C152" s="18"/>
      <c r="D152" s="18"/>
      <c r="E152" s="19"/>
      <c r="F152" s="18"/>
      <c r="G152" s="19"/>
      <c r="H152" s="19"/>
      <c r="I152" s="17">
        <v>0</v>
      </c>
      <c r="J152" s="18"/>
      <c r="K152" s="18"/>
      <c r="L152" s="18"/>
      <c r="M152" s="18"/>
      <c r="N152" s="18"/>
      <c r="O152" s="18"/>
      <c r="P152" s="24"/>
      <c r="Q152" s="18"/>
      <c r="R152" s="18"/>
      <c r="S152" s="18"/>
      <c r="T152" s="18"/>
    </row>
    <row r="153" spans="1:20">
      <c r="A153" s="4">
        <v>149</v>
      </c>
      <c r="B153" s="17"/>
      <c r="C153" s="18"/>
      <c r="D153" s="18"/>
      <c r="E153" s="19"/>
      <c r="F153" s="18"/>
      <c r="G153" s="19"/>
      <c r="H153" s="19"/>
      <c r="I153" s="17">
        <v>0</v>
      </c>
      <c r="J153" s="18"/>
      <c r="K153" s="18"/>
      <c r="L153" s="18"/>
      <c r="M153" s="18"/>
      <c r="N153" s="18"/>
      <c r="O153" s="18"/>
      <c r="P153" s="24"/>
      <c r="Q153" s="18"/>
      <c r="R153" s="18"/>
      <c r="S153" s="18"/>
      <c r="T153" s="18"/>
    </row>
    <row r="154" spans="1:20">
      <c r="A154" s="4">
        <v>150</v>
      </c>
      <c r="B154" s="17"/>
      <c r="C154" s="18"/>
      <c r="D154" s="18"/>
      <c r="E154" s="19"/>
      <c r="F154" s="18"/>
      <c r="G154" s="19"/>
      <c r="H154" s="19"/>
      <c r="I154" s="17">
        <v>0</v>
      </c>
      <c r="J154" s="18"/>
      <c r="K154" s="18"/>
      <c r="L154" s="18"/>
      <c r="M154" s="18"/>
      <c r="N154" s="18"/>
      <c r="O154" s="18"/>
      <c r="P154" s="24"/>
      <c r="Q154" s="18"/>
      <c r="R154" s="18"/>
      <c r="S154" s="18"/>
      <c r="T154" s="18"/>
    </row>
    <row r="155" spans="1:20">
      <c r="A155" s="4">
        <v>151</v>
      </c>
      <c r="B155" s="17"/>
      <c r="C155" s="18"/>
      <c r="D155" s="18"/>
      <c r="E155" s="19"/>
      <c r="F155" s="18"/>
      <c r="G155" s="19"/>
      <c r="H155" s="19"/>
      <c r="I155" s="17">
        <v>0</v>
      </c>
      <c r="J155" s="18"/>
      <c r="K155" s="18"/>
      <c r="L155" s="18"/>
      <c r="M155" s="18"/>
      <c r="N155" s="18"/>
      <c r="O155" s="18"/>
      <c r="P155" s="24"/>
      <c r="Q155" s="18"/>
      <c r="R155" s="18"/>
      <c r="S155" s="18"/>
      <c r="T155" s="18"/>
    </row>
    <row r="156" spans="1:20">
      <c r="A156" s="4">
        <v>152</v>
      </c>
      <c r="B156" s="17"/>
      <c r="C156" s="18"/>
      <c r="D156" s="18"/>
      <c r="E156" s="19"/>
      <c r="F156" s="18"/>
      <c r="G156" s="19"/>
      <c r="H156" s="19"/>
      <c r="I156" s="17">
        <v>0</v>
      </c>
      <c r="J156" s="18"/>
      <c r="K156" s="18"/>
      <c r="L156" s="18"/>
      <c r="M156" s="18"/>
      <c r="N156" s="18"/>
      <c r="O156" s="18"/>
      <c r="P156" s="24"/>
      <c r="Q156" s="18"/>
      <c r="R156" s="18"/>
      <c r="S156" s="18"/>
      <c r="T156" s="18"/>
    </row>
    <row r="157" spans="1:20">
      <c r="A157" s="4">
        <v>153</v>
      </c>
      <c r="B157" s="17"/>
      <c r="C157" s="18"/>
      <c r="D157" s="18"/>
      <c r="E157" s="19"/>
      <c r="F157" s="18"/>
      <c r="G157" s="19"/>
      <c r="H157" s="19"/>
      <c r="I157" s="17">
        <v>0</v>
      </c>
      <c r="J157" s="18"/>
      <c r="K157" s="18"/>
      <c r="L157" s="18"/>
      <c r="M157" s="18"/>
      <c r="N157" s="18"/>
      <c r="O157" s="18"/>
      <c r="P157" s="24"/>
      <c r="Q157" s="18"/>
      <c r="R157" s="18"/>
      <c r="S157" s="18"/>
      <c r="T157" s="18"/>
    </row>
    <row r="158" spans="1:20">
      <c r="A158" s="4">
        <v>154</v>
      </c>
      <c r="B158" s="17"/>
      <c r="C158" s="18"/>
      <c r="D158" s="18"/>
      <c r="E158" s="19"/>
      <c r="F158" s="18"/>
      <c r="G158" s="19"/>
      <c r="H158" s="19"/>
      <c r="I158" s="17">
        <v>0</v>
      </c>
      <c r="J158" s="18"/>
      <c r="K158" s="18"/>
      <c r="L158" s="18"/>
      <c r="M158" s="18"/>
      <c r="N158" s="18"/>
      <c r="O158" s="18"/>
      <c r="P158" s="24"/>
      <c r="Q158" s="18"/>
      <c r="R158" s="18"/>
      <c r="S158" s="18"/>
      <c r="T158" s="18"/>
    </row>
    <row r="159" spans="1:20">
      <c r="A159" s="4">
        <v>155</v>
      </c>
      <c r="B159" s="17"/>
      <c r="C159" s="18"/>
      <c r="D159" s="18"/>
      <c r="E159" s="19"/>
      <c r="F159" s="18"/>
      <c r="G159" s="19"/>
      <c r="H159" s="19"/>
      <c r="I159" s="17">
        <v>0</v>
      </c>
      <c r="J159" s="18"/>
      <c r="K159" s="18"/>
      <c r="L159" s="18"/>
      <c r="M159" s="18"/>
      <c r="N159" s="18"/>
      <c r="O159" s="18"/>
      <c r="P159" s="24"/>
      <c r="Q159" s="18"/>
      <c r="R159" s="18"/>
      <c r="S159" s="18"/>
      <c r="T159" s="18"/>
    </row>
    <row r="160" spans="1:20">
      <c r="A160" s="4">
        <v>156</v>
      </c>
      <c r="B160" s="17"/>
      <c r="C160" s="18"/>
      <c r="D160" s="18"/>
      <c r="E160" s="19"/>
      <c r="F160" s="18"/>
      <c r="G160" s="19"/>
      <c r="H160" s="19"/>
      <c r="I160" s="17">
        <v>0</v>
      </c>
      <c r="J160" s="18"/>
      <c r="K160" s="18"/>
      <c r="L160" s="18"/>
      <c r="M160" s="18"/>
      <c r="N160" s="18"/>
      <c r="O160" s="18"/>
      <c r="P160" s="24"/>
      <c r="Q160" s="18"/>
      <c r="R160" s="18"/>
      <c r="S160" s="18"/>
      <c r="T160" s="18"/>
    </row>
    <row r="161" spans="1:20">
      <c r="A161" s="4">
        <v>157</v>
      </c>
      <c r="B161" s="17"/>
      <c r="C161" s="18"/>
      <c r="D161" s="18"/>
      <c r="E161" s="19"/>
      <c r="F161" s="18"/>
      <c r="G161" s="19"/>
      <c r="H161" s="19"/>
      <c r="I161" s="17">
        <v>0</v>
      </c>
      <c r="J161" s="18"/>
      <c r="K161" s="18"/>
      <c r="L161" s="18"/>
      <c r="M161" s="18"/>
      <c r="N161" s="18"/>
      <c r="O161" s="18"/>
      <c r="P161" s="24"/>
      <c r="Q161" s="18"/>
      <c r="R161" s="18"/>
      <c r="S161" s="18"/>
      <c r="T161" s="18"/>
    </row>
    <row r="162" spans="1:20">
      <c r="A162" s="4">
        <v>158</v>
      </c>
      <c r="B162" s="17"/>
      <c r="C162" s="18"/>
      <c r="D162" s="18"/>
      <c r="E162" s="19"/>
      <c r="F162" s="18"/>
      <c r="G162" s="19"/>
      <c r="H162" s="19"/>
      <c r="I162" s="17">
        <v>0</v>
      </c>
      <c r="J162" s="18"/>
      <c r="K162" s="18"/>
      <c r="L162" s="18"/>
      <c r="M162" s="18"/>
      <c r="N162" s="18"/>
      <c r="O162" s="18"/>
      <c r="P162" s="24"/>
      <c r="Q162" s="18"/>
      <c r="R162" s="18"/>
      <c r="S162" s="18"/>
      <c r="T162" s="18"/>
    </row>
    <row r="163" spans="1:20">
      <c r="A163" s="4">
        <v>159</v>
      </c>
      <c r="B163" s="17"/>
      <c r="C163" s="18"/>
      <c r="D163" s="18"/>
      <c r="E163" s="19"/>
      <c r="F163" s="18"/>
      <c r="G163" s="19"/>
      <c r="H163" s="19"/>
      <c r="I163" s="17">
        <v>0</v>
      </c>
      <c r="J163" s="18"/>
      <c r="K163" s="18"/>
      <c r="L163" s="18"/>
      <c r="M163" s="18"/>
      <c r="N163" s="18"/>
      <c r="O163" s="18"/>
      <c r="P163" s="24"/>
      <c r="Q163" s="18"/>
      <c r="R163" s="18"/>
      <c r="S163" s="18"/>
      <c r="T163" s="18"/>
    </row>
    <row r="164" spans="1:20">
      <c r="A164" s="4">
        <v>160</v>
      </c>
      <c r="B164" s="17"/>
      <c r="C164" s="18"/>
      <c r="D164" s="18"/>
      <c r="E164" s="19"/>
      <c r="F164" s="18"/>
      <c r="G164" s="19"/>
      <c r="H164" s="19"/>
      <c r="I164" s="17">
        <v>0</v>
      </c>
      <c r="J164" s="18"/>
      <c r="K164" s="18"/>
      <c r="L164" s="18"/>
      <c r="M164" s="18"/>
      <c r="N164" s="18"/>
      <c r="O164" s="18"/>
      <c r="P164" s="24"/>
      <c r="Q164" s="18"/>
      <c r="R164" s="18"/>
      <c r="S164" s="18"/>
      <c r="T164" s="18"/>
    </row>
    <row r="165" spans="1:20">
      <c r="A165" s="21" t="s">
        <v>11</v>
      </c>
      <c r="B165" s="41"/>
      <c r="C165" s="21">
        <f>COUNTIFS(C6:C164,"*")</f>
        <v>52</v>
      </c>
      <c r="D165" s="21"/>
      <c r="E165" s="13"/>
      <c r="F165" s="21"/>
      <c r="G165" s="21">
        <f>SUM(G6:G164)</f>
        <v>2035</v>
      </c>
      <c r="H165" s="21">
        <f>SUM(H6:H164)</f>
        <v>1997</v>
      </c>
      <c r="I165" s="21">
        <f>SUM(I6:I164)</f>
        <v>4113</v>
      </c>
      <c r="J165" s="21"/>
      <c r="K165" s="21"/>
      <c r="L165" s="21"/>
      <c r="M165" s="21"/>
      <c r="N165" s="21"/>
      <c r="O165" s="21"/>
      <c r="P165" s="14"/>
      <c r="Q165" s="21"/>
      <c r="R165" s="21"/>
      <c r="S165" s="21"/>
      <c r="T165" s="12"/>
    </row>
    <row r="166" spans="1:20">
      <c r="A166" s="46" t="s">
        <v>70</v>
      </c>
      <c r="B166" s="10">
        <f>COUNTIF(B$5:B$164,"Team 1")</f>
        <v>27</v>
      </c>
      <c r="C166" s="46" t="s">
        <v>29</v>
      </c>
      <c r="D166" s="10">
        <f>COUNTIF(D6:D164,"Anganwadi")</f>
        <v>51</v>
      </c>
    </row>
    <row r="167" spans="1:20">
      <c r="A167" s="46" t="s">
        <v>71</v>
      </c>
      <c r="B167" s="10">
        <f>COUNTIF(B$6:B$164,"Team 2")</f>
        <v>27</v>
      </c>
      <c r="C167" s="46" t="s">
        <v>27</v>
      </c>
      <c r="D167" s="10">
        <f>COUNTIF(D6:D164,"School")</f>
        <v>0</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conditionalFormatting sqref="P17">
    <cfRule type="colorScale" priority="4">
      <colorScale>
        <cfvo type="min" val="0"/>
        <cfvo type="percentile" val="50"/>
        <cfvo type="max" val="0"/>
        <color rgb="FF63BE7B"/>
        <color rgb="FFFFEB84"/>
        <color rgb="FFF8696B"/>
      </colorScale>
    </cfRule>
  </conditionalFormatting>
  <conditionalFormatting sqref="P30">
    <cfRule type="colorScale" priority="3">
      <colorScale>
        <cfvo type="min" val="0"/>
        <cfvo type="percentile" val="50"/>
        <cfvo type="max" val="0"/>
        <color rgb="FF63BE7B"/>
        <color rgb="FFFFEB84"/>
        <color rgb="FFF8696B"/>
      </colorScale>
    </cfRule>
  </conditionalFormatting>
  <conditionalFormatting sqref="P43">
    <cfRule type="colorScale" priority="2">
      <colorScale>
        <cfvo type="min" val="0"/>
        <cfvo type="percentile" val="50"/>
        <cfvo type="max" val="0"/>
        <color rgb="FF63BE7B"/>
        <color rgb="FFFFEB84"/>
        <color rgb="FFF8696B"/>
      </colorScale>
    </cfRule>
  </conditionalFormatting>
  <conditionalFormatting sqref="P56">
    <cfRule type="colorScale" priority="1">
      <colorScale>
        <cfvo type="min" val="0"/>
        <cfvo type="percentile" val="50"/>
        <cfvo type="max" val="0"/>
        <color rgb="FF63BE7B"/>
        <color rgb="FFFFEB84"/>
        <color rgb="FFF8696B"/>
      </colorScale>
    </cfRule>
  </conditionalFormatting>
  <dataValidations count="3">
    <dataValidation type="list" allowBlank="1" showInputMessage="1" showErrorMessage="1" error="Please select type of institution from drop down list." sqref="D6:D29 D31:D37 D39:D49 D52: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19" activePane="bottomRight" state="frozen"/>
      <selection pane="topRight" activeCell="C1" sqref="C1"/>
      <selection pane="bottomLeft" activeCell="A5" sqref="A5"/>
      <selection pane="bottomRight" activeCell="K20" sqref="K20"/>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67</v>
      </c>
      <c r="B1" s="164"/>
      <c r="C1" s="164"/>
      <c r="D1" s="165"/>
      <c r="E1" s="165"/>
      <c r="F1" s="165"/>
      <c r="G1" s="165"/>
      <c r="H1" s="165"/>
      <c r="I1" s="165"/>
      <c r="J1" s="165"/>
      <c r="K1" s="165"/>
      <c r="L1" s="165"/>
      <c r="M1" s="165"/>
      <c r="N1" s="165"/>
      <c r="O1" s="165"/>
      <c r="P1" s="165"/>
      <c r="Q1" s="165"/>
      <c r="R1" s="165"/>
      <c r="S1" s="165"/>
    </row>
    <row r="2" spans="1:20">
      <c r="A2" s="168" t="s">
        <v>63</v>
      </c>
      <c r="B2" s="169"/>
      <c r="C2" s="169"/>
      <c r="D2" s="25"/>
      <c r="E2" s="22"/>
      <c r="F2" s="22"/>
      <c r="G2" s="22"/>
      <c r="H2" s="22"/>
      <c r="I2" s="22"/>
      <c r="J2" s="22"/>
      <c r="K2" s="22"/>
      <c r="L2" s="22"/>
      <c r="M2" s="22"/>
      <c r="N2" s="22"/>
      <c r="O2" s="22"/>
      <c r="P2" s="22"/>
      <c r="Q2" s="22"/>
      <c r="R2" s="22"/>
      <c r="S2" s="22"/>
    </row>
    <row r="3" spans="1:20" ht="24" customHeight="1">
      <c r="A3" s="170" t="s">
        <v>14</v>
      </c>
      <c r="B3" s="166" t="s">
        <v>69</v>
      </c>
      <c r="C3" s="171" t="s">
        <v>7</v>
      </c>
      <c r="D3" s="171" t="s">
        <v>59</v>
      </c>
      <c r="E3" s="171" t="s">
        <v>16</v>
      </c>
      <c r="F3" s="172" t="s">
        <v>17</v>
      </c>
      <c r="G3" s="171" t="s">
        <v>8</v>
      </c>
      <c r="H3" s="171"/>
      <c r="I3" s="171"/>
      <c r="J3" s="171" t="s">
        <v>35</v>
      </c>
      <c r="K3" s="166" t="s">
        <v>37</v>
      </c>
      <c r="L3" s="166" t="s">
        <v>54</v>
      </c>
      <c r="M3" s="166" t="s">
        <v>55</v>
      </c>
      <c r="N3" s="166" t="s">
        <v>38</v>
      </c>
      <c r="O3" s="166" t="s">
        <v>39</v>
      </c>
      <c r="P3" s="170" t="s">
        <v>58</v>
      </c>
      <c r="Q3" s="171" t="s">
        <v>56</v>
      </c>
      <c r="R3" s="171" t="s">
        <v>36</v>
      </c>
      <c r="S3" s="171" t="s">
        <v>57</v>
      </c>
      <c r="T3" s="171" t="s">
        <v>13</v>
      </c>
    </row>
    <row r="4" spans="1:20" ht="25.5" customHeight="1">
      <c r="A4" s="170"/>
      <c r="B4" s="173"/>
      <c r="C4" s="171"/>
      <c r="D4" s="171"/>
      <c r="E4" s="171"/>
      <c r="F4" s="172"/>
      <c r="G4" s="23" t="s">
        <v>9</v>
      </c>
      <c r="H4" s="23" t="s">
        <v>10</v>
      </c>
      <c r="I4" s="23" t="s">
        <v>11</v>
      </c>
      <c r="J4" s="171"/>
      <c r="K4" s="167"/>
      <c r="L4" s="167"/>
      <c r="M4" s="167"/>
      <c r="N4" s="167"/>
      <c r="O4" s="167"/>
      <c r="P4" s="170"/>
      <c r="Q4" s="170"/>
      <c r="R4" s="171"/>
      <c r="S4" s="171"/>
      <c r="T4" s="171"/>
    </row>
    <row r="5" spans="1:20">
      <c r="A5" s="4">
        <v>1</v>
      </c>
      <c r="B5" s="77" t="s">
        <v>70</v>
      </c>
      <c r="C5" s="78" t="s">
        <v>434</v>
      </c>
      <c r="D5" s="78" t="s">
        <v>27</v>
      </c>
      <c r="E5" s="79" t="s">
        <v>435</v>
      </c>
      <c r="F5" s="78" t="s">
        <v>78</v>
      </c>
      <c r="G5" s="79">
        <v>47</v>
      </c>
      <c r="H5" s="79">
        <v>47</v>
      </c>
      <c r="I5" s="77">
        <v>94</v>
      </c>
      <c r="J5" s="78" t="s">
        <v>436</v>
      </c>
      <c r="K5" s="78" t="s">
        <v>132</v>
      </c>
      <c r="L5" s="78" t="s">
        <v>155</v>
      </c>
      <c r="M5" s="78">
        <v>9864638480</v>
      </c>
      <c r="N5" s="78" t="s">
        <v>134</v>
      </c>
      <c r="O5" s="78">
        <v>9678400934</v>
      </c>
      <c r="P5" s="86">
        <v>43678</v>
      </c>
      <c r="Q5" s="84" t="s">
        <v>106</v>
      </c>
      <c r="R5" s="78"/>
      <c r="S5" s="78"/>
      <c r="T5" s="78"/>
    </row>
    <row r="6" spans="1:20">
      <c r="A6" s="4">
        <v>2</v>
      </c>
      <c r="B6" s="83" t="s">
        <v>71</v>
      </c>
      <c r="C6" s="78" t="s">
        <v>437</v>
      </c>
      <c r="D6" s="78" t="s">
        <v>27</v>
      </c>
      <c r="E6" s="79" t="s">
        <v>438</v>
      </c>
      <c r="F6" s="78" t="s">
        <v>78</v>
      </c>
      <c r="G6" s="79">
        <v>53</v>
      </c>
      <c r="H6" s="79">
        <v>54</v>
      </c>
      <c r="I6" s="77">
        <v>107</v>
      </c>
      <c r="J6" s="78" t="s">
        <v>439</v>
      </c>
      <c r="K6" s="78" t="s">
        <v>440</v>
      </c>
      <c r="L6" s="78" t="s">
        <v>194</v>
      </c>
      <c r="M6" s="78" t="s">
        <v>371</v>
      </c>
      <c r="N6" s="78" t="s">
        <v>441</v>
      </c>
      <c r="O6" s="78" t="s">
        <v>442</v>
      </c>
      <c r="P6" s="80">
        <v>43678</v>
      </c>
      <c r="Q6" s="84" t="s">
        <v>106</v>
      </c>
      <c r="R6" s="78"/>
      <c r="S6" s="78"/>
      <c r="T6" s="78"/>
    </row>
    <row r="7" spans="1:20" ht="33">
      <c r="A7" s="4">
        <v>3</v>
      </c>
      <c r="B7" s="83" t="s">
        <v>70</v>
      </c>
      <c r="C7" s="78" t="s">
        <v>443</v>
      </c>
      <c r="D7" s="78" t="s">
        <v>27</v>
      </c>
      <c r="E7" s="79" t="s">
        <v>444</v>
      </c>
      <c r="F7" s="78" t="s">
        <v>78</v>
      </c>
      <c r="G7" s="79">
        <v>44</v>
      </c>
      <c r="H7" s="79">
        <v>32</v>
      </c>
      <c r="I7" s="77">
        <v>76</v>
      </c>
      <c r="J7" s="78" t="s">
        <v>445</v>
      </c>
      <c r="K7" s="78" t="s">
        <v>132</v>
      </c>
      <c r="L7" s="78" t="s">
        <v>155</v>
      </c>
      <c r="M7" s="78">
        <v>9864638480</v>
      </c>
      <c r="N7" s="78" t="s">
        <v>648</v>
      </c>
      <c r="O7" s="78">
        <v>9577400297</v>
      </c>
      <c r="P7" s="86">
        <v>43679</v>
      </c>
      <c r="Q7" s="84" t="s">
        <v>84</v>
      </c>
      <c r="R7" s="78"/>
      <c r="S7" s="78"/>
      <c r="T7" s="78"/>
    </row>
    <row r="8" spans="1:20">
      <c r="A8" s="4">
        <v>4</v>
      </c>
      <c r="B8" s="83" t="s">
        <v>71</v>
      </c>
      <c r="C8" s="78" t="s">
        <v>446</v>
      </c>
      <c r="D8" s="78" t="s">
        <v>27</v>
      </c>
      <c r="E8" s="79" t="s">
        <v>447</v>
      </c>
      <c r="F8" s="78" t="s">
        <v>78</v>
      </c>
      <c r="G8" s="79">
        <v>52</v>
      </c>
      <c r="H8" s="79">
        <v>38</v>
      </c>
      <c r="I8" s="77">
        <v>90</v>
      </c>
      <c r="J8" s="77">
        <v>8638430831</v>
      </c>
      <c r="K8" s="78" t="s">
        <v>132</v>
      </c>
      <c r="L8" s="78" t="s">
        <v>155</v>
      </c>
      <c r="M8" s="78">
        <v>9864638480</v>
      </c>
      <c r="N8" s="78" t="s">
        <v>448</v>
      </c>
      <c r="O8" s="78" t="s">
        <v>449</v>
      </c>
      <c r="P8" s="86">
        <v>43679</v>
      </c>
      <c r="Q8" s="84" t="s">
        <v>84</v>
      </c>
      <c r="R8" s="78"/>
      <c r="S8" s="78"/>
      <c r="T8" s="78"/>
    </row>
    <row r="9" spans="1:20">
      <c r="A9" s="4">
        <v>5</v>
      </c>
      <c r="B9" s="83" t="s">
        <v>70</v>
      </c>
      <c r="C9" s="78" t="s">
        <v>450</v>
      </c>
      <c r="D9" s="78" t="s">
        <v>27</v>
      </c>
      <c r="E9" s="79" t="s">
        <v>451</v>
      </c>
      <c r="F9" s="78" t="s">
        <v>78</v>
      </c>
      <c r="G9" s="79">
        <v>60</v>
      </c>
      <c r="H9" s="79">
        <v>56</v>
      </c>
      <c r="I9" s="77">
        <v>116</v>
      </c>
      <c r="J9" s="78" t="s">
        <v>452</v>
      </c>
      <c r="K9" s="78" t="s">
        <v>132</v>
      </c>
      <c r="L9" s="78" t="s">
        <v>155</v>
      </c>
      <c r="M9" s="78">
        <v>9864638480</v>
      </c>
      <c r="N9" s="78" t="s">
        <v>453</v>
      </c>
      <c r="O9" s="78">
        <v>9854425589</v>
      </c>
      <c r="P9" s="86">
        <v>43680</v>
      </c>
      <c r="Q9" s="84" t="s">
        <v>85</v>
      </c>
      <c r="R9" s="78"/>
      <c r="S9" s="78"/>
      <c r="T9" s="78"/>
    </row>
    <row r="10" spans="1:20">
      <c r="A10" s="4">
        <v>6</v>
      </c>
      <c r="B10" s="83" t="s">
        <v>71</v>
      </c>
      <c r="C10" s="113" t="s">
        <v>830</v>
      </c>
      <c r="D10" s="56"/>
      <c r="E10" s="57"/>
      <c r="F10" s="56"/>
      <c r="G10" s="57">
        <v>43</v>
      </c>
      <c r="H10" s="57">
        <v>40</v>
      </c>
      <c r="I10" s="56">
        <v>83</v>
      </c>
      <c r="J10" s="56"/>
      <c r="K10" s="105" t="s">
        <v>772</v>
      </c>
      <c r="L10" s="105" t="s">
        <v>569</v>
      </c>
      <c r="M10" s="105" t="s">
        <v>570</v>
      </c>
      <c r="N10" s="105" t="s">
        <v>571</v>
      </c>
      <c r="O10" s="105">
        <v>8752054709</v>
      </c>
      <c r="P10" s="86">
        <v>43680</v>
      </c>
      <c r="Q10" s="84" t="s">
        <v>85</v>
      </c>
      <c r="R10" s="78"/>
      <c r="S10" s="78"/>
      <c r="T10" s="78"/>
    </row>
    <row r="11" spans="1:20">
      <c r="A11" s="4">
        <v>7</v>
      </c>
      <c r="B11" s="77" t="s">
        <v>70</v>
      </c>
      <c r="C11" s="56"/>
      <c r="D11" s="56"/>
      <c r="E11" s="57"/>
      <c r="F11" s="56"/>
      <c r="G11" s="57"/>
      <c r="H11" s="57"/>
      <c r="I11" s="56"/>
      <c r="J11" s="56"/>
      <c r="K11" s="56"/>
      <c r="L11" s="56"/>
      <c r="M11" s="56"/>
      <c r="N11" s="56"/>
      <c r="O11" s="56"/>
      <c r="P11" s="86">
        <v>43681</v>
      </c>
      <c r="Q11" s="84" t="s">
        <v>86</v>
      </c>
      <c r="R11" s="78"/>
      <c r="S11" s="78"/>
      <c r="T11" s="78"/>
    </row>
    <row r="12" spans="1:20">
      <c r="A12" s="4">
        <v>8</v>
      </c>
      <c r="B12" s="77"/>
      <c r="C12" s="75"/>
      <c r="D12" s="75"/>
      <c r="E12" s="75"/>
      <c r="F12" s="75"/>
      <c r="G12" s="75"/>
      <c r="H12" s="75"/>
      <c r="I12" s="75"/>
      <c r="J12" s="75"/>
      <c r="K12" s="75"/>
      <c r="L12" s="75"/>
      <c r="M12" s="75"/>
      <c r="N12" s="75"/>
      <c r="O12" s="75"/>
      <c r="P12" s="86"/>
      <c r="Q12" s="84"/>
      <c r="R12" s="84"/>
      <c r="S12" s="79" t="s">
        <v>454</v>
      </c>
      <c r="T12" s="78"/>
    </row>
    <row r="13" spans="1:20" ht="33">
      <c r="A13" s="4">
        <v>9</v>
      </c>
      <c r="B13" s="83" t="s">
        <v>70</v>
      </c>
      <c r="C13" s="78" t="s">
        <v>458</v>
      </c>
      <c r="D13" s="78" t="s">
        <v>27</v>
      </c>
      <c r="E13" s="79" t="s">
        <v>459</v>
      </c>
      <c r="F13" s="78" t="s">
        <v>78</v>
      </c>
      <c r="G13" s="79">
        <v>37</v>
      </c>
      <c r="H13" s="79">
        <v>38</v>
      </c>
      <c r="I13" s="77">
        <v>75</v>
      </c>
      <c r="J13" s="78" t="s">
        <v>460</v>
      </c>
      <c r="K13" s="78" t="s">
        <v>132</v>
      </c>
      <c r="L13" s="78" t="s">
        <v>155</v>
      </c>
      <c r="M13" s="78">
        <v>9864638480</v>
      </c>
      <c r="N13" s="78" t="s">
        <v>455</v>
      </c>
      <c r="O13" s="78">
        <v>9613688480</v>
      </c>
      <c r="P13" s="86">
        <v>43682</v>
      </c>
      <c r="Q13" s="84" t="s">
        <v>87</v>
      </c>
      <c r="R13" s="78"/>
      <c r="S13" s="78"/>
      <c r="T13" s="78"/>
    </row>
    <row r="14" spans="1:20" ht="33">
      <c r="A14" s="4">
        <v>10</v>
      </c>
      <c r="B14" s="83" t="s">
        <v>71</v>
      </c>
      <c r="C14" s="78" t="s">
        <v>461</v>
      </c>
      <c r="D14" s="78" t="s">
        <v>27</v>
      </c>
      <c r="E14" s="79" t="s">
        <v>462</v>
      </c>
      <c r="F14" s="78" t="s">
        <v>78</v>
      </c>
      <c r="G14" s="79">
        <v>50</v>
      </c>
      <c r="H14" s="79">
        <v>51</v>
      </c>
      <c r="I14" s="77">
        <v>101</v>
      </c>
      <c r="J14" s="78" t="s">
        <v>463</v>
      </c>
      <c r="K14" s="78" t="s">
        <v>464</v>
      </c>
      <c r="L14" s="78" t="s">
        <v>465</v>
      </c>
      <c r="M14" s="78">
        <v>7399416909</v>
      </c>
      <c r="N14" s="78" t="s">
        <v>466</v>
      </c>
      <c r="O14" s="78">
        <v>9859804835</v>
      </c>
      <c r="P14" s="86">
        <v>43682</v>
      </c>
      <c r="Q14" s="84" t="s">
        <v>87</v>
      </c>
      <c r="R14" s="78"/>
      <c r="S14" s="78"/>
      <c r="T14" s="78"/>
    </row>
    <row r="15" spans="1:20">
      <c r="A15" s="4">
        <v>11</v>
      </c>
      <c r="B15" s="83" t="s">
        <v>70</v>
      </c>
      <c r="C15" s="78" t="s">
        <v>467</v>
      </c>
      <c r="D15" s="78" t="s">
        <v>27</v>
      </c>
      <c r="E15" s="79" t="s">
        <v>468</v>
      </c>
      <c r="F15" s="78" t="s">
        <v>104</v>
      </c>
      <c r="G15" s="79">
        <v>56</v>
      </c>
      <c r="H15" s="79">
        <v>62</v>
      </c>
      <c r="I15" s="77">
        <v>118</v>
      </c>
      <c r="J15" s="78" t="s">
        <v>469</v>
      </c>
      <c r="K15" s="78" t="s">
        <v>464</v>
      </c>
      <c r="L15" s="78" t="s">
        <v>465</v>
      </c>
      <c r="M15" s="78">
        <v>7399416909</v>
      </c>
      <c r="N15" s="78" t="s">
        <v>470</v>
      </c>
      <c r="O15" s="78">
        <v>9435016584</v>
      </c>
      <c r="P15" s="86">
        <v>43683</v>
      </c>
      <c r="Q15" s="84" t="s">
        <v>94</v>
      </c>
      <c r="R15" s="78"/>
      <c r="S15" s="78"/>
      <c r="T15" s="78"/>
    </row>
    <row r="16" spans="1:20">
      <c r="A16" s="4">
        <v>12</v>
      </c>
      <c r="B16" s="83" t="s">
        <v>71</v>
      </c>
      <c r="C16" s="78" t="s">
        <v>471</v>
      </c>
      <c r="D16" s="78" t="s">
        <v>27</v>
      </c>
      <c r="E16" s="79" t="s">
        <v>472</v>
      </c>
      <c r="F16" s="78" t="s">
        <v>78</v>
      </c>
      <c r="G16" s="79">
        <v>45</v>
      </c>
      <c r="H16" s="79">
        <v>51</v>
      </c>
      <c r="I16" s="77">
        <v>96</v>
      </c>
      <c r="J16" s="78" t="s">
        <v>473</v>
      </c>
      <c r="K16" s="78" t="s">
        <v>464</v>
      </c>
      <c r="L16" s="78" t="s">
        <v>465</v>
      </c>
      <c r="M16" s="78">
        <v>7399416909</v>
      </c>
      <c r="N16" s="78" t="s">
        <v>474</v>
      </c>
      <c r="O16" s="78">
        <v>9859320395</v>
      </c>
      <c r="P16" s="86">
        <v>43683</v>
      </c>
      <c r="Q16" s="84" t="s">
        <v>94</v>
      </c>
      <c r="R16" s="78"/>
      <c r="S16" s="78"/>
      <c r="T16" s="78"/>
    </row>
    <row r="17" spans="1:20" ht="33">
      <c r="A17" s="4">
        <v>13</v>
      </c>
      <c r="B17" s="83" t="s">
        <v>70</v>
      </c>
      <c r="C17" s="78" t="s">
        <v>475</v>
      </c>
      <c r="D17" s="78" t="s">
        <v>27</v>
      </c>
      <c r="E17" s="79" t="s">
        <v>476</v>
      </c>
      <c r="F17" s="78" t="s">
        <v>78</v>
      </c>
      <c r="G17" s="79">
        <v>41</v>
      </c>
      <c r="H17" s="79">
        <v>43</v>
      </c>
      <c r="I17" s="77">
        <v>84</v>
      </c>
      <c r="J17" s="78" t="s">
        <v>477</v>
      </c>
      <c r="K17" s="78" t="s">
        <v>464</v>
      </c>
      <c r="L17" s="78" t="s">
        <v>465</v>
      </c>
      <c r="M17" s="78">
        <v>7399416909</v>
      </c>
      <c r="N17" s="78" t="s">
        <v>478</v>
      </c>
      <c r="O17" s="78">
        <v>9859596248</v>
      </c>
      <c r="P17" s="86">
        <v>43684</v>
      </c>
      <c r="Q17" s="84" t="s">
        <v>101</v>
      </c>
      <c r="R17" s="78"/>
      <c r="S17" s="78"/>
      <c r="T17" s="78"/>
    </row>
    <row r="18" spans="1:20">
      <c r="A18" s="4">
        <v>14</v>
      </c>
      <c r="B18" s="83" t="s">
        <v>71</v>
      </c>
      <c r="C18" s="78" t="s">
        <v>489</v>
      </c>
      <c r="D18" s="78" t="s">
        <v>27</v>
      </c>
      <c r="E18" s="79" t="s">
        <v>490</v>
      </c>
      <c r="F18" s="78" t="s">
        <v>78</v>
      </c>
      <c r="G18" s="79">
        <v>29</v>
      </c>
      <c r="H18" s="79">
        <v>35</v>
      </c>
      <c r="I18" s="77">
        <v>64</v>
      </c>
      <c r="J18" s="78" t="s">
        <v>491</v>
      </c>
      <c r="K18" s="78" t="s">
        <v>464</v>
      </c>
      <c r="L18" s="78" t="s">
        <v>487</v>
      </c>
      <c r="M18" s="78">
        <v>7399424801</v>
      </c>
      <c r="N18" s="78" t="s">
        <v>488</v>
      </c>
      <c r="O18" s="78">
        <v>9613179833</v>
      </c>
      <c r="P18" s="86">
        <v>43684</v>
      </c>
      <c r="Q18" s="84" t="s">
        <v>101</v>
      </c>
      <c r="R18" s="78"/>
      <c r="S18" s="78"/>
      <c r="T18" s="78"/>
    </row>
    <row r="19" spans="1:20" ht="33">
      <c r="A19" s="4">
        <v>15</v>
      </c>
      <c r="B19" s="77" t="s">
        <v>70</v>
      </c>
      <c r="C19" s="78" t="s">
        <v>479</v>
      </c>
      <c r="D19" s="78" t="s">
        <v>27</v>
      </c>
      <c r="E19" s="79" t="s">
        <v>480</v>
      </c>
      <c r="F19" s="78" t="s">
        <v>78</v>
      </c>
      <c r="G19" s="79">
        <v>31</v>
      </c>
      <c r="H19" s="79">
        <v>39</v>
      </c>
      <c r="I19" s="77">
        <v>70</v>
      </c>
      <c r="J19" s="78" t="s">
        <v>481</v>
      </c>
      <c r="K19" s="78" t="s">
        <v>464</v>
      </c>
      <c r="L19" s="78" t="s">
        <v>465</v>
      </c>
      <c r="M19" s="78">
        <v>7399416909</v>
      </c>
      <c r="N19" s="78" t="s">
        <v>474</v>
      </c>
      <c r="O19" s="78">
        <v>9859320395</v>
      </c>
      <c r="P19" s="86">
        <v>43685</v>
      </c>
      <c r="Q19" s="84" t="s">
        <v>106</v>
      </c>
      <c r="R19" s="78"/>
      <c r="S19" s="78"/>
      <c r="T19" s="78"/>
    </row>
    <row r="20" spans="1:20">
      <c r="A20" s="4">
        <v>16</v>
      </c>
      <c r="B20" s="77"/>
      <c r="C20" s="75"/>
      <c r="D20" s="75"/>
      <c r="E20" s="75"/>
      <c r="F20" s="75"/>
      <c r="G20" s="75"/>
      <c r="H20" s="75"/>
      <c r="I20" s="75"/>
      <c r="J20" s="75"/>
      <c r="K20" s="75"/>
      <c r="L20" s="75"/>
      <c r="M20" s="75"/>
      <c r="N20" s="75"/>
      <c r="O20" s="75"/>
      <c r="P20" s="86"/>
      <c r="Q20" s="84"/>
      <c r="R20" s="84"/>
      <c r="S20" s="78"/>
      <c r="T20" s="78"/>
    </row>
    <row r="21" spans="1:20">
      <c r="A21" s="4">
        <v>17</v>
      </c>
      <c r="B21" s="89" t="s">
        <v>71</v>
      </c>
      <c r="C21" s="91" t="s">
        <v>669</v>
      </c>
      <c r="D21" s="91" t="s">
        <v>29</v>
      </c>
      <c r="E21" s="93">
        <v>119</v>
      </c>
      <c r="F21" s="91"/>
      <c r="G21" s="93">
        <v>59</v>
      </c>
      <c r="H21" s="93">
        <v>48</v>
      </c>
      <c r="I21" s="89">
        <v>107</v>
      </c>
      <c r="J21" s="91">
        <v>9854320654</v>
      </c>
      <c r="K21" s="84" t="s">
        <v>440</v>
      </c>
      <c r="L21" s="84" t="s">
        <v>194</v>
      </c>
      <c r="M21" s="84" t="s">
        <v>371</v>
      </c>
      <c r="N21" s="84" t="s">
        <v>441</v>
      </c>
      <c r="O21" s="84" t="s">
        <v>442</v>
      </c>
      <c r="P21" s="86">
        <v>43685</v>
      </c>
      <c r="Q21" s="91" t="s">
        <v>106</v>
      </c>
      <c r="R21" s="91"/>
      <c r="S21" s="91"/>
      <c r="T21" s="91"/>
    </row>
    <row r="22" spans="1:20">
      <c r="A22" s="4">
        <v>18</v>
      </c>
      <c r="B22" s="83" t="s">
        <v>70</v>
      </c>
      <c r="C22" s="78" t="s">
        <v>492</v>
      </c>
      <c r="D22" s="78" t="s">
        <v>27</v>
      </c>
      <c r="E22" s="79" t="s">
        <v>493</v>
      </c>
      <c r="F22" s="78" t="s">
        <v>78</v>
      </c>
      <c r="G22" s="79">
        <v>43</v>
      </c>
      <c r="H22" s="79">
        <v>41</v>
      </c>
      <c r="I22" s="77">
        <v>84</v>
      </c>
      <c r="J22" s="78" t="s">
        <v>494</v>
      </c>
      <c r="K22" s="78" t="s">
        <v>464</v>
      </c>
      <c r="L22" s="78" t="s">
        <v>487</v>
      </c>
      <c r="M22" s="78">
        <v>7399424801</v>
      </c>
      <c r="N22" s="78" t="s">
        <v>495</v>
      </c>
      <c r="O22" s="78">
        <v>9854543025</v>
      </c>
      <c r="P22" s="86">
        <v>43686</v>
      </c>
      <c r="Q22" s="84" t="s">
        <v>84</v>
      </c>
      <c r="R22" s="78"/>
      <c r="S22" s="78"/>
      <c r="T22" s="76" t="s">
        <v>649</v>
      </c>
    </row>
    <row r="23" spans="1:20">
      <c r="A23" s="4">
        <v>19</v>
      </c>
      <c r="B23" s="83" t="s">
        <v>71</v>
      </c>
      <c r="C23" s="78" t="s">
        <v>482</v>
      </c>
      <c r="D23" s="78" t="s">
        <v>27</v>
      </c>
      <c r="E23" s="79" t="s">
        <v>483</v>
      </c>
      <c r="F23" s="78" t="s">
        <v>104</v>
      </c>
      <c r="G23" s="79">
        <v>125</v>
      </c>
      <c r="H23" s="79">
        <v>126</v>
      </c>
      <c r="I23" s="77">
        <v>251</v>
      </c>
      <c r="J23" s="78">
        <v>9854156867</v>
      </c>
      <c r="K23" s="78" t="s">
        <v>464</v>
      </c>
      <c r="L23" s="78" t="s">
        <v>465</v>
      </c>
      <c r="M23" s="78">
        <v>7399416909</v>
      </c>
      <c r="N23" s="84" t="s">
        <v>755</v>
      </c>
      <c r="O23" s="78">
        <v>9613963880</v>
      </c>
      <c r="P23" s="86">
        <v>43686</v>
      </c>
      <c r="Q23" s="84" t="s">
        <v>84</v>
      </c>
      <c r="R23" s="78"/>
      <c r="S23" s="78"/>
      <c r="T23" s="78"/>
    </row>
    <row r="24" spans="1:20">
      <c r="A24" s="4">
        <v>20</v>
      </c>
      <c r="B24" s="83" t="s">
        <v>70</v>
      </c>
      <c r="C24" s="78" t="s">
        <v>484</v>
      </c>
      <c r="D24" s="78" t="s">
        <v>27</v>
      </c>
      <c r="E24" s="79" t="s">
        <v>485</v>
      </c>
      <c r="F24" s="78" t="s">
        <v>78</v>
      </c>
      <c r="G24" s="79">
        <v>41</v>
      </c>
      <c r="H24" s="79">
        <v>27</v>
      </c>
      <c r="I24" s="77">
        <v>68</v>
      </c>
      <c r="J24" s="78" t="s">
        <v>486</v>
      </c>
      <c r="K24" s="78" t="s">
        <v>464</v>
      </c>
      <c r="L24" s="78" t="s">
        <v>487</v>
      </c>
      <c r="M24" s="78">
        <v>7399424801</v>
      </c>
      <c r="N24" s="84" t="s">
        <v>488</v>
      </c>
      <c r="O24" s="78">
        <v>9613179833</v>
      </c>
      <c r="P24" s="86">
        <v>43687</v>
      </c>
      <c r="Q24" s="84" t="s">
        <v>85</v>
      </c>
      <c r="R24" s="78"/>
      <c r="S24" s="78"/>
      <c r="T24" s="78"/>
    </row>
    <row r="25" spans="1:20">
      <c r="A25" s="4">
        <v>21</v>
      </c>
      <c r="B25" s="83" t="s">
        <v>71</v>
      </c>
      <c r="C25" s="84" t="s">
        <v>482</v>
      </c>
      <c r="D25" s="84" t="s">
        <v>27</v>
      </c>
      <c r="E25" s="85" t="s">
        <v>483</v>
      </c>
      <c r="F25" s="84" t="s">
        <v>104</v>
      </c>
      <c r="G25" s="85">
        <v>125</v>
      </c>
      <c r="H25" s="85">
        <v>126</v>
      </c>
      <c r="I25" s="83">
        <v>251</v>
      </c>
      <c r="J25" s="84">
        <v>9854156867</v>
      </c>
      <c r="K25" s="84" t="s">
        <v>464</v>
      </c>
      <c r="L25" s="84" t="s">
        <v>465</v>
      </c>
      <c r="M25" s="84">
        <v>7399416909</v>
      </c>
      <c r="N25" s="84" t="s">
        <v>755</v>
      </c>
      <c r="O25" s="84">
        <v>9613963880</v>
      </c>
      <c r="P25" s="86">
        <v>43687</v>
      </c>
      <c r="Q25" s="84" t="s">
        <v>85</v>
      </c>
      <c r="R25" s="78"/>
      <c r="S25" s="78"/>
      <c r="T25" s="78"/>
    </row>
    <row r="26" spans="1:20">
      <c r="A26" s="4">
        <v>22</v>
      </c>
      <c r="B26" s="77" t="s">
        <v>70</v>
      </c>
      <c r="C26" s="56"/>
      <c r="D26" s="56"/>
      <c r="E26" s="57"/>
      <c r="F26" s="56"/>
      <c r="G26" s="57"/>
      <c r="H26" s="57"/>
      <c r="I26" s="56"/>
      <c r="J26" s="56"/>
      <c r="K26" s="56"/>
      <c r="L26" s="56"/>
      <c r="M26" s="56"/>
      <c r="N26" s="56"/>
      <c r="O26" s="56"/>
      <c r="P26" s="86">
        <v>43688</v>
      </c>
      <c r="Q26" s="84" t="s">
        <v>86</v>
      </c>
      <c r="R26" s="78"/>
      <c r="S26" s="78"/>
      <c r="T26" s="78"/>
    </row>
    <row r="27" spans="1:20" ht="33">
      <c r="A27" s="4">
        <v>23</v>
      </c>
      <c r="B27" s="77"/>
      <c r="C27" s="56"/>
      <c r="D27" s="56"/>
      <c r="E27" s="57"/>
      <c r="F27" s="56"/>
      <c r="G27" s="57"/>
      <c r="H27" s="57"/>
      <c r="I27" s="56"/>
      <c r="J27" s="56"/>
      <c r="K27" s="56"/>
      <c r="L27" s="56"/>
      <c r="M27" s="56"/>
      <c r="N27" s="56"/>
      <c r="O27" s="56"/>
      <c r="P27" s="86">
        <v>43689</v>
      </c>
      <c r="Q27" s="84" t="s">
        <v>87</v>
      </c>
      <c r="R27" s="78"/>
      <c r="S27" s="78"/>
      <c r="T27" s="84" t="s">
        <v>687</v>
      </c>
    </row>
    <row r="28" spans="1:20">
      <c r="A28" s="4">
        <v>24</v>
      </c>
      <c r="B28" s="83" t="s">
        <v>70</v>
      </c>
      <c r="C28" s="91" t="s">
        <v>670</v>
      </c>
      <c r="D28" s="91" t="s">
        <v>29</v>
      </c>
      <c r="E28" s="93">
        <v>52</v>
      </c>
      <c r="F28" s="91"/>
      <c r="G28" s="93">
        <v>58</v>
      </c>
      <c r="H28" s="93">
        <v>52</v>
      </c>
      <c r="I28" s="89">
        <v>110</v>
      </c>
      <c r="J28" s="91">
        <v>7399535560</v>
      </c>
      <c r="K28" s="84" t="s">
        <v>440</v>
      </c>
      <c r="L28" s="84" t="s">
        <v>194</v>
      </c>
      <c r="M28" s="84" t="s">
        <v>371</v>
      </c>
      <c r="N28" s="84" t="s">
        <v>441</v>
      </c>
      <c r="O28" s="84" t="s">
        <v>442</v>
      </c>
      <c r="P28" s="86">
        <v>43690</v>
      </c>
      <c r="Q28" s="91" t="s">
        <v>94</v>
      </c>
      <c r="R28" s="91"/>
      <c r="S28" s="91"/>
      <c r="T28" s="91"/>
    </row>
    <row r="29" spans="1:20" ht="33">
      <c r="A29" s="4">
        <v>25</v>
      </c>
      <c r="B29" s="83" t="s">
        <v>71</v>
      </c>
      <c r="C29" s="84" t="s">
        <v>501</v>
      </c>
      <c r="D29" s="84" t="s">
        <v>27</v>
      </c>
      <c r="E29" s="85" t="s">
        <v>502</v>
      </c>
      <c r="F29" s="84" t="s">
        <v>78</v>
      </c>
      <c r="G29" s="85">
        <v>76</v>
      </c>
      <c r="H29" s="85">
        <v>92</v>
      </c>
      <c r="I29" s="83">
        <v>168</v>
      </c>
      <c r="J29" s="84" t="s">
        <v>503</v>
      </c>
      <c r="K29" s="84" t="s">
        <v>80</v>
      </c>
      <c r="L29" s="84" t="s">
        <v>286</v>
      </c>
      <c r="M29" s="84" t="s">
        <v>287</v>
      </c>
      <c r="N29" s="84" t="s">
        <v>756</v>
      </c>
      <c r="O29" s="84">
        <v>8473031015</v>
      </c>
      <c r="P29" s="86">
        <v>43690</v>
      </c>
      <c r="Q29" s="84" t="s">
        <v>94</v>
      </c>
      <c r="R29" s="78"/>
      <c r="S29" s="78"/>
      <c r="T29" s="56"/>
    </row>
    <row r="30" spans="1:20">
      <c r="A30" s="4">
        <v>26</v>
      </c>
      <c r="B30" s="77" t="s">
        <v>70</v>
      </c>
      <c r="C30" s="78" t="s">
        <v>498</v>
      </c>
      <c r="D30" s="78" t="s">
        <v>27</v>
      </c>
      <c r="E30" s="79" t="s">
        <v>499</v>
      </c>
      <c r="F30" s="78" t="s">
        <v>78</v>
      </c>
      <c r="G30" s="79">
        <v>23</v>
      </c>
      <c r="H30" s="79">
        <v>23</v>
      </c>
      <c r="I30" s="77">
        <v>46</v>
      </c>
      <c r="J30" s="78" t="s">
        <v>500</v>
      </c>
      <c r="K30" s="78" t="s">
        <v>464</v>
      </c>
      <c r="L30" s="78" t="s">
        <v>487</v>
      </c>
      <c r="M30" s="78">
        <v>7399424801</v>
      </c>
      <c r="N30" s="78" t="s">
        <v>497</v>
      </c>
      <c r="O30" s="78">
        <v>9473085960</v>
      </c>
      <c r="P30" s="86">
        <v>43691</v>
      </c>
      <c r="Q30" s="84" t="s">
        <v>101</v>
      </c>
      <c r="R30" s="78"/>
      <c r="S30" s="78"/>
      <c r="T30" s="78"/>
    </row>
    <row r="31" spans="1:20">
      <c r="A31" s="4">
        <v>27</v>
      </c>
      <c r="B31" s="77"/>
      <c r="C31" s="75"/>
      <c r="D31" s="75"/>
      <c r="E31" s="75"/>
      <c r="F31" s="75"/>
      <c r="G31" s="75"/>
      <c r="H31" s="75"/>
      <c r="I31" s="75"/>
      <c r="J31" s="75"/>
      <c r="K31" s="75"/>
      <c r="L31" s="75"/>
      <c r="M31" s="75"/>
      <c r="N31" s="75"/>
      <c r="O31" s="75"/>
      <c r="P31" s="86"/>
      <c r="Q31" s="84"/>
      <c r="R31" s="84"/>
      <c r="S31" s="78"/>
      <c r="T31" s="75" t="s">
        <v>650</v>
      </c>
    </row>
    <row r="32" spans="1:20" ht="33">
      <c r="A32" s="4">
        <v>28</v>
      </c>
      <c r="B32" s="77" t="s">
        <v>70</v>
      </c>
      <c r="C32" s="78" t="s">
        <v>501</v>
      </c>
      <c r="D32" s="78" t="s">
        <v>27</v>
      </c>
      <c r="E32" s="79" t="s">
        <v>502</v>
      </c>
      <c r="F32" s="78" t="s">
        <v>78</v>
      </c>
      <c r="G32" s="79">
        <v>76</v>
      </c>
      <c r="H32" s="79">
        <v>92</v>
      </c>
      <c r="I32" s="77">
        <v>168</v>
      </c>
      <c r="J32" s="78" t="s">
        <v>503</v>
      </c>
      <c r="K32" s="78" t="s">
        <v>80</v>
      </c>
      <c r="L32" s="78" t="s">
        <v>286</v>
      </c>
      <c r="M32" s="78" t="s">
        <v>287</v>
      </c>
      <c r="N32" s="84" t="s">
        <v>756</v>
      </c>
      <c r="O32" s="78">
        <v>8473031015</v>
      </c>
      <c r="P32" s="86">
        <v>43691</v>
      </c>
      <c r="Q32" s="84" t="s">
        <v>101</v>
      </c>
      <c r="R32" s="78"/>
      <c r="S32" s="78"/>
      <c r="T32" s="78"/>
    </row>
    <row r="33" spans="1:20" ht="33">
      <c r="A33" s="4">
        <v>29</v>
      </c>
      <c r="B33" s="83"/>
      <c r="C33" s="56"/>
      <c r="D33" s="56"/>
      <c r="E33" s="57"/>
      <c r="F33" s="56"/>
      <c r="G33" s="57"/>
      <c r="H33" s="57"/>
      <c r="I33" s="56"/>
      <c r="J33" s="56"/>
      <c r="K33" s="56"/>
      <c r="L33" s="56"/>
      <c r="M33" s="56"/>
      <c r="N33" s="56"/>
      <c r="O33" s="56"/>
      <c r="P33" s="86">
        <v>43692</v>
      </c>
      <c r="Q33" s="84" t="s">
        <v>106</v>
      </c>
      <c r="R33" s="84"/>
      <c r="S33" s="84"/>
      <c r="T33" s="84" t="s">
        <v>757</v>
      </c>
    </row>
    <row r="34" spans="1:20">
      <c r="A34" s="4">
        <v>30</v>
      </c>
      <c r="B34" s="83" t="s">
        <v>70</v>
      </c>
      <c r="C34" s="91" t="s">
        <v>671</v>
      </c>
      <c r="D34" s="91" t="s">
        <v>29</v>
      </c>
      <c r="E34" s="93">
        <v>131</v>
      </c>
      <c r="F34" s="91"/>
      <c r="G34" s="93">
        <v>46</v>
      </c>
      <c r="H34" s="93">
        <v>53</v>
      </c>
      <c r="I34" s="89">
        <v>99</v>
      </c>
      <c r="J34" s="91">
        <v>9854932077</v>
      </c>
      <c r="K34" s="84" t="s">
        <v>440</v>
      </c>
      <c r="L34" s="84" t="s">
        <v>194</v>
      </c>
      <c r="M34" s="84" t="s">
        <v>371</v>
      </c>
      <c r="N34" s="84" t="s">
        <v>441</v>
      </c>
      <c r="O34" s="84" t="s">
        <v>442</v>
      </c>
      <c r="P34" s="86">
        <v>43693</v>
      </c>
      <c r="Q34" s="84" t="s">
        <v>84</v>
      </c>
      <c r="R34" s="78"/>
      <c r="S34" s="78"/>
      <c r="T34" s="78"/>
    </row>
    <row r="35" spans="1:20">
      <c r="A35" s="4">
        <v>31</v>
      </c>
      <c r="B35" s="83" t="s">
        <v>71</v>
      </c>
      <c r="C35" s="78" t="s">
        <v>504</v>
      </c>
      <c r="D35" s="78" t="s">
        <v>27</v>
      </c>
      <c r="E35" s="79" t="s">
        <v>505</v>
      </c>
      <c r="F35" s="78" t="s">
        <v>78</v>
      </c>
      <c r="G35" s="79">
        <v>21</v>
      </c>
      <c r="H35" s="79">
        <v>20</v>
      </c>
      <c r="I35" s="77">
        <v>41</v>
      </c>
      <c r="J35" s="78" t="s">
        <v>506</v>
      </c>
      <c r="K35" s="78" t="s">
        <v>291</v>
      </c>
      <c r="L35" s="78" t="s">
        <v>292</v>
      </c>
      <c r="M35" s="78">
        <v>8752081244</v>
      </c>
      <c r="N35" s="78" t="s">
        <v>652</v>
      </c>
      <c r="O35" s="78">
        <v>7399586781</v>
      </c>
      <c r="P35" s="86">
        <v>43693</v>
      </c>
      <c r="Q35" s="84" t="s">
        <v>84</v>
      </c>
      <c r="R35" s="78"/>
      <c r="S35" s="78"/>
      <c r="T35" s="78"/>
    </row>
    <row r="36" spans="1:20">
      <c r="A36" s="4">
        <v>32</v>
      </c>
      <c r="B36" s="83" t="s">
        <v>70</v>
      </c>
      <c r="C36" s="78" t="s">
        <v>508</v>
      </c>
      <c r="D36" s="78" t="s">
        <v>27</v>
      </c>
      <c r="E36" s="79" t="s">
        <v>509</v>
      </c>
      <c r="F36" s="78" t="s">
        <v>78</v>
      </c>
      <c r="G36" s="79">
        <v>32</v>
      </c>
      <c r="H36" s="79">
        <v>25</v>
      </c>
      <c r="I36" s="77">
        <v>57</v>
      </c>
      <c r="J36" s="78" t="s">
        <v>510</v>
      </c>
      <c r="K36" s="78" t="s">
        <v>291</v>
      </c>
      <c r="L36" s="78" t="s">
        <v>292</v>
      </c>
      <c r="M36" s="78">
        <v>8752081244</v>
      </c>
      <c r="N36" s="78" t="s">
        <v>507</v>
      </c>
      <c r="O36" s="78">
        <v>7399586781</v>
      </c>
      <c r="P36" s="86">
        <v>43694</v>
      </c>
      <c r="Q36" s="84" t="s">
        <v>85</v>
      </c>
      <c r="R36" s="78"/>
      <c r="S36" s="78"/>
      <c r="T36" s="78"/>
    </row>
    <row r="37" spans="1:20" ht="33">
      <c r="A37" s="4">
        <v>33</v>
      </c>
      <c r="B37" s="83" t="s">
        <v>71</v>
      </c>
      <c r="C37" s="78" t="s">
        <v>511</v>
      </c>
      <c r="D37" s="78" t="s">
        <v>27</v>
      </c>
      <c r="E37" s="79" t="s">
        <v>512</v>
      </c>
      <c r="F37" s="78" t="s">
        <v>78</v>
      </c>
      <c r="G37" s="79">
        <v>56</v>
      </c>
      <c r="H37" s="79">
        <v>65</v>
      </c>
      <c r="I37" s="77">
        <v>121</v>
      </c>
      <c r="J37" s="78" t="s">
        <v>513</v>
      </c>
      <c r="K37" s="78" t="s">
        <v>132</v>
      </c>
      <c r="L37" s="78" t="s">
        <v>133</v>
      </c>
      <c r="M37" s="78">
        <v>9613299500</v>
      </c>
      <c r="N37" s="78" t="s">
        <v>514</v>
      </c>
      <c r="O37" s="78">
        <v>9613319219</v>
      </c>
      <c r="P37" s="86">
        <v>43694</v>
      </c>
      <c r="Q37" s="84" t="s">
        <v>85</v>
      </c>
      <c r="R37" s="78"/>
      <c r="S37" s="78"/>
      <c r="T37" s="78"/>
    </row>
    <row r="38" spans="1:20">
      <c r="A38" s="4">
        <v>34</v>
      </c>
      <c r="B38" s="77" t="s">
        <v>70</v>
      </c>
      <c r="C38" s="56"/>
      <c r="D38" s="56"/>
      <c r="E38" s="57"/>
      <c r="F38" s="56"/>
      <c r="G38" s="57"/>
      <c r="H38" s="57"/>
      <c r="I38" s="56"/>
      <c r="J38" s="56"/>
      <c r="K38" s="56"/>
      <c r="L38" s="56"/>
      <c r="M38" s="56"/>
      <c r="N38" s="56"/>
      <c r="O38" s="56"/>
      <c r="P38" s="86">
        <v>43695</v>
      </c>
      <c r="Q38" s="84" t="s">
        <v>86</v>
      </c>
      <c r="R38" s="78"/>
      <c r="S38" s="78"/>
      <c r="T38" s="56"/>
    </row>
    <row r="39" spans="1:20">
      <c r="A39" s="4">
        <v>35</v>
      </c>
      <c r="B39" s="83" t="s">
        <v>70</v>
      </c>
      <c r="C39" s="78" t="s">
        <v>518</v>
      </c>
      <c r="D39" s="78" t="s">
        <v>29</v>
      </c>
      <c r="E39" s="79">
        <v>141</v>
      </c>
      <c r="F39" s="78"/>
      <c r="G39" s="79">
        <v>11</v>
      </c>
      <c r="H39" s="79">
        <v>23</v>
      </c>
      <c r="I39" s="77">
        <v>34</v>
      </c>
      <c r="J39" s="78" t="s">
        <v>519</v>
      </c>
      <c r="K39" s="78" t="s">
        <v>98</v>
      </c>
      <c r="L39" s="78" t="s">
        <v>110</v>
      </c>
      <c r="M39" s="78">
        <v>7896841146</v>
      </c>
      <c r="N39" s="78" t="s">
        <v>249</v>
      </c>
      <c r="O39" s="78">
        <v>9613684208</v>
      </c>
      <c r="P39" s="86">
        <v>43696</v>
      </c>
      <c r="Q39" s="84" t="s">
        <v>87</v>
      </c>
      <c r="R39" s="78"/>
      <c r="S39" s="78"/>
      <c r="T39" s="78"/>
    </row>
    <row r="40" spans="1:20">
      <c r="A40" s="4">
        <v>36</v>
      </c>
      <c r="B40" s="83" t="s">
        <v>71</v>
      </c>
      <c r="C40" s="84" t="s">
        <v>673</v>
      </c>
      <c r="D40" s="84" t="s">
        <v>29</v>
      </c>
      <c r="E40" s="79">
        <v>346</v>
      </c>
      <c r="F40" s="78"/>
      <c r="G40" s="79">
        <v>51</v>
      </c>
      <c r="H40" s="79">
        <v>50</v>
      </c>
      <c r="I40" s="77">
        <v>101</v>
      </c>
      <c r="J40" s="84" t="s">
        <v>405</v>
      </c>
      <c r="K40" s="84" t="s">
        <v>406</v>
      </c>
      <c r="L40" s="84" t="s">
        <v>674</v>
      </c>
      <c r="M40" s="84" t="s">
        <v>408</v>
      </c>
      <c r="N40" s="84">
        <v>9613379221</v>
      </c>
      <c r="O40" s="78">
        <v>9854543025</v>
      </c>
      <c r="P40" s="86">
        <v>43696</v>
      </c>
      <c r="Q40" s="84" t="s">
        <v>87</v>
      </c>
      <c r="R40" s="78"/>
      <c r="S40" s="78"/>
      <c r="T40" s="56"/>
    </row>
    <row r="41" spans="1:20" ht="49.5">
      <c r="A41" s="4">
        <v>37</v>
      </c>
      <c r="B41" s="17"/>
      <c r="C41" s="56"/>
      <c r="D41" s="56"/>
      <c r="E41" s="57"/>
      <c r="F41" s="56"/>
      <c r="G41" s="57"/>
      <c r="H41" s="57"/>
      <c r="I41" s="56"/>
      <c r="J41" s="56"/>
      <c r="K41" s="56"/>
      <c r="L41" s="56"/>
      <c r="M41" s="56"/>
      <c r="N41" s="56"/>
      <c r="O41" s="56"/>
      <c r="P41" s="86">
        <v>43697</v>
      </c>
      <c r="Q41" s="84" t="s">
        <v>94</v>
      </c>
      <c r="R41" s="18"/>
      <c r="S41" s="18"/>
      <c r="T41" s="84" t="s">
        <v>688</v>
      </c>
    </row>
    <row r="42" spans="1:20" ht="33">
      <c r="A42" s="4">
        <v>38</v>
      </c>
      <c r="B42" s="83" t="s">
        <v>70</v>
      </c>
      <c r="C42" s="78" t="s">
        <v>515</v>
      </c>
      <c r="D42" s="78" t="s">
        <v>27</v>
      </c>
      <c r="E42" s="79" t="s">
        <v>516</v>
      </c>
      <c r="F42" s="78" t="s">
        <v>78</v>
      </c>
      <c r="G42" s="79">
        <v>36</v>
      </c>
      <c r="H42" s="79">
        <v>27</v>
      </c>
      <c r="I42" s="77">
        <v>63</v>
      </c>
      <c r="J42" s="78" t="s">
        <v>517</v>
      </c>
      <c r="K42" s="78" t="s">
        <v>98</v>
      </c>
      <c r="L42" s="78" t="s">
        <v>110</v>
      </c>
      <c r="M42" s="78">
        <v>7896841146</v>
      </c>
      <c r="N42" s="78" t="s">
        <v>653</v>
      </c>
      <c r="O42" s="78">
        <v>9613684208</v>
      </c>
      <c r="P42" s="86">
        <v>43698</v>
      </c>
      <c r="Q42" s="84" t="s">
        <v>101</v>
      </c>
      <c r="R42" s="18"/>
      <c r="S42" s="18"/>
      <c r="T42" s="18"/>
    </row>
    <row r="43" spans="1:20" ht="33">
      <c r="A43" s="4">
        <v>39</v>
      </c>
      <c r="B43" s="83" t="s">
        <v>71</v>
      </c>
      <c r="C43" s="91" t="s">
        <v>395</v>
      </c>
      <c r="D43" s="91" t="s">
        <v>27</v>
      </c>
      <c r="E43" s="93" t="s">
        <v>396</v>
      </c>
      <c r="F43" s="91" t="s">
        <v>78</v>
      </c>
      <c r="G43" s="93">
        <v>54</v>
      </c>
      <c r="H43" s="93">
        <v>56</v>
      </c>
      <c r="I43" s="89">
        <v>110</v>
      </c>
      <c r="J43" s="91" t="s">
        <v>397</v>
      </c>
      <c r="K43" s="91" t="s">
        <v>335</v>
      </c>
      <c r="L43" s="91" t="s">
        <v>265</v>
      </c>
      <c r="M43" s="91">
        <v>9508117108</v>
      </c>
      <c r="N43" s="91" t="s">
        <v>336</v>
      </c>
      <c r="O43" s="91" t="s">
        <v>337</v>
      </c>
      <c r="P43" s="86">
        <v>43698</v>
      </c>
      <c r="Q43" s="84" t="s">
        <v>101</v>
      </c>
      <c r="R43" s="18"/>
      <c r="S43" s="18"/>
      <c r="T43" s="18"/>
    </row>
    <row r="44" spans="1:20" ht="33">
      <c r="A44" s="4">
        <v>40</v>
      </c>
      <c r="B44" s="83" t="s">
        <v>70</v>
      </c>
      <c r="C44" s="91" t="s">
        <v>398</v>
      </c>
      <c r="D44" s="91" t="s">
        <v>27</v>
      </c>
      <c r="E44" s="93" t="s">
        <v>399</v>
      </c>
      <c r="F44" s="91" t="s">
        <v>78</v>
      </c>
      <c r="G44" s="93">
        <v>50</v>
      </c>
      <c r="H44" s="93">
        <v>37</v>
      </c>
      <c r="I44" s="89">
        <v>87</v>
      </c>
      <c r="J44" s="91" t="s">
        <v>400</v>
      </c>
      <c r="K44" s="91" t="s">
        <v>291</v>
      </c>
      <c r="L44" s="91" t="s">
        <v>292</v>
      </c>
      <c r="M44" s="91">
        <v>8752081244</v>
      </c>
      <c r="N44" s="91" t="s">
        <v>646</v>
      </c>
      <c r="O44" s="91">
        <v>7896083912</v>
      </c>
      <c r="P44" s="86">
        <v>43699</v>
      </c>
      <c r="Q44" s="84" t="s">
        <v>106</v>
      </c>
      <c r="R44" s="18"/>
      <c r="S44" s="18"/>
      <c r="T44" s="18"/>
    </row>
    <row r="45" spans="1:20" ht="33">
      <c r="A45" s="4">
        <v>41</v>
      </c>
      <c r="B45" s="83" t="s">
        <v>71</v>
      </c>
      <c r="C45" s="91" t="s">
        <v>402</v>
      </c>
      <c r="D45" s="91" t="s">
        <v>27</v>
      </c>
      <c r="E45" s="93" t="s">
        <v>403</v>
      </c>
      <c r="F45" s="91" t="s">
        <v>78</v>
      </c>
      <c r="G45" s="93">
        <v>15</v>
      </c>
      <c r="H45" s="93">
        <v>15</v>
      </c>
      <c r="I45" s="89">
        <v>30</v>
      </c>
      <c r="J45" s="91" t="s">
        <v>404</v>
      </c>
      <c r="K45" s="91" t="s">
        <v>291</v>
      </c>
      <c r="L45" s="91" t="s">
        <v>292</v>
      </c>
      <c r="M45" s="91">
        <v>8752081244</v>
      </c>
      <c r="N45" s="91" t="s">
        <v>401</v>
      </c>
      <c r="O45" s="91">
        <v>7896083912</v>
      </c>
      <c r="P45" s="86">
        <v>43699</v>
      </c>
      <c r="Q45" s="84" t="s">
        <v>106</v>
      </c>
      <c r="R45" s="18"/>
      <c r="S45" s="18"/>
      <c r="T45" s="18"/>
    </row>
    <row r="46" spans="1:20">
      <c r="A46" s="4">
        <v>42</v>
      </c>
      <c r="B46" s="83" t="s">
        <v>70</v>
      </c>
      <c r="C46" s="78" t="s">
        <v>456</v>
      </c>
      <c r="D46" s="78" t="s">
        <v>29</v>
      </c>
      <c r="E46" s="79">
        <v>210</v>
      </c>
      <c r="F46" s="78"/>
      <c r="G46" s="79">
        <v>32</v>
      </c>
      <c r="H46" s="79">
        <v>31</v>
      </c>
      <c r="I46" s="77">
        <v>63</v>
      </c>
      <c r="J46" s="78">
        <v>9854067380</v>
      </c>
      <c r="K46" s="78" t="s">
        <v>132</v>
      </c>
      <c r="L46" s="78" t="s">
        <v>155</v>
      </c>
      <c r="M46" s="78">
        <v>9864638480</v>
      </c>
      <c r="N46" s="78" t="s">
        <v>457</v>
      </c>
      <c r="O46" s="78">
        <v>9577210421</v>
      </c>
      <c r="P46" s="86">
        <v>43700</v>
      </c>
      <c r="Q46" s="84" t="s">
        <v>84</v>
      </c>
      <c r="R46" s="18"/>
      <c r="S46" s="18"/>
      <c r="T46" s="18"/>
    </row>
    <row r="47" spans="1:20">
      <c r="A47" s="4">
        <v>43</v>
      </c>
      <c r="B47" s="83" t="s">
        <v>71</v>
      </c>
      <c r="C47" s="84" t="s">
        <v>831</v>
      </c>
      <c r="D47" s="84" t="s">
        <v>29</v>
      </c>
      <c r="E47" s="85">
        <v>209</v>
      </c>
      <c r="F47" s="84"/>
      <c r="G47" s="85">
        <v>47</v>
      </c>
      <c r="H47" s="85">
        <v>40</v>
      </c>
      <c r="I47" s="83">
        <v>87</v>
      </c>
      <c r="J47" s="84">
        <v>9859702529</v>
      </c>
      <c r="K47" s="84" t="s">
        <v>801</v>
      </c>
      <c r="L47" s="84" t="s">
        <v>802</v>
      </c>
      <c r="M47" s="114"/>
      <c r="N47" s="114"/>
      <c r="O47" s="114"/>
      <c r="P47" s="86">
        <v>43700</v>
      </c>
      <c r="Q47" s="84" t="s">
        <v>84</v>
      </c>
      <c r="R47" s="18"/>
      <c r="S47" s="18"/>
      <c r="T47" s="18"/>
    </row>
    <row r="48" spans="1:20" ht="33">
      <c r="A48" s="4">
        <v>44</v>
      </c>
      <c r="B48" s="17"/>
      <c r="C48" s="18"/>
      <c r="D48" s="18"/>
      <c r="E48" s="19"/>
      <c r="F48" s="18"/>
      <c r="G48" s="19"/>
      <c r="H48" s="19"/>
      <c r="I48" s="17"/>
      <c r="J48" s="18"/>
      <c r="K48" s="18"/>
      <c r="L48" s="18"/>
      <c r="M48" s="18"/>
      <c r="N48" s="18"/>
      <c r="O48" s="18"/>
      <c r="P48" s="86">
        <v>43701</v>
      </c>
      <c r="Q48" s="84" t="s">
        <v>85</v>
      </c>
      <c r="R48" s="18"/>
      <c r="S48" s="18"/>
      <c r="T48" s="84" t="s">
        <v>758</v>
      </c>
    </row>
    <row r="49" spans="1:20">
      <c r="A49" s="4">
        <v>45</v>
      </c>
      <c r="B49" s="17"/>
      <c r="C49" s="18"/>
      <c r="D49" s="18"/>
      <c r="E49" s="19"/>
      <c r="F49" s="18"/>
      <c r="G49" s="19"/>
      <c r="H49" s="19"/>
      <c r="I49" s="17"/>
      <c r="J49" s="18"/>
      <c r="K49" s="18"/>
      <c r="L49" s="18"/>
      <c r="M49" s="18"/>
      <c r="N49" s="18"/>
      <c r="O49" s="18"/>
      <c r="P49" s="86">
        <v>43702</v>
      </c>
      <c r="Q49" s="84" t="s">
        <v>86</v>
      </c>
      <c r="R49" s="18"/>
      <c r="S49" s="18"/>
      <c r="T49" s="18"/>
    </row>
    <row r="50" spans="1:20">
      <c r="A50" s="4">
        <v>46</v>
      </c>
      <c r="B50" s="83" t="s">
        <v>70</v>
      </c>
      <c r="C50" s="106" t="s">
        <v>832</v>
      </c>
      <c r="D50" s="84" t="s">
        <v>29</v>
      </c>
      <c r="E50" s="108">
        <v>254</v>
      </c>
      <c r="F50" s="84"/>
      <c r="G50" s="108">
        <v>29</v>
      </c>
      <c r="H50" s="108">
        <v>27</v>
      </c>
      <c r="I50" s="109">
        <v>56</v>
      </c>
      <c r="J50" s="112" t="s">
        <v>833</v>
      </c>
      <c r="K50" s="105" t="s">
        <v>808</v>
      </c>
      <c r="L50" s="105" t="s">
        <v>283</v>
      </c>
      <c r="M50" s="105" t="s">
        <v>284</v>
      </c>
      <c r="N50" s="105" t="s">
        <v>834</v>
      </c>
      <c r="O50" s="105">
        <v>8749809559</v>
      </c>
      <c r="P50" s="86">
        <v>43703</v>
      </c>
      <c r="Q50" s="84" t="s">
        <v>87</v>
      </c>
      <c r="R50" s="18"/>
      <c r="S50" s="18"/>
      <c r="T50" s="18"/>
    </row>
    <row r="51" spans="1:20" ht="33">
      <c r="A51" s="4">
        <v>47</v>
      </c>
      <c r="B51" s="83" t="s">
        <v>71</v>
      </c>
      <c r="C51" s="84" t="s">
        <v>835</v>
      </c>
      <c r="D51" s="84" t="s">
        <v>29</v>
      </c>
      <c r="E51" s="108">
        <v>345</v>
      </c>
      <c r="F51" s="84"/>
      <c r="G51" s="108">
        <v>42</v>
      </c>
      <c r="H51" s="108">
        <v>43</v>
      </c>
      <c r="I51" s="109">
        <v>85</v>
      </c>
      <c r="J51" s="84" t="s">
        <v>836</v>
      </c>
      <c r="K51" s="84" t="s">
        <v>405</v>
      </c>
      <c r="L51" s="105" t="s">
        <v>406</v>
      </c>
      <c r="M51" s="105" t="s">
        <v>407</v>
      </c>
      <c r="N51" s="105" t="s">
        <v>837</v>
      </c>
      <c r="O51" s="105">
        <v>9954041255</v>
      </c>
      <c r="P51" s="86">
        <v>43703</v>
      </c>
      <c r="Q51" s="84" t="s">
        <v>87</v>
      </c>
      <c r="R51" s="18"/>
      <c r="S51" s="18"/>
      <c r="T51" s="18"/>
    </row>
    <row r="52" spans="1:20" ht="33">
      <c r="A52" s="4">
        <v>48</v>
      </c>
      <c r="B52" s="83" t="s">
        <v>70</v>
      </c>
      <c r="C52" s="91" t="s">
        <v>426</v>
      </c>
      <c r="D52" s="91" t="s">
        <v>27</v>
      </c>
      <c r="E52" s="93" t="s">
        <v>427</v>
      </c>
      <c r="F52" s="91" t="s">
        <v>78</v>
      </c>
      <c r="G52" s="93">
        <v>42</v>
      </c>
      <c r="H52" s="93">
        <v>21</v>
      </c>
      <c r="I52" s="89">
        <v>63</v>
      </c>
      <c r="J52" s="91" t="s">
        <v>411</v>
      </c>
      <c r="K52" s="91" t="s">
        <v>168</v>
      </c>
      <c r="L52" s="91" t="s">
        <v>169</v>
      </c>
      <c r="M52" s="91" t="s">
        <v>170</v>
      </c>
      <c r="N52" s="91" t="s">
        <v>428</v>
      </c>
      <c r="O52" s="91" t="s">
        <v>429</v>
      </c>
      <c r="P52" s="86">
        <v>43704</v>
      </c>
      <c r="Q52" s="84" t="s">
        <v>94</v>
      </c>
      <c r="R52" s="18"/>
      <c r="S52" s="18"/>
      <c r="T52" s="18"/>
    </row>
    <row r="53" spans="1:20" ht="33">
      <c r="A53" s="4">
        <v>49</v>
      </c>
      <c r="B53" s="83" t="s">
        <v>71</v>
      </c>
      <c r="C53" s="91" t="s">
        <v>430</v>
      </c>
      <c r="D53" s="91" t="s">
        <v>27</v>
      </c>
      <c r="E53" s="93" t="s">
        <v>431</v>
      </c>
      <c r="F53" s="91" t="s">
        <v>78</v>
      </c>
      <c r="G53" s="93">
        <v>41</v>
      </c>
      <c r="H53" s="93">
        <v>51</v>
      </c>
      <c r="I53" s="89">
        <v>92</v>
      </c>
      <c r="J53" s="91" t="s">
        <v>432</v>
      </c>
      <c r="K53" s="91" t="s">
        <v>168</v>
      </c>
      <c r="L53" s="91" t="s">
        <v>169</v>
      </c>
      <c r="M53" s="91" t="s">
        <v>170</v>
      </c>
      <c r="N53" s="91" t="s">
        <v>433</v>
      </c>
      <c r="O53" s="91">
        <v>8752986217</v>
      </c>
      <c r="P53" s="86">
        <v>43704</v>
      </c>
      <c r="Q53" s="84" t="s">
        <v>94</v>
      </c>
      <c r="R53" s="18"/>
      <c r="S53" s="18"/>
      <c r="T53" s="18"/>
    </row>
    <row r="54" spans="1:20">
      <c r="A54" s="4">
        <v>50</v>
      </c>
      <c r="B54" s="83" t="s">
        <v>70</v>
      </c>
      <c r="C54" s="91" t="s">
        <v>412</v>
      </c>
      <c r="D54" s="91" t="s">
        <v>27</v>
      </c>
      <c r="E54" s="93" t="s">
        <v>413</v>
      </c>
      <c r="F54" s="91" t="s">
        <v>78</v>
      </c>
      <c r="G54" s="93">
        <v>37</v>
      </c>
      <c r="H54" s="93">
        <v>26</v>
      </c>
      <c r="I54" s="89">
        <v>63</v>
      </c>
      <c r="J54" s="91" t="s">
        <v>414</v>
      </c>
      <c r="K54" s="91" t="s">
        <v>168</v>
      </c>
      <c r="L54" s="91" t="s">
        <v>319</v>
      </c>
      <c r="M54" s="91">
        <v>95779133493</v>
      </c>
      <c r="N54" s="91" t="s">
        <v>322</v>
      </c>
      <c r="O54" s="91">
        <v>9577822149</v>
      </c>
      <c r="P54" s="86">
        <v>43705</v>
      </c>
      <c r="Q54" s="84" t="s">
        <v>101</v>
      </c>
      <c r="R54" s="18"/>
      <c r="S54" s="18"/>
      <c r="T54" s="18"/>
    </row>
    <row r="55" spans="1:20">
      <c r="A55" s="4">
        <v>51</v>
      </c>
      <c r="B55" s="83" t="s">
        <v>71</v>
      </c>
      <c r="C55" s="91" t="s">
        <v>423</v>
      </c>
      <c r="D55" s="91" t="s">
        <v>27</v>
      </c>
      <c r="E55" s="93" t="s">
        <v>424</v>
      </c>
      <c r="F55" s="91" t="s">
        <v>78</v>
      </c>
      <c r="G55" s="93">
        <v>56</v>
      </c>
      <c r="H55" s="93">
        <v>65</v>
      </c>
      <c r="I55" s="89">
        <v>121</v>
      </c>
      <c r="J55" s="91" t="s">
        <v>425</v>
      </c>
      <c r="K55" s="91" t="s">
        <v>291</v>
      </c>
      <c r="L55" s="91" t="s">
        <v>292</v>
      </c>
      <c r="M55" s="91">
        <v>8752081244</v>
      </c>
      <c r="N55" s="91" t="s">
        <v>421</v>
      </c>
      <c r="O55" s="91" t="s">
        <v>422</v>
      </c>
      <c r="P55" s="86">
        <v>43705</v>
      </c>
      <c r="Q55" s="84" t="s">
        <v>101</v>
      </c>
      <c r="R55" s="18"/>
      <c r="S55" s="18"/>
      <c r="T55" s="18"/>
    </row>
    <row r="56" spans="1:20">
      <c r="A56" s="4">
        <v>52</v>
      </c>
      <c r="B56" s="83" t="s">
        <v>70</v>
      </c>
      <c r="C56" s="91" t="s">
        <v>415</v>
      </c>
      <c r="D56" s="91" t="s">
        <v>27</v>
      </c>
      <c r="E56" s="93" t="s">
        <v>416</v>
      </c>
      <c r="F56" s="91" t="s">
        <v>78</v>
      </c>
      <c r="G56" s="93">
        <v>55</v>
      </c>
      <c r="H56" s="93">
        <v>47</v>
      </c>
      <c r="I56" s="89">
        <v>102</v>
      </c>
      <c r="J56" s="91" t="s">
        <v>417</v>
      </c>
      <c r="K56" s="91" t="s">
        <v>168</v>
      </c>
      <c r="L56" s="91" t="s">
        <v>319</v>
      </c>
      <c r="M56" s="91">
        <v>95779133493</v>
      </c>
      <c r="N56" s="91" t="s">
        <v>329</v>
      </c>
      <c r="O56" s="91">
        <v>9577373990</v>
      </c>
      <c r="P56" s="86">
        <v>43706</v>
      </c>
      <c r="Q56" s="84" t="s">
        <v>106</v>
      </c>
      <c r="R56" s="18"/>
      <c r="S56" s="18"/>
      <c r="T56" s="18"/>
    </row>
    <row r="57" spans="1:20">
      <c r="A57" s="4">
        <v>53</v>
      </c>
      <c r="B57" s="83" t="s">
        <v>71</v>
      </c>
      <c r="C57" s="91" t="s">
        <v>409</v>
      </c>
      <c r="D57" s="91" t="s">
        <v>27</v>
      </c>
      <c r="E57" s="93" t="s">
        <v>410</v>
      </c>
      <c r="F57" s="91" t="s">
        <v>78</v>
      </c>
      <c r="G57" s="93">
        <v>35</v>
      </c>
      <c r="H57" s="93">
        <v>23</v>
      </c>
      <c r="I57" s="89">
        <v>58</v>
      </c>
      <c r="J57" s="91" t="s">
        <v>411</v>
      </c>
      <c r="K57" s="91" t="s">
        <v>168</v>
      </c>
      <c r="L57" s="91" t="s">
        <v>319</v>
      </c>
      <c r="M57" s="91">
        <v>95779133493</v>
      </c>
      <c r="N57" s="91" t="s">
        <v>647</v>
      </c>
      <c r="O57" s="91">
        <v>9577373990</v>
      </c>
      <c r="P57" s="86">
        <v>43706</v>
      </c>
      <c r="Q57" s="84" t="s">
        <v>106</v>
      </c>
      <c r="R57" s="18"/>
      <c r="S57" s="18"/>
      <c r="T57" s="18"/>
    </row>
    <row r="58" spans="1:20" ht="33">
      <c r="A58" s="4">
        <v>54</v>
      </c>
      <c r="B58" s="83" t="s">
        <v>70</v>
      </c>
      <c r="C58" s="91" t="s">
        <v>419</v>
      </c>
      <c r="D58" s="91" t="s">
        <v>27</v>
      </c>
      <c r="E58" s="93" t="s">
        <v>420</v>
      </c>
      <c r="F58" s="91" t="s">
        <v>78</v>
      </c>
      <c r="G58" s="93">
        <v>21</v>
      </c>
      <c r="H58" s="93">
        <v>23</v>
      </c>
      <c r="I58" s="89">
        <v>44</v>
      </c>
      <c r="J58" s="91" t="s">
        <v>418</v>
      </c>
      <c r="K58" s="91" t="s">
        <v>291</v>
      </c>
      <c r="L58" s="91" t="s">
        <v>292</v>
      </c>
      <c r="M58" s="91">
        <v>8752081244</v>
      </c>
      <c r="N58" s="91" t="s">
        <v>421</v>
      </c>
      <c r="O58" s="91" t="s">
        <v>422</v>
      </c>
      <c r="P58" s="86">
        <v>43707</v>
      </c>
      <c r="Q58" s="84" t="s">
        <v>84</v>
      </c>
      <c r="R58" s="18"/>
      <c r="S58" s="18"/>
      <c r="T58" s="18"/>
    </row>
    <row r="59" spans="1:20">
      <c r="A59" s="4">
        <v>55</v>
      </c>
      <c r="B59" s="83" t="s">
        <v>71</v>
      </c>
      <c r="C59" s="113" t="s">
        <v>838</v>
      </c>
      <c r="D59" s="84" t="s">
        <v>29</v>
      </c>
      <c r="E59" s="85"/>
      <c r="F59" s="84"/>
      <c r="G59" s="85">
        <v>55</v>
      </c>
      <c r="H59" s="85">
        <v>60</v>
      </c>
      <c r="I59" s="83">
        <f>+G59+H59</f>
        <v>115</v>
      </c>
      <c r="J59" s="104" t="s">
        <v>839</v>
      </c>
      <c r="K59" s="84"/>
      <c r="L59" s="84"/>
      <c r="M59" s="84"/>
      <c r="N59" s="84"/>
      <c r="O59" s="115"/>
      <c r="P59" s="86">
        <v>43707</v>
      </c>
      <c r="Q59" s="84" t="s">
        <v>84</v>
      </c>
      <c r="R59" s="18"/>
      <c r="S59" s="18"/>
      <c r="T59" s="18"/>
    </row>
    <row r="60" spans="1:20" ht="30">
      <c r="A60" s="4">
        <v>56</v>
      </c>
      <c r="B60" s="83" t="s">
        <v>70</v>
      </c>
      <c r="C60" s="113" t="s">
        <v>840</v>
      </c>
      <c r="D60" s="84" t="s">
        <v>29</v>
      </c>
      <c r="E60" s="85"/>
      <c r="F60" s="84"/>
      <c r="G60" s="85">
        <v>65</v>
      </c>
      <c r="H60" s="85">
        <v>63</v>
      </c>
      <c r="I60" s="83">
        <f>+G60+H60</f>
        <v>128</v>
      </c>
      <c r="J60" s="104" t="s">
        <v>841</v>
      </c>
      <c r="K60" s="114" t="s">
        <v>248</v>
      </c>
      <c r="L60" s="114" t="s">
        <v>110</v>
      </c>
      <c r="M60" s="114">
        <v>7896841146</v>
      </c>
      <c r="N60" s="114" t="s">
        <v>842</v>
      </c>
      <c r="O60" s="84"/>
      <c r="P60" s="24">
        <v>43708</v>
      </c>
      <c r="Q60" s="84" t="s">
        <v>85</v>
      </c>
      <c r="R60" s="18"/>
      <c r="S60" s="18"/>
      <c r="T60" s="18"/>
    </row>
    <row r="61" spans="1:20" ht="33">
      <c r="A61" s="4">
        <v>57</v>
      </c>
      <c r="B61" s="83" t="s">
        <v>71</v>
      </c>
      <c r="C61" s="84" t="s">
        <v>843</v>
      </c>
      <c r="D61" s="84" t="s">
        <v>29</v>
      </c>
      <c r="E61" s="85">
        <v>58</v>
      </c>
      <c r="F61" s="84"/>
      <c r="G61" s="85">
        <v>52</v>
      </c>
      <c r="H61" s="85">
        <v>39</v>
      </c>
      <c r="I61" s="83">
        <v>91</v>
      </c>
      <c r="J61" s="84">
        <v>9854705853</v>
      </c>
      <c r="K61" s="84" t="s">
        <v>296</v>
      </c>
      <c r="L61" s="116" t="s">
        <v>297</v>
      </c>
      <c r="M61" s="111">
        <v>9613389169</v>
      </c>
      <c r="N61" s="116" t="s">
        <v>844</v>
      </c>
      <c r="O61" s="116">
        <v>9613501330</v>
      </c>
      <c r="P61" s="86">
        <v>43708</v>
      </c>
      <c r="Q61" s="84" t="s">
        <v>85</v>
      </c>
      <c r="R61" s="18"/>
      <c r="S61" s="18"/>
      <c r="T61" s="18"/>
    </row>
    <row r="62" spans="1:20">
      <c r="A62" s="4">
        <v>58</v>
      </c>
      <c r="B62" s="17"/>
      <c r="C62" s="18"/>
      <c r="D62" s="18"/>
      <c r="E62" s="19"/>
      <c r="F62" s="18"/>
      <c r="G62" s="19"/>
      <c r="H62" s="19"/>
      <c r="I62" s="17">
        <v>0</v>
      </c>
      <c r="J62" s="18"/>
      <c r="K62" s="18"/>
      <c r="L62" s="18"/>
      <c r="M62" s="18"/>
      <c r="N62" s="18"/>
      <c r="O62" s="18"/>
      <c r="P62" s="24"/>
      <c r="Q62" s="18"/>
      <c r="R62" s="18"/>
      <c r="S62" s="18"/>
      <c r="T62" s="18"/>
    </row>
    <row r="63" spans="1:20">
      <c r="A63" s="4">
        <v>59</v>
      </c>
      <c r="B63" s="17"/>
      <c r="C63" s="18"/>
      <c r="D63" s="18"/>
      <c r="E63" s="19"/>
      <c r="F63" s="18"/>
      <c r="G63" s="19"/>
      <c r="H63" s="19"/>
      <c r="I63" s="17">
        <v>0</v>
      </c>
      <c r="J63" s="18"/>
      <c r="K63" s="18"/>
      <c r="L63" s="18"/>
      <c r="M63" s="18"/>
      <c r="N63" s="18"/>
      <c r="O63" s="18"/>
      <c r="P63" s="24"/>
      <c r="Q63" s="18"/>
      <c r="R63" s="18"/>
      <c r="S63" s="18"/>
      <c r="T63" s="18"/>
    </row>
    <row r="64" spans="1:20">
      <c r="A64" s="4">
        <v>60</v>
      </c>
      <c r="B64" s="17"/>
      <c r="C64" s="18"/>
      <c r="D64" s="18"/>
      <c r="E64" s="19"/>
      <c r="F64" s="18"/>
      <c r="G64" s="19"/>
      <c r="H64" s="19"/>
      <c r="I64" s="17">
        <v>0</v>
      </c>
      <c r="J64" s="18"/>
      <c r="K64" s="18"/>
      <c r="L64" s="18"/>
      <c r="M64" s="18"/>
      <c r="N64" s="18"/>
      <c r="O64" s="18"/>
      <c r="P64" s="24"/>
      <c r="Q64" s="18"/>
      <c r="R64" s="18"/>
      <c r="S64" s="18"/>
      <c r="T64" s="18"/>
    </row>
    <row r="65" spans="1:20">
      <c r="A65" s="4">
        <v>61</v>
      </c>
      <c r="B65" s="17"/>
      <c r="C65" s="18"/>
      <c r="D65" s="18"/>
      <c r="E65" s="19"/>
      <c r="F65" s="18"/>
      <c r="G65" s="19"/>
      <c r="H65" s="19"/>
      <c r="I65" s="17">
        <v>0</v>
      </c>
      <c r="J65" s="18"/>
      <c r="K65" s="18"/>
      <c r="L65" s="18"/>
      <c r="M65" s="18"/>
      <c r="N65" s="18"/>
      <c r="O65" s="18"/>
      <c r="P65" s="24"/>
      <c r="Q65" s="18"/>
      <c r="R65" s="18"/>
      <c r="S65" s="18"/>
      <c r="T65" s="18"/>
    </row>
    <row r="66" spans="1:20">
      <c r="A66" s="4">
        <v>62</v>
      </c>
      <c r="B66" s="17"/>
      <c r="C66" s="18"/>
      <c r="D66" s="18"/>
      <c r="E66" s="19"/>
      <c r="F66" s="18"/>
      <c r="G66" s="19"/>
      <c r="H66" s="19"/>
      <c r="I66" s="17">
        <v>0</v>
      </c>
      <c r="J66" s="18"/>
      <c r="K66" s="18"/>
      <c r="L66" s="18"/>
      <c r="M66" s="18"/>
      <c r="N66" s="18"/>
      <c r="O66" s="18"/>
      <c r="P66" s="24"/>
      <c r="Q66" s="18"/>
      <c r="R66" s="18"/>
      <c r="S66" s="18"/>
      <c r="T66" s="18"/>
    </row>
    <row r="67" spans="1:20">
      <c r="A67" s="4">
        <v>63</v>
      </c>
      <c r="B67" s="17"/>
      <c r="C67" s="18"/>
      <c r="D67" s="18"/>
      <c r="E67" s="19"/>
      <c r="F67" s="18"/>
      <c r="G67" s="19"/>
      <c r="H67" s="19"/>
      <c r="I67" s="17">
        <v>0</v>
      </c>
      <c r="J67" s="18"/>
      <c r="K67" s="18"/>
      <c r="L67" s="18"/>
      <c r="M67" s="18"/>
      <c r="N67" s="18"/>
      <c r="O67" s="18"/>
      <c r="P67" s="24"/>
      <c r="Q67" s="18"/>
      <c r="R67" s="18"/>
      <c r="S67" s="18"/>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8"/>
      <c r="P77" s="24"/>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v>0</v>
      </c>
      <c r="J84" s="18"/>
      <c r="K84" s="18"/>
      <c r="L84" s="18"/>
      <c r="M84" s="18"/>
      <c r="N84" s="18"/>
      <c r="O84" s="18"/>
      <c r="P84" s="24"/>
      <c r="Q84" s="18"/>
      <c r="R84" s="18"/>
      <c r="S84" s="18"/>
      <c r="T84" s="18"/>
    </row>
    <row r="85" spans="1:20">
      <c r="A85" s="4">
        <v>81</v>
      </c>
      <c r="B85" s="17"/>
      <c r="C85" s="18"/>
      <c r="D85" s="18"/>
      <c r="E85" s="19"/>
      <c r="F85" s="18"/>
      <c r="G85" s="19"/>
      <c r="H85" s="19"/>
      <c r="I85" s="17">
        <v>0</v>
      </c>
      <c r="J85" s="18"/>
      <c r="K85" s="18"/>
      <c r="L85" s="18"/>
      <c r="M85" s="18"/>
      <c r="N85" s="18"/>
      <c r="O85" s="18"/>
      <c r="P85" s="24"/>
      <c r="Q85" s="18"/>
      <c r="R85" s="18"/>
      <c r="S85" s="18"/>
      <c r="T85" s="18"/>
    </row>
    <row r="86" spans="1:20">
      <c r="A86" s="4">
        <v>82</v>
      </c>
      <c r="B86" s="17"/>
      <c r="C86" s="18"/>
      <c r="D86" s="18"/>
      <c r="E86" s="19"/>
      <c r="F86" s="18"/>
      <c r="G86" s="19"/>
      <c r="H86" s="19"/>
      <c r="I86" s="17">
        <v>0</v>
      </c>
      <c r="J86" s="18"/>
      <c r="K86" s="18"/>
      <c r="L86" s="18"/>
      <c r="M86" s="18"/>
      <c r="N86" s="18"/>
      <c r="O86" s="18"/>
      <c r="P86" s="24"/>
      <c r="Q86" s="18"/>
      <c r="R86" s="18"/>
      <c r="S86" s="18"/>
      <c r="T86" s="18"/>
    </row>
    <row r="87" spans="1:20">
      <c r="A87" s="4">
        <v>83</v>
      </c>
      <c r="B87" s="17"/>
      <c r="C87" s="18"/>
      <c r="D87" s="18"/>
      <c r="E87" s="19"/>
      <c r="F87" s="18"/>
      <c r="G87" s="19"/>
      <c r="H87" s="19"/>
      <c r="I87" s="17">
        <v>0</v>
      </c>
      <c r="J87" s="18"/>
      <c r="K87" s="18"/>
      <c r="L87" s="18"/>
      <c r="M87" s="18"/>
      <c r="N87" s="18"/>
      <c r="O87" s="18"/>
      <c r="P87" s="24"/>
      <c r="Q87" s="18"/>
      <c r="R87" s="18"/>
      <c r="S87" s="18"/>
      <c r="T87" s="18"/>
    </row>
    <row r="88" spans="1:20">
      <c r="A88" s="4">
        <v>84</v>
      </c>
      <c r="B88" s="17"/>
      <c r="C88" s="18"/>
      <c r="D88" s="18"/>
      <c r="E88" s="19"/>
      <c r="F88" s="18"/>
      <c r="G88" s="19"/>
      <c r="H88" s="19"/>
      <c r="I88" s="17">
        <v>0</v>
      </c>
      <c r="J88" s="18"/>
      <c r="K88" s="18"/>
      <c r="L88" s="18"/>
      <c r="M88" s="18"/>
      <c r="N88" s="18"/>
      <c r="O88" s="18"/>
      <c r="P88" s="24"/>
      <c r="Q88" s="18"/>
      <c r="R88" s="18"/>
      <c r="S88" s="18"/>
      <c r="T88" s="18"/>
    </row>
    <row r="89" spans="1:20">
      <c r="A89" s="4">
        <v>85</v>
      </c>
      <c r="B89" s="17"/>
      <c r="C89" s="18"/>
      <c r="D89" s="18"/>
      <c r="E89" s="19"/>
      <c r="F89" s="18"/>
      <c r="G89" s="19"/>
      <c r="H89" s="19"/>
      <c r="I89" s="17">
        <v>0</v>
      </c>
      <c r="J89" s="18"/>
      <c r="K89" s="18"/>
      <c r="L89" s="18"/>
      <c r="M89" s="18"/>
      <c r="N89" s="18"/>
      <c r="O89" s="18"/>
      <c r="P89" s="24"/>
      <c r="Q89" s="18"/>
      <c r="R89" s="18"/>
      <c r="S89" s="18"/>
      <c r="T89" s="18"/>
    </row>
    <row r="90" spans="1:20">
      <c r="A90" s="4">
        <v>86</v>
      </c>
      <c r="B90" s="17"/>
      <c r="C90" s="18"/>
      <c r="D90" s="18"/>
      <c r="E90" s="19"/>
      <c r="F90" s="18"/>
      <c r="G90" s="19"/>
      <c r="H90" s="19"/>
      <c r="I90" s="17">
        <v>0</v>
      </c>
      <c r="J90" s="18"/>
      <c r="K90" s="18"/>
      <c r="L90" s="18"/>
      <c r="M90" s="18"/>
      <c r="N90" s="18"/>
      <c r="O90" s="18"/>
      <c r="P90" s="24"/>
      <c r="Q90" s="18"/>
      <c r="R90" s="18"/>
      <c r="S90" s="18"/>
      <c r="T90" s="18"/>
    </row>
    <row r="91" spans="1:20">
      <c r="A91" s="4">
        <v>87</v>
      </c>
      <c r="B91" s="17"/>
      <c r="C91" s="18"/>
      <c r="D91" s="18"/>
      <c r="E91" s="19"/>
      <c r="F91" s="18"/>
      <c r="G91" s="19"/>
      <c r="H91" s="19"/>
      <c r="I91" s="17">
        <v>0</v>
      </c>
      <c r="J91" s="18"/>
      <c r="K91" s="18"/>
      <c r="L91" s="18"/>
      <c r="M91" s="18"/>
      <c r="N91" s="18"/>
      <c r="O91" s="18"/>
      <c r="P91" s="24"/>
      <c r="Q91" s="18"/>
      <c r="R91" s="18"/>
      <c r="S91" s="18"/>
      <c r="T91" s="18"/>
    </row>
    <row r="92" spans="1:20">
      <c r="A92" s="4">
        <v>88</v>
      </c>
      <c r="B92" s="17"/>
      <c r="C92" s="18"/>
      <c r="D92" s="18"/>
      <c r="E92" s="19"/>
      <c r="F92" s="18"/>
      <c r="G92" s="19"/>
      <c r="H92" s="19"/>
      <c r="I92" s="17">
        <v>0</v>
      </c>
      <c r="J92" s="18"/>
      <c r="K92" s="18"/>
      <c r="L92" s="18"/>
      <c r="M92" s="18"/>
      <c r="N92" s="18"/>
      <c r="O92" s="18"/>
      <c r="P92" s="24"/>
      <c r="Q92" s="18"/>
      <c r="R92" s="18"/>
      <c r="S92" s="18"/>
      <c r="T92" s="18"/>
    </row>
    <row r="93" spans="1:20">
      <c r="A93" s="4">
        <v>89</v>
      </c>
      <c r="B93" s="17"/>
      <c r="C93" s="18"/>
      <c r="D93" s="18"/>
      <c r="E93" s="19"/>
      <c r="F93" s="18"/>
      <c r="G93" s="19"/>
      <c r="H93" s="19"/>
      <c r="I93" s="17">
        <v>0</v>
      </c>
      <c r="J93" s="18"/>
      <c r="K93" s="18"/>
      <c r="L93" s="18"/>
      <c r="M93" s="18"/>
      <c r="N93" s="18"/>
      <c r="O93" s="18"/>
      <c r="P93" s="24"/>
      <c r="Q93" s="18"/>
      <c r="R93" s="18"/>
      <c r="S93" s="18"/>
      <c r="T93" s="18"/>
    </row>
    <row r="94" spans="1:20">
      <c r="A94" s="4">
        <v>90</v>
      </c>
      <c r="B94" s="17"/>
      <c r="C94" s="18"/>
      <c r="D94" s="18"/>
      <c r="E94" s="19"/>
      <c r="F94" s="18"/>
      <c r="G94" s="19"/>
      <c r="H94" s="19"/>
      <c r="I94" s="17">
        <v>0</v>
      </c>
      <c r="J94" s="18"/>
      <c r="K94" s="18"/>
      <c r="L94" s="18"/>
      <c r="M94" s="18"/>
      <c r="N94" s="18"/>
      <c r="O94" s="18"/>
      <c r="P94" s="24"/>
      <c r="Q94" s="18"/>
      <c r="R94" s="18"/>
      <c r="S94" s="18"/>
      <c r="T94" s="18"/>
    </row>
    <row r="95" spans="1:20">
      <c r="A95" s="4">
        <v>91</v>
      </c>
      <c r="B95" s="17"/>
      <c r="C95" s="18"/>
      <c r="D95" s="18"/>
      <c r="E95" s="19"/>
      <c r="F95" s="18"/>
      <c r="G95" s="19"/>
      <c r="H95" s="19"/>
      <c r="I95" s="17">
        <v>0</v>
      </c>
      <c r="J95" s="18"/>
      <c r="K95" s="18"/>
      <c r="L95" s="18"/>
      <c r="M95" s="18"/>
      <c r="N95" s="18"/>
      <c r="O95" s="18"/>
      <c r="P95" s="24"/>
      <c r="Q95" s="18"/>
      <c r="R95" s="18"/>
      <c r="S95" s="18"/>
      <c r="T95" s="18"/>
    </row>
    <row r="96" spans="1:20">
      <c r="A96" s="4">
        <v>92</v>
      </c>
      <c r="B96" s="17"/>
      <c r="C96" s="18"/>
      <c r="D96" s="18"/>
      <c r="E96" s="19"/>
      <c r="F96" s="18"/>
      <c r="G96" s="19"/>
      <c r="H96" s="19"/>
      <c r="I96" s="17">
        <v>0</v>
      </c>
      <c r="J96" s="18"/>
      <c r="K96" s="18"/>
      <c r="L96" s="18"/>
      <c r="M96" s="18"/>
      <c r="N96" s="18"/>
      <c r="O96" s="18"/>
      <c r="P96" s="24"/>
      <c r="Q96" s="18"/>
      <c r="R96" s="18"/>
      <c r="S96" s="18"/>
      <c r="T96" s="18"/>
    </row>
    <row r="97" spans="1:20">
      <c r="A97" s="4">
        <v>93</v>
      </c>
      <c r="B97" s="17"/>
      <c r="C97" s="18"/>
      <c r="D97" s="18"/>
      <c r="E97" s="19"/>
      <c r="F97" s="18"/>
      <c r="G97" s="19"/>
      <c r="H97" s="19"/>
      <c r="I97" s="17">
        <v>0</v>
      </c>
      <c r="J97" s="18"/>
      <c r="K97" s="18"/>
      <c r="L97" s="18"/>
      <c r="M97" s="18"/>
      <c r="N97" s="18"/>
      <c r="O97" s="18"/>
      <c r="P97" s="24"/>
      <c r="Q97" s="18"/>
      <c r="R97" s="18"/>
      <c r="S97" s="18"/>
      <c r="T97" s="18"/>
    </row>
    <row r="98" spans="1:20">
      <c r="A98" s="4">
        <v>94</v>
      </c>
      <c r="B98" s="17"/>
      <c r="C98" s="18"/>
      <c r="D98" s="18"/>
      <c r="E98" s="19"/>
      <c r="F98" s="18"/>
      <c r="G98" s="19"/>
      <c r="H98" s="19"/>
      <c r="I98" s="17">
        <v>0</v>
      </c>
      <c r="J98" s="18"/>
      <c r="K98" s="18"/>
      <c r="L98" s="18"/>
      <c r="M98" s="18"/>
      <c r="N98" s="18"/>
      <c r="O98" s="18"/>
      <c r="P98" s="24"/>
      <c r="Q98" s="18"/>
      <c r="R98" s="18"/>
      <c r="S98" s="18"/>
      <c r="T98" s="18"/>
    </row>
    <row r="99" spans="1:20">
      <c r="A99" s="4">
        <v>95</v>
      </c>
      <c r="B99" s="17"/>
      <c r="C99" s="18"/>
      <c r="D99" s="18"/>
      <c r="E99" s="19"/>
      <c r="F99" s="18"/>
      <c r="G99" s="19"/>
      <c r="H99" s="19"/>
      <c r="I99" s="17">
        <v>0</v>
      </c>
      <c r="J99" s="18"/>
      <c r="K99" s="18"/>
      <c r="L99" s="18"/>
      <c r="M99" s="18"/>
      <c r="N99" s="18"/>
      <c r="O99" s="18"/>
      <c r="P99" s="24"/>
      <c r="Q99" s="18"/>
      <c r="R99" s="18"/>
      <c r="S99" s="18"/>
      <c r="T99" s="18"/>
    </row>
    <row r="100" spans="1:20">
      <c r="A100" s="4">
        <v>96</v>
      </c>
      <c r="B100" s="17"/>
      <c r="C100" s="18"/>
      <c r="D100" s="18"/>
      <c r="E100" s="19"/>
      <c r="F100" s="18"/>
      <c r="G100" s="19"/>
      <c r="H100" s="19"/>
      <c r="I100" s="17">
        <v>0</v>
      </c>
      <c r="J100" s="18"/>
      <c r="K100" s="18"/>
      <c r="L100" s="18"/>
      <c r="M100" s="18"/>
      <c r="N100" s="18"/>
      <c r="O100" s="18"/>
      <c r="P100" s="24"/>
      <c r="Q100" s="18"/>
      <c r="R100" s="18"/>
      <c r="S100" s="18"/>
      <c r="T100" s="18"/>
    </row>
    <row r="101" spans="1:20">
      <c r="A101" s="4">
        <v>97</v>
      </c>
      <c r="B101" s="17"/>
      <c r="C101" s="18"/>
      <c r="D101" s="18"/>
      <c r="E101" s="19"/>
      <c r="F101" s="18"/>
      <c r="G101" s="19"/>
      <c r="H101" s="19"/>
      <c r="I101" s="17">
        <v>0</v>
      </c>
      <c r="J101" s="18"/>
      <c r="K101" s="18"/>
      <c r="L101" s="18"/>
      <c r="M101" s="18"/>
      <c r="N101" s="18"/>
      <c r="O101" s="18"/>
      <c r="P101" s="24"/>
      <c r="Q101" s="18"/>
      <c r="R101" s="18"/>
      <c r="S101" s="18"/>
      <c r="T101" s="18"/>
    </row>
    <row r="102" spans="1:20">
      <c r="A102" s="4">
        <v>98</v>
      </c>
      <c r="B102" s="17"/>
      <c r="C102" s="18"/>
      <c r="D102" s="18"/>
      <c r="E102" s="19"/>
      <c r="F102" s="18"/>
      <c r="G102" s="19"/>
      <c r="H102" s="19"/>
      <c r="I102" s="17">
        <v>0</v>
      </c>
      <c r="J102" s="18"/>
      <c r="K102" s="18"/>
      <c r="L102" s="18"/>
      <c r="M102" s="18"/>
      <c r="N102" s="18"/>
      <c r="O102" s="18"/>
      <c r="P102" s="24"/>
      <c r="Q102" s="18"/>
      <c r="R102" s="18"/>
      <c r="S102" s="18"/>
      <c r="T102" s="18"/>
    </row>
    <row r="103" spans="1:20">
      <c r="A103" s="4">
        <v>99</v>
      </c>
      <c r="B103" s="17"/>
      <c r="C103" s="18"/>
      <c r="D103" s="18"/>
      <c r="E103" s="19"/>
      <c r="F103" s="18"/>
      <c r="G103" s="19"/>
      <c r="H103" s="19"/>
      <c r="I103" s="17">
        <v>0</v>
      </c>
      <c r="J103" s="18"/>
      <c r="K103" s="18"/>
      <c r="L103" s="18"/>
      <c r="M103" s="18"/>
      <c r="N103" s="18"/>
      <c r="O103" s="18"/>
      <c r="P103" s="24"/>
      <c r="Q103" s="18"/>
      <c r="R103" s="18"/>
      <c r="S103" s="18"/>
      <c r="T103" s="18"/>
    </row>
    <row r="104" spans="1:20">
      <c r="A104" s="4">
        <v>100</v>
      </c>
      <c r="B104" s="17"/>
      <c r="C104" s="18"/>
      <c r="D104" s="18"/>
      <c r="E104" s="19"/>
      <c r="F104" s="18"/>
      <c r="G104" s="19"/>
      <c r="H104" s="19"/>
      <c r="I104" s="17">
        <v>0</v>
      </c>
      <c r="J104" s="18"/>
      <c r="K104" s="18"/>
      <c r="L104" s="18"/>
      <c r="M104" s="18"/>
      <c r="N104" s="18"/>
      <c r="O104" s="18"/>
      <c r="P104" s="24"/>
      <c r="Q104" s="18"/>
      <c r="R104" s="18"/>
      <c r="S104" s="18"/>
      <c r="T104" s="18"/>
    </row>
    <row r="105" spans="1:20">
      <c r="A105" s="4">
        <v>101</v>
      </c>
      <c r="B105" s="17"/>
      <c r="C105" s="18"/>
      <c r="D105" s="18"/>
      <c r="E105" s="19"/>
      <c r="F105" s="18"/>
      <c r="G105" s="19"/>
      <c r="H105" s="19"/>
      <c r="I105" s="17">
        <v>0</v>
      </c>
      <c r="J105" s="18"/>
      <c r="K105" s="18"/>
      <c r="L105" s="18"/>
      <c r="M105" s="18"/>
      <c r="N105" s="18"/>
      <c r="O105" s="18"/>
      <c r="P105" s="24"/>
      <c r="Q105" s="18"/>
      <c r="R105" s="18"/>
      <c r="S105" s="18"/>
      <c r="T105" s="18"/>
    </row>
    <row r="106" spans="1:20">
      <c r="A106" s="4">
        <v>102</v>
      </c>
      <c r="B106" s="17"/>
      <c r="C106" s="18"/>
      <c r="D106" s="18"/>
      <c r="E106" s="19"/>
      <c r="F106" s="18"/>
      <c r="G106" s="19"/>
      <c r="H106" s="19"/>
      <c r="I106" s="17">
        <v>0</v>
      </c>
      <c r="J106" s="18"/>
      <c r="K106" s="18"/>
      <c r="L106" s="18"/>
      <c r="M106" s="18"/>
      <c r="N106" s="18"/>
      <c r="O106" s="18"/>
      <c r="P106" s="24"/>
      <c r="Q106" s="18"/>
      <c r="R106" s="18"/>
      <c r="S106" s="18"/>
      <c r="T106" s="18"/>
    </row>
    <row r="107" spans="1:20">
      <c r="A107" s="4">
        <v>103</v>
      </c>
      <c r="B107" s="17"/>
      <c r="C107" s="18"/>
      <c r="D107" s="18"/>
      <c r="E107" s="19"/>
      <c r="F107" s="18"/>
      <c r="G107" s="19"/>
      <c r="H107" s="19"/>
      <c r="I107" s="17">
        <v>0</v>
      </c>
      <c r="J107" s="18"/>
      <c r="K107" s="18"/>
      <c r="L107" s="18"/>
      <c r="M107" s="18"/>
      <c r="N107" s="18"/>
      <c r="O107" s="18"/>
      <c r="P107" s="24"/>
      <c r="Q107" s="18"/>
      <c r="R107" s="18"/>
      <c r="S107" s="18"/>
      <c r="T107" s="18"/>
    </row>
    <row r="108" spans="1:20">
      <c r="A108" s="4">
        <v>104</v>
      </c>
      <c r="B108" s="17"/>
      <c r="C108" s="18"/>
      <c r="D108" s="18"/>
      <c r="E108" s="19"/>
      <c r="F108" s="18"/>
      <c r="G108" s="19"/>
      <c r="H108" s="19"/>
      <c r="I108" s="17">
        <v>0</v>
      </c>
      <c r="J108" s="18"/>
      <c r="K108" s="18"/>
      <c r="L108" s="18"/>
      <c r="M108" s="18"/>
      <c r="N108" s="18"/>
      <c r="O108" s="18"/>
      <c r="P108" s="24"/>
      <c r="Q108" s="18"/>
      <c r="R108" s="18"/>
      <c r="S108" s="18"/>
      <c r="T108" s="18"/>
    </row>
    <row r="109" spans="1:20">
      <c r="A109" s="4">
        <v>105</v>
      </c>
      <c r="B109" s="17"/>
      <c r="C109" s="18"/>
      <c r="D109" s="18"/>
      <c r="E109" s="19"/>
      <c r="F109" s="18"/>
      <c r="G109" s="19"/>
      <c r="H109" s="19"/>
      <c r="I109" s="17">
        <v>0</v>
      </c>
      <c r="J109" s="18"/>
      <c r="K109" s="18"/>
      <c r="L109" s="18"/>
      <c r="M109" s="18"/>
      <c r="N109" s="18"/>
      <c r="O109" s="18"/>
      <c r="P109" s="24"/>
      <c r="Q109" s="18"/>
      <c r="R109" s="18"/>
      <c r="S109" s="18"/>
      <c r="T109" s="18"/>
    </row>
    <row r="110" spans="1:20">
      <c r="A110" s="4">
        <v>106</v>
      </c>
      <c r="B110" s="17"/>
      <c r="C110" s="18"/>
      <c r="D110" s="18"/>
      <c r="E110" s="19"/>
      <c r="F110" s="18"/>
      <c r="G110" s="19"/>
      <c r="H110" s="19"/>
      <c r="I110" s="17">
        <v>0</v>
      </c>
      <c r="J110" s="18"/>
      <c r="K110" s="18"/>
      <c r="L110" s="18"/>
      <c r="M110" s="18"/>
      <c r="N110" s="18"/>
      <c r="O110" s="18"/>
      <c r="P110" s="24"/>
      <c r="Q110" s="18"/>
      <c r="R110" s="18"/>
      <c r="S110" s="18"/>
      <c r="T110" s="18"/>
    </row>
    <row r="111" spans="1:20">
      <c r="A111" s="4">
        <v>107</v>
      </c>
      <c r="B111" s="17"/>
      <c r="C111" s="18"/>
      <c r="D111" s="18"/>
      <c r="E111" s="19"/>
      <c r="F111" s="18"/>
      <c r="G111" s="19"/>
      <c r="H111" s="19"/>
      <c r="I111" s="17">
        <v>0</v>
      </c>
      <c r="J111" s="18"/>
      <c r="K111" s="18"/>
      <c r="L111" s="18"/>
      <c r="M111" s="18"/>
      <c r="N111" s="18"/>
      <c r="O111" s="18"/>
      <c r="P111" s="24"/>
      <c r="Q111" s="18"/>
      <c r="R111" s="18"/>
      <c r="S111" s="18"/>
      <c r="T111" s="18"/>
    </row>
    <row r="112" spans="1:20">
      <c r="A112" s="4">
        <v>108</v>
      </c>
      <c r="B112" s="17"/>
      <c r="C112" s="18"/>
      <c r="D112" s="18"/>
      <c r="E112" s="19"/>
      <c r="F112" s="18"/>
      <c r="G112" s="19"/>
      <c r="H112" s="19"/>
      <c r="I112" s="17">
        <v>0</v>
      </c>
      <c r="J112" s="18"/>
      <c r="K112" s="18"/>
      <c r="L112" s="18"/>
      <c r="M112" s="18"/>
      <c r="N112" s="18"/>
      <c r="O112" s="18"/>
      <c r="P112" s="24"/>
      <c r="Q112" s="18"/>
      <c r="R112" s="18"/>
      <c r="S112" s="18"/>
      <c r="T112" s="18"/>
    </row>
    <row r="113" spans="1:20">
      <c r="A113" s="4">
        <v>109</v>
      </c>
      <c r="B113" s="17"/>
      <c r="C113" s="18"/>
      <c r="D113" s="18"/>
      <c r="E113" s="19"/>
      <c r="F113" s="18"/>
      <c r="G113" s="19"/>
      <c r="H113" s="19"/>
      <c r="I113" s="17">
        <v>0</v>
      </c>
      <c r="J113" s="18"/>
      <c r="K113" s="18"/>
      <c r="L113" s="18"/>
      <c r="M113" s="18"/>
      <c r="N113" s="18"/>
      <c r="O113" s="18"/>
      <c r="P113" s="24"/>
      <c r="Q113" s="18"/>
      <c r="R113" s="18"/>
      <c r="S113" s="18"/>
      <c r="T113" s="18"/>
    </row>
    <row r="114" spans="1:20">
      <c r="A114" s="4">
        <v>110</v>
      </c>
      <c r="B114" s="17"/>
      <c r="C114" s="18"/>
      <c r="D114" s="18"/>
      <c r="E114" s="19"/>
      <c r="F114" s="18"/>
      <c r="G114" s="19"/>
      <c r="H114" s="19"/>
      <c r="I114" s="17">
        <v>0</v>
      </c>
      <c r="J114" s="18"/>
      <c r="K114" s="18"/>
      <c r="L114" s="18"/>
      <c r="M114" s="18"/>
      <c r="N114" s="18"/>
      <c r="O114" s="18"/>
      <c r="P114" s="24"/>
      <c r="Q114" s="18"/>
      <c r="R114" s="18"/>
      <c r="S114" s="18"/>
      <c r="T114" s="18"/>
    </row>
    <row r="115" spans="1:20">
      <c r="A115" s="4">
        <v>111</v>
      </c>
      <c r="B115" s="17"/>
      <c r="C115" s="18"/>
      <c r="D115" s="18"/>
      <c r="E115" s="19"/>
      <c r="F115" s="18"/>
      <c r="G115" s="19"/>
      <c r="H115" s="19"/>
      <c r="I115" s="17">
        <v>0</v>
      </c>
      <c r="J115" s="18"/>
      <c r="K115" s="18"/>
      <c r="L115" s="18"/>
      <c r="M115" s="18"/>
      <c r="N115" s="18"/>
      <c r="O115" s="18"/>
      <c r="P115" s="24"/>
      <c r="Q115" s="18"/>
      <c r="R115" s="18"/>
      <c r="S115" s="18"/>
      <c r="T115" s="18"/>
    </row>
    <row r="116" spans="1:20">
      <c r="A116" s="4">
        <v>112</v>
      </c>
      <c r="B116" s="17"/>
      <c r="C116" s="18"/>
      <c r="D116" s="18"/>
      <c r="E116" s="19"/>
      <c r="F116" s="18"/>
      <c r="G116" s="19"/>
      <c r="H116" s="19"/>
      <c r="I116" s="17">
        <v>0</v>
      </c>
      <c r="J116" s="18"/>
      <c r="K116" s="18"/>
      <c r="L116" s="18"/>
      <c r="M116" s="18"/>
      <c r="N116" s="18"/>
      <c r="O116" s="18"/>
      <c r="P116" s="24"/>
      <c r="Q116" s="18"/>
      <c r="R116" s="18"/>
      <c r="S116" s="18"/>
      <c r="T116" s="18"/>
    </row>
    <row r="117" spans="1:20">
      <c r="A117" s="4">
        <v>113</v>
      </c>
      <c r="B117" s="17"/>
      <c r="C117" s="18"/>
      <c r="D117" s="18"/>
      <c r="E117" s="19"/>
      <c r="F117" s="18"/>
      <c r="G117" s="19"/>
      <c r="H117" s="19"/>
      <c r="I117" s="17">
        <v>0</v>
      </c>
      <c r="J117" s="18"/>
      <c r="K117" s="18"/>
      <c r="L117" s="18"/>
      <c r="M117" s="18"/>
      <c r="N117" s="18"/>
      <c r="O117" s="18"/>
      <c r="P117" s="24"/>
      <c r="Q117" s="18"/>
      <c r="R117" s="18"/>
      <c r="S117" s="18"/>
      <c r="T117" s="18"/>
    </row>
    <row r="118" spans="1:20">
      <c r="A118" s="4">
        <v>114</v>
      </c>
      <c r="B118" s="17"/>
      <c r="C118" s="18"/>
      <c r="D118" s="18"/>
      <c r="E118" s="19"/>
      <c r="F118" s="18"/>
      <c r="G118" s="19"/>
      <c r="H118" s="19"/>
      <c r="I118" s="17">
        <v>0</v>
      </c>
      <c r="J118" s="18"/>
      <c r="K118" s="18"/>
      <c r="L118" s="18"/>
      <c r="M118" s="18"/>
      <c r="N118" s="18"/>
      <c r="O118" s="18"/>
      <c r="P118" s="24"/>
      <c r="Q118" s="18"/>
      <c r="R118" s="18"/>
      <c r="S118" s="18"/>
      <c r="T118" s="18"/>
    </row>
    <row r="119" spans="1:20">
      <c r="A119" s="4">
        <v>115</v>
      </c>
      <c r="B119" s="17"/>
      <c r="C119" s="18"/>
      <c r="D119" s="18"/>
      <c r="E119" s="19"/>
      <c r="F119" s="18"/>
      <c r="G119" s="19"/>
      <c r="H119" s="19"/>
      <c r="I119" s="17">
        <v>0</v>
      </c>
      <c r="J119" s="18"/>
      <c r="K119" s="18"/>
      <c r="L119" s="18"/>
      <c r="M119" s="18"/>
      <c r="N119" s="18"/>
      <c r="O119" s="18"/>
      <c r="P119" s="24"/>
      <c r="Q119" s="18"/>
      <c r="R119" s="18"/>
      <c r="S119" s="18"/>
      <c r="T119" s="18"/>
    </row>
    <row r="120" spans="1:20">
      <c r="A120" s="4">
        <v>116</v>
      </c>
      <c r="B120" s="17"/>
      <c r="C120" s="18"/>
      <c r="D120" s="18"/>
      <c r="E120" s="19"/>
      <c r="F120" s="18"/>
      <c r="G120" s="19"/>
      <c r="H120" s="19"/>
      <c r="I120" s="17">
        <v>0</v>
      </c>
      <c r="J120" s="18"/>
      <c r="K120" s="18"/>
      <c r="L120" s="18"/>
      <c r="M120" s="18"/>
      <c r="N120" s="18"/>
      <c r="O120" s="18"/>
      <c r="P120" s="24"/>
      <c r="Q120" s="18"/>
      <c r="R120" s="18"/>
      <c r="S120" s="18"/>
      <c r="T120" s="18"/>
    </row>
    <row r="121" spans="1:20">
      <c r="A121" s="4">
        <v>117</v>
      </c>
      <c r="B121" s="17"/>
      <c r="C121" s="18"/>
      <c r="D121" s="18"/>
      <c r="E121" s="19"/>
      <c r="F121" s="18"/>
      <c r="G121" s="19"/>
      <c r="H121" s="19"/>
      <c r="I121" s="17">
        <v>0</v>
      </c>
      <c r="J121" s="18"/>
      <c r="K121" s="18"/>
      <c r="L121" s="18"/>
      <c r="M121" s="18"/>
      <c r="N121" s="18"/>
      <c r="O121" s="18"/>
      <c r="P121" s="24"/>
      <c r="Q121" s="18"/>
      <c r="R121" s="18"/>
      <c r="S121" s="18"/>
      <c r="T121" s="18"/>
    </row>
    <row r="122" spans="1:20">
      <c r="A122" s="4">
        <v>118</v>
      </c>
      <c r="B122" s="17"/>
      <c r="C122" s="18"/>
      <c r="D122" s="18"/>
      <c r="E122" s="19"/>
      <c r="F122" s="18"/>
      <c r="G122" s="19"/>
      <c r="H122" s="19"/>
      <c r="I122" s="17">
        <v>0</v>
      </c>
      <c r="J122" s="18"/>
      <c r="K122" s="18"/>
      <c r="L122" s="18"/>
      <c r="M122" s="18"/>
      <c r="N122" s="18"/>
      <c r="O122" s="18"/>
      <c r="P122" s="24"/>
      <c r="Q122" s="18"/>
      <c r="R122" s="18"/>
      <c r="S122" s="18"/>
      <c r="T122" s="18"/>
    </row>
    <row r="123" spans="1:20">
      <c r="A123" s="4">
        <v>119</v>
      </c>
      <c r="B123" s="17"/>
      <c r="C123" s="18"/>
      <c r="D123" s="18"/>
      <c r="E123" s="19"/>
      <c r="F123" s="18"/>
      <c r="G123" s="19"/>
      <c r="H123" s="19"/>
      <c r="I123" s="17">
        <v>0</v>
      </c>
      <c r="J123" s="18"/>
      <c r="K123" s="18"/>
      <c r="L123" s="18"/>
      <c r="M123" s="18"/>
      <c r="N123" s="18"/>
      <c r="O123" s="18"/>
      <c r="P123" s="24"/>
      <c r="Q123" s="18"/>
      <c r="R123" s="18"/>
      <c r="S123" s="18"/>
      <c r="T123" s="18"/>
    </row>
    <row r="124" spans="1:20">
      <c r="A124" s="4">
        <v>120</v>
      </c>
      <c r="B124" s="17"/>
      <c r="C124" s="18"/>
      <c r="D124" s="18"/>
      <c r="E124" s="19"/>
      <c r="F124" s="18"/>
      <c r="G124" s="19"/>
      <c r="H124" s="19"/>
      <c r="I124" s="17">
        <v>0</v>
      </c>
      <c r="J124" s="18"/>
      <c r="K124" s="18"/>
      <c r="L124" s="18"/>
      <c r="M124" s="18"/>
      <c r="N124" s="18"/>
      <c r="O124" s="18"/>
      <c r="P124" s="24"/>
      <c r="Q124" s="18"/>
      <c r="R124" s="18"/>
      <c r="S124" s="18"/>
      <c r="T124" s="18"/>
    </row>
    <row r="125" spans="1:20">
      <c r="A125" s="4">
        <v>121</v>
      </c>
      <c r="B125" s="17"/>
      <c r="C125" s="18"/>
      <c r="D125" s="18"/>
      <c r="E125" s="19"/>
      <c r="F125" s="18"/>
      <c r="G125" s="19"/>
      <c r="H125" s="19"/>
      <c r="I125" s="17">
        <v>0</v>
      </c>
      <c r="J125" s="18"/>
      <c r="K125" s="18"/>
      <c r="L125" s="18"/>
      <c r="M125" s="18"/>
      <c r="N125" s="18"/>
      <c r="O125" s="18"/>
      <c r="P125" s="24"/>
      <c r="Q125" s="18"/>
      <c r="R125" s="18"/>
      <c r="S125" s="18"/>
      <c r="T125" s="18"/>
    </row>
    <row r="126" spans="1:20">
      <c r="A126" s="4">
        <v>122</v>
      </c>
      <c r="B126" s="17"/>
      <c r="C126" s="18"/>
      <c r="D126" s="18"/>
      <c r="E126" s="19"/>
      <c r="F126" s="18"/>
      <c r="G126" s="19"/>
      <c r="H126" s="19"/>
      <c r="I126" s="17">
        <v>0</v>
      </c>
      <c r="J126" s="18"/>
      <c r="K126" s="18"/>
      <c r="L126" s="18"/>
      <c r="M126" s="18"/>
      <c r="N126" s="18"/>
      <c r="O126" s="18"/>
      <c r="P126" s="24"/>
      <c r="Q126" s="18"/>
      <c r="R126" s="18"/>
      <c r="S126" s="18"/>
      <c r="T126" s="18"/>
    </row>
    <row r="127" spans="1:20">
      <c r="A127" s="4">
        <v>123</v>
      </c>
      <c r="B127" s="17"/>
      <c r="C127" s="18"/>
      <c r="D127" s="18"/>
      <c r="E127" s="19"/>
      <c r="F127" s="18"/>
      <c r="G127" s="19"/>
      <c r="H127" s="19"/>
      <c r="I127" s="17">
        <v>0</v>
      </c>
      <c r="J127" s="18"/>
      <c r="K127" s="18"/>
      <c r="L127" s="18"/>
      <c r="M127" s="18"/>
      <c r="N127" s="18"/>
      <c r="O127" s="18"/>
      <c r="P127" s="24"/>
      <c r="Q127" s="18"/>
      <c r="R127" s="18"/>
      <c r="S127" s="18"/>
      <c r="T127" s="18"/>
    </row>
    <row r="128" spans="1:20">
      <c r="A128" s="4">
        <v>124</v>
      </c>
      <c r="B128" s="17"/>
      <c r="C128" s="18"/>
      <c r="D128" s="18"/>
      <c r="E128" s="19"/>
      <c r="F128" s="18"/>
      <c r="G128" s="19"/>
      <c r="H128" s="19"/>
      <c r="I128" s="17">
        <v>0</v>
      </c>
      <c r="J128" s="18"/>
      <c r="K128" s="18"/>
      <c r="L128" s="18"/>
      <c r="M128" s="18"/>
      <c r="N128" s="18"/>
      <c r="O128" s="18"/>
      <c r="P128" s="24"/>
      <c r="Q128" s="18"/>
      <c r="R128" s="18"/>
      <c r="S128" s="18"/>
      <c r="T128" s="18"/>
    </row>
    <row r="129" spans="1:20">
      <c r="A129" s="4">
        <v>125</v>
      </c>
      <c r="B129" s="17"/>
      <c r="C129" s="18"/>
      <c r="D129" s="18"/>
      <c r="E129" s="19"/>
      <c r="F129" s="18"/>
      <c r="G129" s="19"/>
      <c r="H129" s="19"/>
      <c r="I129" s="17">
        <v>0</v>
      </c>
      <c r="J129" s="18"/>
      <c r="K129" s="18"/>
      <c r="L129" s="18"/>
      <c r="M129" s="18"/>
      <c r="N129" s="18"/>
      <c r="O129" s="18"/>
      <c r="P129" s="24"/>
      <c r="Q129" s="18"/>
      <c r="R129" s="18"/>
      <c r="S129" s="18"/>
      <c r="T129" s="18"/>
    </row>
    <row r="130" spans="1:20">
      <c r="A130" s="4">
        <v>126</v>
      </c>
      <c r="B130" s="17"/>
      <c r="C130" s="18"/>
      <c r="D130" s="18"/>
      <c r="E130" s="19"/>
      <c r="F130" s="18"/>
      <c r="G130" s="19"/>
      <c r="H130" s="19"/>
      <c r="I130" s="17">
        <v>0</v>
      </c>
      <c r="J130" s="18"/>
      <c r="K130" s="18"/>
      <c r="L130" s="18"/>
      <c r="M130" s="18"/>
      <c r="N130" s="18"/>
      <c r="O130" s="18"/>
      <c r="P130" s="24"/>
      <c r="Q130" s="18"/>
      <c r="R130" s="18"/>
      <c r="S130" s="18"/>
      <c r="T130" s="18"/>
    </row>
    <row r="131" spans="1:20">
      <c r="A131" s="4">
        <v>127</v>
      </c>
      <c r="B131" s="17"/>
      <c r="C131" s="18"/>
      <c r="D131" s="18"/>
      <c r="E131" s="19"/>
      <c r="F131" s="18"/>
      <c r="G131" s="19"/>
      <c r="H131" s="19"/>
      <c r="I131" s="17">
        <v>0</v>
      </c>
      <c r="J131" s="18"/>
      <c r="K131" s="18"/>
      <c r="L131" s="18"/>
      <c r="M131" s="18"/>
      <c r="N131" s="18"/>
      <c r="O131" s="18"/>
      <c r="P131" s="24"/>
      <c r="Q131" s="18"/>
      <c r="R131" s="18"/>
      <c r="S131" s="18"/>
      <c r="T131" s="18"/>
    </row>
    <row r="132" spans="1:20">
      <c r="A132" s="4">
        <v>128</v>
      </c>
      <c r="B132" s="17"/>
      <c r="C132" s="18"/>
      <c r="D132" s="18"/>
      <c r="E132" s="19"/>
      <c r="F132" s="18"/>
      <c r="G132" s="19"/>
      <c r="H132" s="19"/>
      <c r="I132" s="17">
        <v>0</v>
      </c>
      <c r="J132" s="18"/>
      <c r="K132" s="18"/>
      <c r="L132" s="18"/>
      <c r="M132" s="18"/>
      <c r="N132" s="18"/>
      <c r="O132" s="18"/>
      <c r="P132" s="24"/>
      <c r="Q132" s="18"/>
      <c r="R132" s="18"/>
      <c r="S132" s="18"/>
      <c r="T132" s="18"/>
    </row>
    <row r="133" spans="1:20">
      <c r="A133" s="4">
        <v>129</v>
      </c>
      <c r="B133" s="17"/>
      <c r="C133" s="18"/>
      <c r="D133" s="18"/>
      <c r="E133" s="19"/>
      <c r="F133" s="18"/>
      <c r="G133" s="19"/>
      <c r="H133" s="19"/>
      <c r="I133" s="17">
        <v>0</v>
      </c>
      <c r="J133" s="18"/>
      <c r="K133" s="18"/>
      <c r="L133" s="18"/>
      <c r="M133" s="18"/>
      <c r="N133" s="18"/>
      <c r="O133" s="18"/>
      <c r="P133" s="24"/>
      <c r="Q133" s="18"/>
      <c r="R133" s="18"/>
      <c r="S133" s="18"/>
      <c r="T133" s="18"/>
    </row>
    <row r="134" spans="1:20">
      <c r="A134" s="4">
        <v>130</v>
      </c>
      <c r="B134" s="17"/>
      <c r="C134" s="18"/>
      <c r="D134" s="18"/>
      <c r="E134" s="19"/>
      <c r="F134" s="18"/>
      <c r="G134" s="19"/>
      <c r="H134" s="19"/>
      <c r="I134" s="17">
        <v>0</v>
      </c>
      <c r="J134" s="18"/>
      <c r="K134" s="18"/>
      <c r="L134" s="18"/>
      <c r="M134" s="18"/>
      <c r="N134" s="18"/>
      <c r="O134" s="18"/>
      <c r="P134" s="24"/>
      <c r="Q134" s="18"/>
      <c r="R134" s="18"/>
      <c r="S134" s="18"/>
      <c r="T134" s="18"/>
    </row>
    <row r="135" spans="1:20">
      <c r="A135" s="4">
        <v>131</v>
      </c>
      <c r="B135" s="17"/>
      <c r="C135" s="18"/>
      <c r="D135" s="18"/>
      <c r="E135" s="19"/>
      <c r="F135" s="18"/>
      <c r="G135" s="19"/>
      <c r="H135" s="19"/>
      <c r="I135" s="17">
        <v>0</v>
      </c>
      <c r="J135" s="18"/>
      <c r="K135" s="18"/>
      <c r="L135" s="18"/>
      <c r="M135" s="18"/>
      <c r="N135" s="18"/>
      <c r="O135" s="18"/>
      <c r="P135" s="24"/>
      <c r="Q135" s="18"/>
      <c r="R135" s="18"/>
      <c r="S135" s="18"/>
      <c r="T135" s="18"/>
    </row>
    <row r="136" spans="1:20">
      <c r="A136" s="4">
        <v>132</v>
      </c>
      <c r="B136" s="17"/>
      <c r="C136" s="18"/>
      <c r="D136" s="18"/>
      <c r="E136" s="19"/>
      <c r="F136" s="18"/>
      <c r="G136" s="19"/>
      <c r="H136" s="19"/>
      <c r="I136" s="17">
        <v>0</v>
      </c>
      <c r="J136" s="18"/>
      <c r="K136" s="18"/>
      <c r="L136" s="18"/>
      <c r="M136" s="18"/>
      <c r="N136" s="18"/>
      <c r="O136" s="18"/>
      <c r="P136" s="24"/>
      <c r="Q136" s="18"/>
      <c r="R136" s="18"/>
      <c r="S136" s="18"/>
      <c r="T136" s="18"/>
    </row>
    <row r="137" spans="1:20">
      <c r="A137" s="4">
        <v>133</v>
      </c>
      <c r="B137" s="17"/>
      <c r="C137" s="18"/>
      <c r="D137" s="18"/>
      <c r="E137" s="19"/>
      <c r="F137" s="18"/>
      <c r="G137" s="19"/>
      <c r="H137" s="19"/>
      <c r="I137" s="17">
        <v>0</v>
      </c>
      <c r="J137" s="18"/>
      <c r="K137" s="18"/>
      <c r="L137" s="18"/>
      <c r="M137" s="18"/>
      <c r="N137" s="18"/>
      <c r="O137" s="18"/>
      <c r="P137" s="24"/>
      <c r="Q137" s="18"/>
      <c r="R137" s="18"/>
      <c r="S137" s="18"/>
      <c r="T137" s="18"/>
    </row>
    <row r="138" spans="1:20">
      <c r="A138" s="4">
        <v>134</v>
      </c>
      <c r="B138" s="17"/>
      <c r="C138" s="18"/>
      <c r="D138" s="18"/>
      <c r="E138" s="19"/>
      <c r="F138" s="18"/>
      <c r="G138" s="19"/>
      <c r="H138" s="19"/>
      <c r="I138" s="17">
        <v>0</v>
      </c>
      <c r="J138" s="18"/>
      <c r="K138" s="18"/>
      <c r="L138" s="18"/>
      <c r="M138" s="18"/>
      <c r="N138" s="18"/>
      <c r="O138" s="18"/>
      <c r="P138" s="24"/>
      <c r="Q138" s="18"/>
      <c r="R138" s="18"/>
      <c r="S138" s="18"/>
      <c r="T138" s="18"/>
    </row>
    <row r="139" spans="1:20">
      <c r="A139" s="4">
        <v>135</v>
      </c>
      <c r="B139" s="17"/>
      <c r="C139" s="18"/>
      <c r="D139" s="18"/>
      <c r="E139" s="19"/>
      <c r="F139" s="18"/>
      <c r="G139" s="19"/>
      <c r="H139" s="19"/>
      <c r="I139" s="17">
        <v>0</v>
      </c>
      <c r="J139" s="18"/>
      <c r="K139" s="18"/>
      <c r="L139" s="18"/>
      <c r="M139" s="18"/>
      <c r="N139" s="18"/>
      <c r="O139" s="18"/>
      <c r="P139" s="24"/>
      <c r="Q139" s="18"/>
      <c r="R139" s="18"/>
      <c r="S139" s="18"/>
      <c r="T139" s="18"/>
    </row>
    <row r="140" spans="1:20">
      <c r="A140" s="4">
        <v>136</v>
      </c>
      <c r="B140" s="17"/>
      <c r="C140" s="18"/>
      <c r="D140" s="18"/>
      <c r="E140" s="19"/>
      <c r="F140" s="18"/>
      <c r="G140" s="19"/>
      <c r="H140" s="19"/>
      <c r="I140" s="17">
        <v>0</v>
      </c>
      <c r="J140" s="18"/>
      <c r="K140" s="18"/>
      <c r="L140" s="18"/>
      <c r="M140" s="18"/>
      <c r="N140" s="18"/>
      <c r="O140" s="18"/>
      <c r="P140" s="24"/>
      <c r="Q140" s="18"/>
      <c r="R140" s="18"/>
      <c r="S140" s="18"/>
      <c r="T140" s="18"/>
    </row>
    <row r="141" spans="1:20">
      <c r="A141" s="4">
        <v>137</v>
      </c>
      <c r="B141" s="17"/>
      <c r="C141" s="18"/>
      <c r="D141" s="18"/>
      <c r="E141" s="19"/>
      <c r="F141" s="18"/>
      <c r="G141" s="19"/>
      <c r="H141" s="19"/>
      <c r="I141" s="17">
        <v>0</v>
      </c>
      <c r="J141" s="18"/>
      <c r="K141" s="18"/>
      <c r="L141" s="18"/>
      <c r="M141" s="18"/>
      <c r="N141" s="18"/>
      <c r="O141" s="18"/>
      <c r="P141" s="24"/>
      <c r="Q141" s="18"/>
      <c r="R141" s="18"/>
      <c r="S141" s="18"/>
      <c r="T141" s="18"/>
    </row>
    <row r="142" spans="1:20">
      <c r="A142" s="4">
        <v>138</v>
      </c>
      <c r="B142" s="17"/>
      <c r="C142" s="18"/>
      <c r="D142" s="18"/>
      <c r="E142" s="19"/>
      <c r="F142" s="18"/>
      <c r="G142" s="19"/>
      <c r="H142" s="19"/>
      <c r="I142" s="17">
        <v>0</v>
      </c>
      <c r="J142" s="18"/>
      <c r="K142" s="18"/>
      <c r="L142" s="18"/>
      <c r="M142" s="18"/>
      <c r="N142" s="18"/>
      <c r="O142" s="18"/>
      <c r="P142" s="24"/>
      <c r="Q142" s="18"/>
      <c r="R142" s="18"/>
      <c r="S142" s="18"/>
      <c r="T142" s="18"/>
    </row>
    <row r="143" spans="1:20">
      <c r="A143" s="4">
        <v>139</v>
      </c>
      <c r="B143" s="17"/>
      <c r="C143" s="18"/>
      <c r="D143" s="18"/>
      <c r="E143" s="19"/>
      <c r="F143" s="18"/>
      <c r="G143" s="19"/>
      <c r="H143" s="19"/>
      <c r="I143" s="17">
        <v>0</v>
      </c>
      <c r="J143" s="18"/>
      <c r="K143" s="18"/>
      <c r="L143" s="18"/>
      <c r="M143" s="18"/>
      <c r="N143" s="18"/>
      <c r="O143" s="18"/>
      <c r="P143" s="24"/>
      <c r="Q143" s="18"/>
      <c r="R143" s="18"/>
      <c r="S143" s="18"/>
      <c r="T143" s="18"/>
    </row>
    <row r="144" spans="1:20">
      <c r="A144" s="4">
        <v>140</v>
      </c>
      <c r="B144" s="17"/>
      <c r="C144" s="18"/>
      <c r="D144" s="18"/>
      <c r="E144" s="19"/>
      <c r="F144" s="18"/>
      <c r="G144" s="19"/>
      <c r="H144" s="19"/>
      <c r="I144" s="17">
        <v>0</v>
      </c>
      <c r="J144" s="18"/>
      <c r="K144" s="18"/>
      <c r="L144" s="18"/>
      <c r="M144" s="18"/>
      <c r="N144" s="18"/>
      <c r="O144" s="18"/>
      <c r="P144" s="24"/>
      <c r="Q144" s="18"/>
      <c r="R144" s="18"/>
      <c r="S144" s="18"/>
      <c r="T144" s="18"/>
    </row>
    <row r="145" spans="1:20">
      <c r="A145" s="4">
        <v>141</v>
      </c>
      <c r="B145" s="17"/>
      <c r="C145" s="18"/>
      <c r="D145" s="18"/>
      <c r="E145" s="19"/>
      <c r="F145" s="18"/>
      <c r="G145" s="19"/>
      <c r="H145" s="19"/>
      <c r="I145" s="17">
        <v>0</v>
      </c>
      <c r="J145" s="18"/>
      <c r="K145" s="18"/>
      <c r="L145" s="18"/>
      <c r="M145" s="18"/>
      <c r="N145" s="18"/>
      <c r="O145" s="18"/>
      <c r="P145" s="24"/>
      <c r="Q145" s="18"/>
      <c r="R145" s="18"/>
      <c r="S145" s="18"/>
      <c r="T145" s="18"/>
    </row>
    <row r="146" spans="1:20">
      <c r="A146" s="4">
        <v>142</v>
      </c>
      <c r="B146" s="17"/>
      <c r="C146" s="18"/>
      <c r="D146" s="18"/>
      <c r="E146" s="19"/>
      <c r="F146" s="18"/>
      <c r="G146" s="19"/>
      <c r="H146" s="19"/>
      <c r="I146" s="17">
        <v>0</v>
      </c>
      <c r="J146" s="18"/>
      <c r="K146" s="18"/>
      <c r="L146" s="18"/>
      <c r="M146" s="18"/>
      <c r="N146" s="18"/>
      <c r="O146" s="18"/>
      <c r="P146" s="24"/>
      <c r="Q146" s="18"/>
      <c r="R146" s="18"/>
      <c r="S146" s="18"/>
      <c r="T146" s="18"/>
    </row>
    <row r="147" spans="1:20">
      <c r="A147" s="4">
        <v>143</v>
      </c>
      <c r="B147" s="17"/>
      <c r="C147" s="18"/>
      <c r="D147" s="18"/>
      <c r="E147" s="19"/>
      <c r="F147" s="18"/>
      <c r="G147" s="19"/>
      <c r="H147" s="19"/>
      <c r="I147" s="17">
        <v>0</v>
      </c>
      <c r="J147" s="18"/>
      <c r="K147" s="18"/>
      <c r="L147" s="18"/>
      <c r="M147" s="18"/>
      <c r="N147" s="18"/>
      <c r="O147" s="18"/>
      <c r="P147" s="24"/>
      <c r="Q147" s="18"/>
      <c r="R147" s="18"/>
      <c r="S147" s="18"/>
      <c r="T147" s="18"/>
    </row>
    <row r="148" spans="1:20">
      <c r="A148" s="4">
        <v>144</v>
      </c>
      <c r="B148" s="17"/>
      <c r="C148" s="18"/>
      <c r="D148" s="18"/>
      <c r="E148" s="19"/>
      <c r="F148" s="18"/>
      <c r="G148" s="19"/>
      <c r="H148" s="19"/>
      <c r="I148" s="17">
        <v>0</v>
      </c>
      <c r="J148" s="18"/>
      <c r="K148" s="18"/>
      <c r="L148" s="18"/>
      <c r="M148" s="18"/>
      <c r="N148" s="18"/>
      <c r="O148" s="18"/>
      <c r="P148" s="24"/>
      <c r="Q148" s="18"/>
      <c r="R148" s="18"/>
      <c r="S148" s="18"/>
      <c r="T148" s="18"/>
    </row>
    <row r="149" spans="1:20">
      <c r="A149" s="4">
        <v>145</v>
      </c>
      <c r="B149" s="17"/>
      <c r="C149" s="18"/>
      <c r="D149" s="18"/>
      <c r="E149" s="19"/>
      <c r="F149" s="18"/>
      <c r="G149" s="19"/>
      <c r="H149" s="19"/>
      <c r="I149" s="17">
        <v>0</v>
      </c>
      <c r="J149" s="18"/>
      <c r="K149" s="18"/>
      <c r="L149" s="18"/>
      <c r="M149" s="18"/>
      <c r="N149" s="18"/>
      <c r="O149" s="18"/>
      <c r="P149" s="24"/>
      <c r="Q149" s="18"/>
      <c r="R149" s="18"/>
      <c r="S149" s="18"/>
      <c r="T149" s="18"/>
    </row>
    <row r="150" spans="1:20">
      <c r="A150" s="4">
        <v>146</v>
      </c>
      <c r="B150" s="17"/>
      <c r="C150" s="18"/>
      <c r="D150" s="18"/>
      <c r="E150" s="19"/>
      <c r="F150" s="18"/>
      <c r="G150" s="19"/>
      <c r="H150" s="19"/>
      <c r="I150" s="17">
        <v>0</v>
      </c>
      <c r="J150" s="18"/>
      <c r="K150" s="18"/>
      <c r="L150" s="18"/>
      <c r="M150" s="18"/>
      <c r="N150" s="18"/>
      <c r="O150" s="18"/>
      <c r="P150" s="24"/>
      <c r="Q150" s="18"/>
      <c r="R150" s="18"/>
      <c r="S150" s="18"/>
      <c r="T150" s="18"/>
    </row>
    <row r="151" spans="1:20">
      <c r="A151" s="4">
        <v>147</v>
      </c>
      <c r="B151" s="17"/>
      <c r="C151" s="18"/>
      <c r="D151" s="18"/>
      <c r="E151" s="19"/>
      <c r="F151" s="18"/>
      <c r="G151" s="19"/>
      <c r="H151" s="19"/>
      <c r="I151" s="17">
        <v>0</v>
      </c>
      <c r="J151" s="18"/>
      <c r="K151" s="18"/>
      <c r="L151" s="18"/>
      <c r="M151" s="18"/>
      <c r="N151" s="18"/>
      <c r="O151" s="18"/>
      <c r="P151" s="24"/>
      <c r="Q151" s="18"/>
      <c r="R151" s="18"/>
      <c r="S151" s="18"/>
      <c r="T151" s="18"/>
    </row>
    <row r="152" spans="1:20">
      <c r="A152" s="4">
        <v>148</v>
      </c>
      <c r="B152" s="17"/>
      <c r="C152" s="18"/>
      <c r="D152" s="18"/>
      <c r="E152" s="19"/>
      <c r="F152" s="18"/>
      <c r="G152" s="19"/>
      <c r="H152" s="19"/>
      <c r="I152" s="17">
        <v>0</v>
      </c>
      <c r="J152" s="18"/>
      <c r="K152" s="18"/>
      <c r="L152" s="18"/>
      <c r="M152" s="18"/>
      <c r="N152" s="18"/>
      <c r="O152" s="18"/>
      <c r="P152" s="24"/>
      <c r="Q152" s="18"/>
      <c r="R152" s="18"/>
      <c r="S152" s="18"/>
      <c r="T152" s="18"/>
    </row>
    <row r="153" spans="1:20">
      <c r="A153" s="4">
        <v>149</v>
      </c>
      <c r="B153" s="17"/>
      <c r="C153" s="18"/>
      <c r="D153" s="18"/>
      <c r="E153" s="19"/>
      <c r="F153" s="18"/>
      <c r="G153" s="19"/>
      <c r="H153" s="19"/>
      <c r="I153" s="17">
        <v>0</v>
      </c>
      <c r="J153" s="18"/>
      <c r="K153" s="18"/>
      <c r="L153" s="18"/>
      <c r="M153" s="18"/>
      <c r="N153" s="18"/>
      <c r="O153" s="18"/>
      <c r="P153" s="24"/>
      <c r="Q153" s="18"/>
      <c r="R153" s="18"/>
      <c r="S153" s="18"/>
      <c r="T153" s="18"/>
    </row>
    <row r="154" spans="1:20">
      <c r="A154" s="4">
        <v>150</v>
      </c>
      <c r="B154" s="17"/>
      <c r="C154" s="18"/>
      <c r="D154" s="18"/>
      <c r="E154" s="19"/>
      <c r="F154" s="18"/>
      <c r="G154" s="19"/>
      <c r="H154" s="19"/>
      <c r="I154" s="17">
        <v>0</v>
      </c>
      <c r="J154" s="18"/>
      <c r="K154" s="18"/>
      <c r="L154" s="18"/>
      <c r="M154" s="18"/>
      <c r="N154" s="18"/>
      <c r="O154" s="18"/>
      <c r="P154" s="24"/>
      <c r="Q154" s="18"/>
      <c r="R154" s="18"/>
      <c r="S154" s="18"/>
      <c r="T154" s="18"/>
    </row>
    <row r="155" spans="1:20">
      <c r="A155" s="4">
        <v>151</v>
      </c>
      <c r="B155" s="17"/>
      <c r="C155" s="18"/>
      <c r="D155" s="18"/>
      <c r="E155" s="19"/>
      <c r="F155" s="18"/>
      <c r="G155" s="19"/>
      <c r="H155" s="19"/>
      <c r="I155" s="17">
        <v>0</v>
      </c>
      <c r="J155" s="18"/>
      <c r="K155" s="18"/>
      <c r="L155" s="18"/>
      <c r="M155" s="18"/>
      <c r="N155" s="18"/>
      <c r="O155" s="18"/>
      <c r="P155" s="24"/>
      <c r="Q155" s="18"/>
      <c r="R155" s="18"/>
      <c r="S155" s="18"/>
      <c r="T155" s="18"/>
    </row>
    <row r="156" spans="1:20">
      <c r="A156" s="4">
        <v>152</v>
      </c>
      <c r="B156" s="17"/>
      <c r="C156" s="18"/>
      <c r="D156" s="18"/>
      <c r="E156" s="19"/>
      <c r="F156" s="18"/>
      <c r="G156" s="19"/>
      <c r="H156" s="19"/>
      <c r="I156" s="17">
        <v>0</v>
      </c>
      <c r="J156" s="18"/>
      <c r="K156" s="18"/>
      <c r="L156" s="18"/>
      <c r="M156" s="18"/>
      <c r="N156" s="18"/>
      <c r="O156" s="18"/>
      <c r="P156" s="24"/>
      <c r="Q156" s="18"/>
      <c r="R156" s="18"/>
      <c r="S156" s="18"/>
      <c r="T156" s="18"/>
    </row>
    <row r="157" spans="1:20">
      <c r="A157" s="4">
        <v>153</v>
      </c>
      <c r="B157" s="17"/>
      <c r="C157" s="18"/>
      <c r="D157" s="18"/>
      <c r="E157" s="19"/>
      <c r="F157" s="18"/>
      <c r="G157" s="19"/>
      <c r="H157" s="19"/>
      <c r="I157" s="17">
        <v>0</v>
      </c>
      <c r="J157" s="18"/>
      <c r="K157" s="18"/>
      <c r="L157" s="18"/>
      <c r="M157" s="18"/>
      <c r="N157" s="18"/>
      <c r="O157" s="18"/>
      <c r="P157" s="24"/>
      <c r="Q157" s="18"/>
      <c r="R157" s="18"/>
      <c r="S157" s="18"/>
      <c r="T157" s="18"/>
    </row>
    <row r="158" spans="1:20">
      <c r="A158" s="4">
        <v>154</v>
      </c>
      <c r="B158" s="17"/>
      <c r="C158" s="18"/>
      <c r="D158" s="18"/>
      <c r="E158" s="19"/>
      <c r="F158" s="18"/>
      <c r="G158" s="19"/>
      <c r="H158" s="19"/>
      <c r="I158" s="17">
        <v>0</v>
      </c>
      <c r="J158" s="18"/>
      <c r="K158" s="18"/>
      <c r="L158" s="18"/>
      <c r="M158" s="18"/>
      <c r="N158" s="18"/>
      <c r="O158" s="18"/>
      <c r="P158" s="24"/>
      <c r="Q158" s="18"/>
      <c r="R158" s="18"/>
      <c r="S158" s="18"/>
      <c r="T158" s="18"/>
    </row>
    <row r="159" spans="1:20">
      <c r="A159" s="4">
        <v>155</v>
      </c>
      <c r="B159" s="17"/>
      <c r="C159" s="18"/>
      <c r="D159" s="18"/>
      <c r="E159" s="19"/>
      <c r="F159" s="18"/>
      <c r="G159" s="19"/>
      <c r="H159" s="19"/>
      <c r="I159" s="17">
        <v>0</v>
      </c>
      <c r="J159" s="18"/>
      <c r="K159" s="18"/>
      <c r="L159" s="18"/>
      <c r="M159" s="18"/>
      <c r="N159" s="18"/>
      <c r="O159" s="18"/>
      <c r="P159" s="24"/>
      <c r="Q159" s="18"/>
      <c r="R159" s="18"/>
      <c r="S159" s="18"/>
      <c r="T159" s="18"/>
    </row>
    <row r="160" spans="1:20">
      <c r="A160" s="4">
        <v>156</v>
      </c>
      <c r="B160" s="17"/>
      <c r="C160" s="18"/>
      <c r="D160" s="18"/>
      <c r="E160" s="19"/>
      <c r="F160" s="18"/>
      <c r="G160" s="19"/>
      <c r="H160" s="19"/>
      <c r="I160" s="17">
        <v>0</v>
      </c>
      <c r="J160" s="18"/>
      <c r="K160" s="18"/>
      <c r="L160" s="18"/>
      <c r="M160" s="18"/>
      <c r="N160" s="18"/>
      <c r="O160" s="18"/>
      <c r="P160" s="24"/>
      <c r="Q160" s="18"/>
      <c r="R160" s="18"/>
      <c r="S160" s="18"/>
      <c r="T160" s="18"/>
    </row>
    <row r="161" spans="1:20">
      <c r="A161" s="4">
        <v>157</v>
      </c>
      <c r="B161" s="17"/>
      <c r="C161" s="18"/>
      <c r="D161" s="18"/>
      <c r="E161" s="19"/>
      <c r="F161" s="18"/>
      <c r="G161" s="19"/>
      <c r="H161" s="19"/>
      <c r="I161" s="17">
        <v>0</v>
      </c>
      <c r="J161" s="18"/>
      <c r="K161" s="18"/>
      <c r="L161" s="18"/>
      <c r="M161" s="18"/>
      <c r="N161" s="18"/>
      <c r="O161" s="18"/>
      <c r="P161" s="24"/>
      <c r="Q161" s="18"/>
      <c r="R161" s="18"/>
      <c r="S161" s="18"/>
      <c r="T161" s="18"/>
    </row>
    <row r="162" spans="1:20">
      <c r="A162" s="4">
        <v>158</v>
      </c>
      <c r="B162" s="17"/>
      <c r="C162" s="18"/>
      <c r="D162" s="18"/>
      <c r="E162" s="19"/>
      <c r="F162" s="18"/>
      <c r="G162" s="19"/>
      <c r="H162" s="19"/>
      <c r="I162" s="17">
        <v>0</v>
      </c>
      <c r="J162" s="18"/>
      <c r="K162" s="18"/>
      <c r="L162" s="18"/>
      <c r="M162" s="18"/>
      <c r="N162" s="18"/>
      <c r="O162" s="18"/>
      <c r="P162" s="24"/>
      <c r="Q162" s="18"/>
      <c r="R162" s="18"/>
      <c r="S162" s="18"/>
      <c r="T162" s="18"/>
    </row>
    <row r="163" spans="1:20">
      <c r="A163" s="4">
        <v>159</v>
      </c>
      <c r="B163" s="17"/>
      <c r="C163" s="18"/>
      <c r="D163" s="18"/>
      <c r="E163" s="19"/>
      <c r="F163" s="18"/>
      <c r="G163" s="19"/>
      <c r="H163" s="19"/>
      <c r="I163" s="17">
        <v>0</v>
      </c>
      <c r="J163" s="18"/>
      <c r="K163" s="18"/>
      <c r="L163" s="18"/>
      <c r="M163" s="18"/>
      <c r="N163" s="18"/>
      <c r="O163" s="18"/>
      <c r="P163" s="24"/>
      <c r="Q163" s="18"/>
      <c r="R163" s="18"/>
      <c r="S163" s="18"/>
      <c r="T163" s="18"/>
    </row>
    <row r="164" spans="1:20">
      <c r="A164" s="4">
        <v>160</v>
      </c>
      <c r="B164" s="17"/>
      <c r="C164" s="18"/>
      <c r="D164" s="18"/>
      <c r="E164" s="19"/>
      <c r="F164" s="18"/>
      <c r="G164" s="19"/>
      <c r="H164" s="19"/>
      <c r="I164" s="17">
        <v>0</v>
      </c>
      <c r="J164" s="18"/>
      <c r="K164" s="18"/>
      <c r="L164" s="18"/>
      <c r="M164" s="18"/>
      <c r="N164" s="18"/>
      <c r="O164" s="18"/>
      <c r="P164" s="24"/>
      <c r="Q164" s="18"/>
      <c r="R164" s="18"/>
      <c r="S164" s="18"/>
      <c r="T164" s="18"/>
    </row>
    <row r="165" spans="1:20">
      <c r="A165" s="21" t="s">
        <v>11</v>
      </c>
      <c r="B165" s="41"/>
      <c r="C165" s="21">
        <f>COUNTIFS(C5:C164,"*")</f>
        <v>46</v>
      </c>
      <c r="D165" s="21"/>
      <c r="E165" s="13"/>
      <c r="F165" s="21"/>
      <c r="G165" s="21">
        <f>SUM(G5:G164)</f>
        <v>2195</v>
      </c>
      <c r="H165" s="21">
        <f>SUM(H5:H164)</f>
        <v>2143</v>
      </c>
      <c r="I165" s="21">
        <f>SUM(I5:I164)</f>
        <v>4338</v>
      </c>
      <c r="J165" s="21"/>
      <c r="K165" s="21"/>
      <c r="L165" s="21"/>
      <c r="M165" s="21"/>
      <c r="N165" s="21"/>
      <c r="O165" s="21"/>
      <c r="P165" s="14"/>
      <c r="Q165" s="21"/>
      <c r="R165" s="21"/>
      <c r="S165" s="21"/>
      <c r="T165" s="12"/>
    </row>
    <row r="166" spans="1:20">
      <c r="A166" s="46" t="s">
        <v>70</v>
      </c>
      <c r="B166" s="10">
        <f>COUNTIF(B$5:B$164,"Team 1")</f>
        <v>27</v>
      </c>
      <c r="C166" s="46" t="s">
        <v>29</v>
      </c>
      <c r="D166" s="10">
        <f>COUNTIF(D5:D164,"Anganwadi")</f>
        <v>12</v>
      </c>
    </row>
    <row r="167" spans="1:20">
      <c r="A167" s="46" t="s">
        <v>71</v>
      </c>
      <c r="B167" s="10">
        <f>COUNTIF(B$6:B$164,"Team 2")</f>
        <v>22</v>
      </c>
      <c r="C167" s="46" t="s">
        <v>27</v>
      </c>
      <c r="D167" s="10">
        <f>COUNTIF(D5:D164,"School")</f>
        <v>33</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conditionalFormatting sqref="P11">
    <cfRule type="colorScale" priority="11">
      <colorScale>
        <cfvo type="min" val="0"/>
        <cfvo type="percentile" val="50"/>
        <cfvo type="max" val="0"/>
        <color rgb="FF63BE7B"/>
        <color rgb="FFFFEB84"/>
        <color rgb="FFF8696B"/>
      </colorScale>
    </cfRule>
  </conditionalFormatting>
  <conditionalFormatting sqref="P26:P27">
    <cfRule type="colorScale" priority="7">
      <colorScale>
        <cfvo type="min" val="0"/>
        <cfvo type="percentile" val="50"/>
        <cfvo type="max" val="0"/>
        <color rgb="FF63BE7B"/>
        <color rgb="FFFFEB84"/>
        <color rgb="FFF8696B"/>
      </colorScale>
    </cfRule>
  </conditionalFormatting>
  <conditionalFormatting sqref="P26">
    <cfRule type="colorScale" priority="6">
      <colorScale>
        <cfvo type="min" val="0"/>
        <cfvo type="percentile" val="50"/>
        <cfvo type="max" val="0"/>
        <color rgb="FF63BE7B"/>
        <color rgb="FFFFEB84"/>
        <color rgb="FFF8696B"/>
      </colorScale>
    </cfRule>
  </conditionalFormatting>
  <conditionalFormatting sqref="P33">
    <cfRule type="colorScale" priority="5">
      <colorScale>
        <cfvo type="min" val="0"/>
        <cfvo type="percentile" val="50"/>
        <cfvo type="max" val="0"/>
        <color rgb="FF63BE7B"/>
        <color rgb="FFFFEB84"/>
        <color rgb="FFF8696B"/>
      </colorScale>
    </cfRule>
  </conditionalFormatting>
  <conditionalFormatting sqref="P38">
    <cfRule type="colorScale" priority="4">
      <colorScale>
        <cfvo type="min" val="0"/>
        <cfvo type="percentile" val="50"/>
        <cfvo type="max" val="0"/>
        <color rgb="FF63BE7B"/>
        <color rgb="FFFFEB84"/>
        <color rgb="FFF8696B"/>
      </colorScale>
    </cfRule>
  </conditionalFormatting>
  <conditionalFormatting sqref="P41">
    <cfRule type="colorScale" priority="3">
      <colorScale>
        <cfvo type="min" val="0"/>
        <cfvo type="percentile" val="50"/>
        <cfvo type="max" val="0"/>
        <color rgb="FF63BE7B"/>
        <color rgb="FFFFEB84"/>
        <color rgb="FFF8696B"/>
      </colorScale>
    </cfRule>
  </conditionalFormatting>
  <conditionalFormatting sqref="P48">
    <cfRule type="colorScale" priority="2">
      <colorScale>
        <cfvo type="min" val="0"/>
        <cfvo type="percentile" val="50"/>
        <cfvo type="max" val="0"/>
        <color rgb="FF63BE7B"/>
        <color rgb="FFFFEB84"/>
        <color rgb="FFF8696B"/>
      </colorScale>
    </cfRule>
  </conditionalFormatting>
  <conditionalFormatting sqref="P49">
    <cfRule type="colorScale" priority="1">
      <colorScale>
        <cfvo type="min" val="0"/>
        <cfvo type="percentile" val="50"/>
        <cfvo type="max" val="0"/>
        <color rgb="FF63BE7B"/>
        <color rgb="FFFFEB84"/>
        <color rgb="FFF8696B"/>
      </colorScale>
    </cfRule>
  </conditionalFormatting>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8:D32 D42:D164 D5:D10 D12:D24 D39:D40 D34:D37">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O59" sqref="O59"/>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4" t="s">
        <v>67</v>
      </c>
      <c r="B1" s="164"/>
      <c r="C1" s="164"/>
      <c r="D1" s="165"/>
      <c r="E1" s="165"/>
      <c r="F1" s="165"/>
      <c r="G1" s="165"/>
      <c r="H1" s="165"/>
      <c r="I1" s="165"/>
      <c r="J1" s="165"/>
      <c r="K1" s="165"/>
      <c r="L1" s="165"/>
      <c r="M1" s="165"/>
      <c r="N1" s="165"/>
      <c r="O1" s="165"/>
      <c r="P1" s="165"/>
      <c r="Q1" s="165"/>
      <c r="R1" s="165"/>
      <c r="S1" s="165"/>
    </row>
    <row r="2" spans="1:20">
      <c r="A2" s="168" t="s">
        <v>63</v>
      </c>
      <c r="B2" s="169"/>
      <c r="C2" s="169"/>
      <c r="D2" s="25"/>
      <c r="E2" s="22"/>
      <c r="F2" s="22"/>
      <c r="G2" s="22"/>
      <c r="H2" s="22"/>
      <c r="I2" s="22"/>
      <c r="J2" s="22"/>
      <c r="K2" s="22"/>
      <c r="L2" s="22"/>
      <c r="M2" s="22"/>
      <c r="N2" s="22"/>
      <c r="O2" s="22"/>
      <c r="P2" s="22"/>
      <c r="Q2" s="22"/>
      <c r="R2" s="22"/>
      <c r="S2" s="22"/>
    </row>
    <row r="3" spans="1:20" ht="24" customHeight="1">
      <c r="A3" s="170" t="s">
        <v>14</v>
      </c>
      <c r="B3" s="166" t="s">
        <v>69</v>
      </c>
      <c r="C3" s="171" t="s">
        <v>7</v>
      </c>
      <c r="D3" s="171" t="s">
        <v>59</v>
      </c>
      <c r="E3" s="171" t="s">
        <v>16</v>
      </c>
      <c r="F3" s="172" t="s">
        <v>17</v>
      </c>
      <c r="G3" s="171" t="s">
        <v>8</v>
      </c>
      <c r="H3" s="171"/>
      <c r="I3" s="171"/>
      <c r="J3" s="171" t="s">
        <v>35</v>
      </c>
      <c r="K3" s="166" t="s">
        <v>37</v>
      </c>
      <c r="L3" s="166" t="s">
        <v>54</v>
      </c>
      <c r="M3" s="166" t="s">
        <v>55</v>
      </c>
      <c r="N3" s="166" t="s">
        <v>38</v>
      </c>
      <c r="O3" s="166" t="s">
        <v>39</v>
      </c>
      <c r="P3" s="170" t="s">
        <v>58</v>
      </c>
      <c r="Q3" s="171" t="s">
        <v>56</v>
      </c>
      <c r="R3" s="171" t="s">
        <v>36</v>
      </c>
      <c r="S3" s="171" t="s">
        <v>57</v>
      </c>
      <c r="T3" s="171" t="s">
        <v>13</v>
      </c>
    </row>
    <row r="4" spans="1:20" ht="25.5" customHeight="1">
      <c r="A4" s="170"/>
      <c r="B4" s="173"/>
      <c r="C4" s="171"/>
      <c r="D4" s="171"/>
      <c r="E4" s="171"/>
      <c r="F4" s="172"/>
      <c r="G4" s="23" t="s">
        <v>9</v>
      </c>
      <c r="H4" s="23" t="s">
        <v>10</v>
      </c>
      <c r="I4" s="23" t="s">
        <v>11</v>
      </c>
      <c r="J4" s="171"/>
      <c r="K4" s="167"/>
      <c r="L4" s="167"/>
      <c r="M4" s="167"/>
      <c r="N4" s="167"/>
      <c r="O4" s="167"/>
      <c r="P4" s="170"/>
      <c r="Q4" s="170"/>
      <c r="R4" s="171"/>
      <c r="S4" s="171"/>
      <c r="T4" s="171"/>
    </row>
    <row r="5" spans="1:20">
      <c r="A5" s="4">
        <v>1</v>
      </c>
      <c r="B5" s="83"/>
      <c r="C5" s="84"/>
      <c r="D5" s="84"/>
      <c r="E5" s="85"/>
      <c r="F5" s="84"/>
      <c r="G5" s="85"/>
      <c r="H5" s="85"/>
      <c r="I5" s="83"/>
      <c r="J5" s="84"/>
      <c r="K5" s="84"/>
      <c r="L5" s="84"/>
      <c r="M5" s="84"/>
      <c r="N5" s="84"/>
      <c r="O5" s="84"/>
      <c r="P5" s="86">
        <v>43709</v>
      </c>
      <c r="Q5" s="84" t="s">
        <v>86</v>
      </c>
      <c r="R5" s="84"/>
      <c r="S5" s="84"/>
      <c r="T5" s="84"/>
    </row>
    <row r="6" spans="1:20" ht="66">
      <c r="A6" s="4">
        <v>2</v>
      </c>
      <c r="B6" s="83"/>
      <c r="C6" s="84"/>
      <c r="D6" s="84"/>
      <c r="E6" s="85"/>
      <c r="F6" s="84"/>
      <c r="G6" s="85"/>
      <c r="H6" s="85"/>
      <c r="I6" s="83"/>
      <c r="J6" s="84"/>
      <c r="K6" s="84"/>
      <c r="L6" s="84"/>
      <c r="M6" s="84"/>
      <c r="N6" s="84"/>
      <c r="O6" s="84"/>
      <c r="P6" s="86">
        <v>43345</v>
      </c>
      <c r="Q6" s="84" t="s">
        <v>87</v>
      </c>
      <c r="R6" s="84"/>
      <c r="S6" s="84"/>
      <c r="T6" s="84" t="s">
        <v>689</v>
      </c>
    </row>
    <row r="7" spans="1:20">
      <c r="A7" s="4">
        <v>3</v>
      </c>
      <c r="B7" s="83"/>
      <c r="C7" s="81"/>
      <c r="D7" s="81"/>
      <c r="E7" s="81"/>
      <c r="F7" s="81"/>
      <c r="G7" s="81"/>
      <c r="H7" s="81"/>
      <c r="I7" s="81"/>
      <c r="J7" s="81"/>
      <c r="K7" s="81"/>
      <c r="L7" s="81"/>
      <c r="M7" s="81"/>
      <c r="N7" s="81"/>
      <c r="O7" s="81"/>
      <c r="P7" s="86"/>
      <c r="Q7" s="84"/>
      <c r="R7" s="84"/>
      <c r="S7" s="84"/>
      <c r="T7" s="82" t="s">
        <v>655</v>
      </c>
    </row>
    <row r="8" spans="1:20">
      <c r="A8" s="4">
        <v>4</v>
      </c>
      <c r="B8" s="83" t="s">
        <v>70</v>
      </c>
      <c r="C8" s="84" t="s">
        <v>520</v>
      </c>
      <c r="D8" s="84" t="s">
        <v>27</v>
      </c>
      <c r="E8" s="85" t="s">
        <v>521</v>
      </c>
      <c r="F8" s="84" t="s">
        <v>78</v>
      </c>
      <c r="G8" s="85">
        <v>30</v>
      </c>
      <c r="H8" s="85">
        <v>33</v>
      </c>
      <c r="I8" s="83">
        <v>63</v>
      </c>
      <c r="J8" s="84" t="s">
        <v>522</v>
      </c>
      <c r="K8" s="84" t="s">
        <v>523</v>
      </c>
      <c r="L8" s="84" t="s">
        <v>524</v>
      </c>
      <c r="M8" s="84"/>
      <c r="N8" s="84" t="s">
        <v>654</v>
      </c>
      <c r="O8" s="84">
        <v>9706993381</v>
      </c>
      <c r="P8" s="86">
        <v>43711</v>
      </c>
      <c r="Q8" s="84" t="s">
        <v>94</v>
      </c>
      <c r="R8" s="84"/>
      <c r="S8" s="84"/>
      <c r="T8" s="84"/>
    </row>
    <row r="9" spans="1:20" ht="33">
      <c r="A9" s="4">
        <v>5</v>
      </c>
      <c r="B9" s="83" t="s">
        <v>71</v>
      </c>
      <c r="C9" s="84" t="s">
        <v>682</v>
      </c>
      <c r="D9" s="84" t="s">
        <v>27</v>
      </c>
      <c r="E9" s="85" t="s">
        <v>525</v>
      </c>
      <c r="F9" s="84" t="s">
        <v>78</v>
      </c>
      <c r="G9" s="85">
        <v>72</v>
      </c>
      <c r="H9" s="85">
        <v>65</v>
      </c>
      <c r="I9" s="83">
        <v>137</v>
      </c>
      <c r="J9" s="84">
        <v>7399437851</v>
      </c>
      <c r="K9" s="84" t="s">
        <v>335</v>
      </c>
      <c r="L9" s="84" t="s">
        <v>265</v>
      </c>
      <c r="M9" s="84">
        <v>9508117108</v>
      </c>
      <c r="N9" s="84" t="s">
        <v>639</v>
      </c>
      <c r="O9" s="84" t="s">
        <v>337</v>
      </c>
      <c r="P9" s="86">
        <v>43711</v>
      </c>
      <c r="Q9" s="84" t="s">
        <v>94</v>
      </c>
      <c r="R9" s="84"/>
      <c r="S9" s="84"/>
      <c r="T9" s="84"/>
    </row>
    <row r="10" spans="1:20" ht="49.5">
      <c r="A10" s="4">
        <v>6</v>
      </c>
      <c r="B10" s="83" t="s">
        <v>70</v>
      </c>
      <c r="C10" s="84" t="s">
        <v>672</v>
      </c>
      <c r="D10" s="84" t="s">
        <v>29</v>
      </c>
      <c r="E10" s="85">
        <v>258</v>
      </c>
      <c r="F10" s="84"/>
      <c r="G10" s="85">
        <v>64</v>
      </c>
      <c r="H10" s="85">
        <v>58</v>
      </c>
      <c r="I10" s="83">
        <v>122</v>
      </c>
      <c r="J10" s="84">
        <v>9854339409</v>
      </c>
      <c r="K10" s="84" t="s">
        <v>80</v>
      </c>
      <c r="L10" s="84" t="s">
        <v>286</v>
      </c>
      <c r="M10" s="84" t="s">
        <v>287</v>
      </c>
      <c r="N10" s="84" t="s">
        <v>651</v>
      </c>
      <c r="O10" s="84">
        <v>8473031015</v>
      </c>
      <c r="P10" s="86">
        <v>43712</v>
      </c>
      <c r="Q10" s="84" t="s">
        <v>101</v>
      </c>
      <c r="R10" s="84"/>
      <c r="S10" s="84"/>
      <c r="T10" s="84"/>
    </row>
    <row r="11" spans="1:20">
      <c r="A11" s="4">
        <v>7</v>
      </c>
      <c r="B11" s="83" t="s">
        <v>71</v>
      </c>
      <c r="C11" s="84" t="s">
        <v>526</v>
      </c>
      <c r="D11" s="84" t="s">
        <v>27</v>
      </c>
      <c r="E11" s="85" t="s">
        <v>527</v>
      </c>
      <c r="F11" s="84" t="s">
        <v>104</v>
      </c>
      <c r="G11" s="85">
        <v>74</v>
      </c>
      <c r="H11" s="85">
        <v>87</v>
      </c>
      <c r="I11" s="83">
        <v>161</v>
      </c>
      <c r="J11" s="84" t="s">
        <v>528</v>
      </c>
      <c r="K11" s="84" t="s">
        <v>529</v>
      </c>
      <c r="L11" s="84" t="s">
        <v>530</v>
      </c>
      <c r="M11" s="84" t="s">
        <v>531</v>
      </c>
      <c r="N11" s="84" t="s">
        <v>532</v>
      </c>
      <c r="O11" s="84" t="s">
        <v>533</v>
      </c>
      <c r="P11" s="86">
        <v>43712</v>
      </c>
      <c r="Q11" s="84" t="s">
        <v>101</v>
      </c>
      <c r="R11" s="84"/>
      <c r="S11" s="84"/>
      <c r="T11" s="84"/>
    </row>
    <row r="12" spans="1:20">
      <c r="A12" s="4">
        <v>8</v>
      </c>
      <c r="B12" s="83" t="s">
        <v>70</v>
      </c>
      <c r="C12" s="84" t="s">
        <v>845</v>
      </c>
      <c r="D12" s="84" t="s">
        <v>29</v>
      </c>
      <c r="E12" s="85">
        <v>69</v>
      </c>
      <c r="F12" s="84"/>
      <c r="G12" s="85">
        <v>31</v>
      </c>
      <c r="H12" s="85">
        <v>28</v>
      </c>
      <c r="I12" s="83">
        <f t="shared" ref="I12:I13" si="0">+G12+H12</f>
        <v>59</v>
      </c>
      <c r="J12" s="84">
        <v>9859192501</v>
      </c>
      <c r="K12" s="111" t="s">
        <v>846</v>
      </c>
      <c r="L12" s="111" t="s">
        <v>406</v>
      </c>
      <c r="M12" s="111" t="s">
        <v>407</v>
      </c>
      <c r="N12" s="111" t="s">
        <v>837</v>
      </c>
      <c r="O12" s="111">
        <v>9954041255</v>
      </c>
      <c r="P12" s="86">
        <v>43713</v>
      </c>
      <c r="Q12" s="84" t="s">
        <v>106</v>
      </c>
      <c r="R12" s="84"/>
      <c r="S12" s="84"/>
      <c r="T12" s="84"/>
    </row>
    <row r="13" spans="1:20" ht="33">
      <c r="A13" s="4">
        <v>9</v>
      </c>
      <c r="B13" s="83" t="s">
        <v>71</v>
      </c>
      <c r="C13" s="84" t="s">
        <v>847</v>
      </c>
      <c r="D13" s="84" t="s">
        <v>29</v>
      </c>
      <c r="E13" s="85">
        <v>259</v>
      </c>
      <c r="F13" s="84"/>
      <c r="G13" s="85">
        <v>28</v>
      </c>
      <c r="H13" s="85">
        <v>32</v>
      </c>
      <c r="I13" s="83">
        <f t="shared" si="0"/>
        <v>60</v>
      </c>
      <c r="J13" s="84">
        <v>7399142728</v>
      </c>
      <c r="K13" s="111" t="s">
        <v>846</v>
      </c>
      <c r="L13" s="111" t="s">
        <v>406</v>
      </c>
      <c r="M13" s="111" t="s">
        <v>407</v>
      </c>
      <c r="N13" s="111" t="s">
        <v>837</v>
      </c>
      <c r="O13" s="111">
        <v>9954041255</v>
      </c>
      <c r="P13" s="86">
        <v>43713</v>
      </c>
      <c r="Q13" s="84" t="s">
        <v>106</v>
      </c>
      <c r="R13" s="84"/>
      <c r="S13" s="84"/>
      <c r="T13" s="84"/>
    </row>
    <row r="14" spans="1:20">
      <c r="A14" s="4">
        <v>10</v>
      </c>
      <c r="B14" s="83" t="s">
        <v>70</v>
      </c>
      <c r="C14" s="84" t="s">
        <v>541</v>
      </c>
      <c r="D14" s="84" t="s">
        <v>27</v>
      </c>
      <c r="E14" s="85" t="s">
        <v>542</v>
      </c>
      <c r="F14" s="84" t="s">
        <v>78</v>
      </c>
      <c r="G14" s="85">
        <v>53</v>
      </c>
      <c r="H14" s="85">
        <v>44</v>
      </c>
      <c r="I14" s="83">
        <v>97</v>
      </c>
      <c r="J14" s="84"/>
      <c r="K14" s="84" t="s">
        <v>529</v>
      </c>
      <c r="L14" s="84" t="s">
        <v>530</v>
      </c>
      <c r="M14" s="84" t="s">
        <v>531</v>
      </c>
      <c r="N14" s="84" t="s">
        <v>537</v>
      </c>
      <c r="O14" s="84" t="s">
        <v>538</v>
      </c>
      <c r="P14" s="86">
        <v>43714</v>
      </c>
      <c r="Q14" s="84" t="s">
        <v>84</v>
      </c>
      <c r="R14" s="84"/>
      <c r="S14" s="84"/>
      <c r="T14" s="84"/>
    </row>
    <row r="15" spans="1:20" ht="33">
      <c r="A15" s="4">
        <v>11</v>
      </c>
      <c r="B15" s="83" t="s">
        <v>71</v>
      </c>
      <c r="C15" s="84" t="s">
        <v>543</v>
      </c>
      <c r="D15" s="84" t="s">
        <v>27</v>
      </c>
      <c r="E15" s="85" t="s">
        <v>544</v>
      </c>
      <c r="F15" s="84" t="s">
        <v>78</v>
      </c>
      <c r="G15" s="85">
        <v>55</v>
      </c>
      <c r="H15" s="85">
        <v>41</v>
      </c>
      <c r="I15" s="83">
        <v>96</v>
      </c>
      <c r="J15" s="84" t="s">
        <v>545</v>
      </c>
      <c r="K15" s="84" t="s">
        <v>91</v>
      </c>
      <c r="L15" s="84" t="s">
        <v>110</v>
      </c>
      <c r="M15" s="84">
        <v>7896841146</v>
      </c>
      <c r="N15" s="84" t="s">
        <v>249</v>
      </c>
      <c r="O15" s="84">
        <v>9613684208</v>
      </c>
      <c r="P15" s="86">
        <v>43714</v>
      </c>
      <c r="Q15" s="84" t="s">
        <v>84</v>
      </c>
      <c r="R15" s="84"/>
      <c r="S15" s="84"/>
      <c r="T15" s="84"/>
    </row>
    <row r="16" spans="1:20">
      <c r="A16" s="4">
        <v>12</v>
      </c>
      <c r="B16" s="83" t="s">
        <v>70</v>
      </c>
      <c r="C16" s="84" t="s">
        <v>683</v>
      </c>
      <c r="D16" s="84"/>
      <c r="E16" s="85"/>
      <c r="F16" s="84"/>
      <c r="G16" s="85">
        <v>115</v>
      </c>
      <c r="H16" s="85">
        <v>115</v>
      </c>
      <c r="I16" s="83">
        <v>230</v>
      </c>
      <c r="J16" s="84">
        <v>9577124035</v>
      </c>
      <c r="K16" s="84"/>
      <c r="L16" s="84"/>
      <c r="M16" s="84"/>
      <c r="N16" s="84"/>
      <c r="O16" s="84"/>
      <c r="P16" s="86">
        <v>43715</v>
      </c>
      <c r="Q16" s="84" t="s">
        <v>85</v>
      </c>
      <c r="R16" s="84"/>
      <c r="S16" s="84"/>
      <c r="T16" s="84"/>
    </row>
    <row r="17" spans="1:20" ht="33">
      <c r="A17" s="4">
        <v>13</v>
      </c>
      <c r="B17" s="83" t="s">
        <v>71</v>
      </c>
      <c r="C17" s="84" t="s">
        <v>548</v>
      </c>
      <c r="D17" s="84" t="s">
        <v>27</v>
      </c>
      <c r="E17" s="85" t="s">
        <v>549</v>
      </c>
      <c r="F17" s="84" t="s">
        <v>78</v>
      </c>
      <c r="G17" s="85">
        <v>28</v>
      </c>
      <c r="H17" s="85">
        <v>21</v>
      </c>
      <c r="I17" s="83">
        <v>49</v>
      </c>
      <c r="J17" s="84" t="s">
        <v>550</v>
      </c>
      <c r="K17" s="84" t="s">
        <v>268</v>
      </c>
      <c r="L17" s="84" t="s">
        <v>269</v>
      </c>
      <c r="M17" s="84" t="s">
        <v>270</v>
      </c>
      <c r="N17" s="84" t="s">
        <v>546</v>
      </c>
      <c r="O17" s="84" t="s">
        <v>547</v>
      </c>
      <c r="P17" s="86">
        <v>43715</v>
      </c>
      <c r="Q17" s="84" t="s">
        <v>85</v>
      </c>
      <c r="R17" s="84"/>
      <c r="S17" s="84"/>
      <c r="T17" s="56"/>
    </row>
    <row r="18" spans="1:20">
      <c r="A18" s="4">
        <v>14</v>
      </c>
      <c r="B18" s="83" t="s">
        <v>70</v>
      </c>
      <c r="C18" s="56"/>
      <c r="D18" s="56"/>
      <c r="E18" s="57"/>
      <c r="F18" s="56"/>
      <c r="G18" s="57"/>
      <c r="H18" s="57"/>
      <c r="I18" s="56"/>
      <c r="J18" s="56"/>
      <c r="K18" s="56"/>
      <c r="L18" s="56"/>
      <c r="M18" s="56"/>
      <c r="N18" s="56"/>
      <c r="O18" s="56"/>
      <c r="P18" s="86">
        <v>43716</v>
      </c>
      <c r="Q18" s="84" t="s">
        <v>86</v>
      </c>
      <c r="R18" s="84"/>
      <c r="S18" s="84"/>
      <c r="T18" s="84"/>
    </row>
    <row r="19" spans="1:20">
      <c r="A19" s="4">
        <v>15</v>
      </c>
      <c r="B19" s="83" t="s">
        <v>70</v>
      </c>
      <c r="C19" s="84" t="s">
        <v>681</v>
      </c>
      <c r="D19" s="84" t="s">
        <v>27</v>
      </c>
      <c r="E19" s="85" t="s">
        <v>593</v>
      </c>
      <c r="F19" s="84" t="s">
        <v>104</v>
      </c>
      <c r="G19" s="85">
        <v>12</v>
      </c>
      <c r="H19" s="85">
        <v>40</v>
      </c>
      <c r="I19" s="83">
        <v>52</v>
      </c>
      <c r="J19" s="84">
        <v>9957483627</v>
      </c>
      <c r="K19" s="84" t="s">
        <v>273</v>
      </c>
      <c r="L19" s="84" t="s">
        <v>569</v>
      </c>
      <c r="M19" s="84" t="s">
        <v>578</v>
      </c>
      <c r="N19" s="84" t="s">
        <v>594</v>
      </c>
      <c r="O19" s="84">
        <v>9859465847</v>
      </c>
      <c r="P19" s="86">
        <v>43717</v>
      </c>
      <c r="Q19" s="84" t="s">
        <v>87</v>
      </c>
      <c r="R19" s="84"/>
      <c r="S19" s="84"/>
      <c r="T19" s="84"/>
    </row>
    <row r="20" spans="1:20">
      <c r="A20" s="4">
        <v>16</v>
      </c>
      <c r="B20" s="83" t="s">
        <v>71</v>
      </c>
      <c r="C20" s="84" t="s">
        <v>595</v>
      </c>
      <c r="D20" s="84" t="s">
        <v>27</v>
      </c>
      <c r="E20" s="85" t="s">
        <v>596</v>
      </c>
      <c r="F20" s="84" t="s">
        <v>78</v>
      </c>
      <c r="G20" s="85">
        <v>56</v>
      </c>
      <c r="H20" s="85">
        <v>45</v>
      </c>
      <c r="I20" s="83">
        <v>101</v>
      </c>
      <c r="J20" s="84" t="s">
        <v>597</v>
      </c>
      <c r="K20" s="84" t="s">
        <v>273</v>
      </c>
      <c r="L20" s="84" t="s">
        <v>569</v>
      </c>
      <c r="M20" s="84" t="s">
        <v>578</v>
      </c>
      <c r="N20" s="84" t="s">
        <v>594</v>
      </c>
      <c r="O20" s="84">
        <v>9859465847</v>
      </c>
      <c r="P20" s="86">
        <v>43717</v>
      </c>
      <c r="Q20" s="84" t="s">
        <v>87</v>
      </c>
      <c r="R20" s="84"/>
      <c r="S20" s="84"/>
      <c r="T20" s="84"/>
    </row>
    <row r="21" spans="1:20" ht="33">
      <c r="A21" s="4">
        <v>17</v>
      </c>
      <c r="B21" s="83" t="s">
        <v>70</v>
      </c>
      <c r="C21" s="84" t="s">
        <v>684</v>
      </c>
      <c r="D21" s="84" t="s">
        <v>27</v>
      </c>
      <c r="E21" s="85">
        <v>18210111605</v>
      </c>
      <c r="F21" s="84" t="s">
        <v>252</v>
      </c>
      <c r="G21" s="85">
        <v>250</v>
      </c>
      <c r="H21" s="85">
        <v>281</v>
      </c>
      <c r="I21" s="83">
        <v>531</v>
      </c>
      <c r="J21" s="84">
        <v>9859755737</v>
      </c>
      <c r="K21" s="84" t="s">
        <v>554</v>
      </c>
      <c r="L21" s="84" t="s">
        <v>555</v>
      </c>
      <c r="M21" s="84">
        <v>9401453114</v>
      </c>
      <c r="N21" s="84" t="s">
        <v>556</v>
      </c>
      <c r="O21" s="84" t="s">
        <v>557</v>
      </c>
      <c r="P21" s="86">
        <v>43718</v>
      </c>
      <c r="Q21" s="84" t="s">
        <v>94</v>
      </c>
      <c r="R21" s="84"/>
      <c r="S21" s="84"/>
      <c r="T21" s="84"/>
    </row>
    <row r="22" spans="1:20">
      <c r="A22" s="4">
        <v>18</v>
      </c>
      <c r="B22" s="83" t="s">
        <v>71</v>
      </c>
      <c r="C22" s="84" t="s">
        <v>558</v>
      </c>
      <c r="D22" s="84" t="s">
        <v>27</v>
      </c>
      <c r="E22" s="85" t="s">
        <v>559</v>
      </c>
      <c r="F22" s="84" t="s">
        <v>78</v>
      </c>
      <c r="G22" s="85">
        <v>86</v>
      </c>
      <c r="H22" s="85">
        <v>93</v>
      </c>
      <c r="I22" s="83">
        <v>179</v>
      </c>
      <c r="J22" s="84" t="s">
        <v>560</v>
      </c>
      <c r="K22" s="84" t="s">
        <v>554</v>
      </c>
      <c r="L22" s="84" t="s">
        <v>555</v>
      </c>
      <c r="M22" s="84">
        <v>9401453114</v>
      </c>
      <c r="N22" s="84" t="s">
        <v>556</v>
      </c>
      <c r="O22" s="84" t="s">
        <v>557</v>
      </c>
      <c r="P22" s="86">
        <v>43718</v>
      </c>
      <c r="Q22" s="84" t="s">
        <v>94</v>
      </c>
      <c r="R22" s="84"/>
      <c r="S22" s="84"/>
      <c r="T22" s="84"/>
    </row>
    <row r="23" spans="1:20" ht="33">
      <c r="A23" s="4">
        <v>19</v>
      </c>
      <c r="B23" s="83" t="s">
        <v>70</v>
      </c>
      <c r="C23" s="84" t="s">
        <v>684</v>
      </c>
      <c r="D23" s="84" t="s">
        <v>27</v>
      </c>
      <c r="E23" s="85">
        <v>18210111605</v>
      </c>
      <c r="F23" s="84" t="s">
        <v>252</v>
      </c>
      <c r="G23" s="85">
        <v>250</v>
      </c>
      <c r="H23" s="85">
        <v>281</v>
      </c>
      <c r="I23" s="83">
        <v>531</v>
      </c>
      <c r="J23" s="84">
        <v>9859755737</v>
      </c>
      <c r="K23" s="84" t="s">
        <v>554</v>
      </c>
      <c r="L23" s="84" t="s">
        <v>555</v>
      </c>
      <c r="M23" s="84">
        <v>9401453114</v>
      </c>
      <c r="N23" s="84" t="s">
        <v>556</v>
      </c>
      <c r="O23" s="84" t="s">
        <v>557</v>
      </c>
      <c r="P23" s="86">
        <v>43719</v>
      </c>
      <c r="Q23" s="84" t="s">
        <v>101</v>
      </c>
      <c r="R23" s="84"/>
      <c r="S23" s="84"/>
      <c r="T23" s="84"/>
    </row>
    <row r="24" spans="1:20" ht="33">
      <c r="A24" s="4">
        <v>20</v>
      </c>
      <c r="B24" s="83" t="s">
        <v>71</v>
      </c>
      <c r="C24" s="84" t="s">
        <v>598</v>
      </c>
      <c r="D24" s="84" t="s">
        <v>29</v>
      </c>
      <c r="E24" s="85">
        <v>105</v>
      </c>
      <c r="F24" s="84"/>
      <c r="G24" s="85">
        <v>50</v>
      </c>
      <c r="H24" s="85">
        <v>40</v>
      </c>
      <c r="I24" s="83">
        <v>90</v>
      </c>
      <c r="J24" s="84" t="s">
        <v>599</v>
      </c>
      <c r="K24" s="84" t="s">
        <v>234</v>
      </c>
      <c r="L24" s="84" t="s">
        <v>161</v>
      </c>
      <c r="M24" s="84" t="s">
        <v>162</v>
      </c>
      <c r="N24" s="84" t="s">
        <v>657</v>
      </c>
      <c r="O24" s="84" t="s">
        <v>164</v>
      </c>
      <c r="P24" s="86">
        <v>43354</v>
      </c>
      <c r="Q24" s="84" t="s">
        <v>101</v>
      </c>
      <c r="R24" s="84"/>
      <c r="S24" s="84"/>
      <c r="T24" s="84"/>
    </row>
    <row r="25" spans="1:20" ht="33">
      <c r="A25" s="4">
        <v>21</v>
      </c>
      <c r="B25" s="83" t="s">
        <v>70</v>
      </c>
      <c r="C25" s="84" t="s">
        <v>684</v>
      </c>
      <c r="D25" s="84" t="s">
        <v>27</v>
      </c>
      <c r="E25" s="85">
        <v>18210111605</v>
      </c>
      <c r="F25" s="84" t="s">
        <v>252</v>
      </c>
      <c r="G25" s="85">
        <v>250</v>
      </c>
      <c r="H25" s="85">
        <v>281</v>
      </c>
      <c r="I25" s="83">
        <v>531</v>
      </c>
      <c r="J25" s="84">
        <v>9859755737</v>
      </c>
      <c r="K25" s="84" t="s">
        <v>554</v>
      </c>
      <c r="L25" s="84" t="s">
        <v>555</v>
      </c>
      <c r="M25" s="84">
        <v>9401453114</v>
      </c>
      <c r="N25" s="84" t="s">
        <v>556</v>
      </c>
      <c r="O25" s="84" t="s">
        <v>557</v>
      </c>
      <c r="P25" s="86">
        <v>43720</v>
      </c>
      <c r="Q25" s="84" t="s">
        <v>106</v>
      </c>
      <c r="R25" s="84"/>
      <c r="S25" s="84"/>
      <c r="T25" s="84"/>
    </row>
    <row r="26" spans="1:20" ht="33">
      <c r="A26" s="4">
        <v>22</v>
      </c>
      <c r="B26" s="83" t="s">
        <v>71</v>
      </c>
      <c r="C26" s="84" t="s">
        <v>600</v>
      </c>
      <c r="D26" s="84" t="s">
        <v>29</v>
      </c>
      <c r="E26" s="85">
        <v>146</v>
      </c>
      <c r="F26" s="84"/>
      <c r="G26" s="85">
        <v>15</v>
      </c>
      <c r="H26" s="85">
        <v>17</v>
      </c>
      <c r="I26" s="83">
        <v>32</v>
      </c>
      <c r="J26" s="84">
        <v>8399011679</v>
      </c>
      <c r="K26" s="84" t="s">
        <v>234</v>
      </c>
      <c r="L26" s="84" t="s">
        <v>161</v>
      </c>
      <c r="M26" s="84" t="s">
        <v>162</v>
      </c>
      <c r="N26" s="84" t="s">
        <v>163</v>
      </c>
      <c r="O26" s="84" t="s">
        <v>164</v>
      </c>
      <c r="P26" s="86">
        <v>43720</v>
      </c>
      <c r="Q26" s="84" t="s">
        <v>106</v>
      </c>
      <c r="R26" s="84"/>
      <c r="S26" s="84"/>
      <c r="T26" s="84"/>
    </row>
    <row r="27" spans="1:20" ht="33">
      <c r="A27" s="4">
        <v>23</v>
      </c>
      <c r="B27" s="83" t="s">
        <v>70</v>
      </c>
      <c r="C27" s="84" t="s">
        <v>684</v>
      </c>
      <c r="D27" s="84" t="s">
        <v>27</v>
      </c>
      <c r="E27" s="85">
        <v>18210111605</v>
      </c>
      <c r="F27" s="84" t="s">
        <v>252</v>
      </c>
      <c r="G27" s="85">
        <v>250</v>
      </c>
      <c r="H27" s="85">
        <v>281</v>
      </c>
      <c r="I27" s="83">
        <v>531</v>
      </c>
      <c r="J27" s="84">
        <v>9859755737</v>
      </c>
      <c r="K27" s="84" t="s">
        <v>554</v>
      </c>
      <c r="L27" s="84" t="s">
        <v>555</v>
      </c>
      <c r="M27" s="84">
        <v>9401453114</v>
      </c>
      <c r="N27" s="84" t="s">
        <v>556</v>
      </c>
      <c r="O27" s="84" t="s">
        <v>557</v>
      </c>
      <c r="P27" s="86">
        <v>43721</v>
      </c>
      <c r="Q27" s="84" t="s">
        <v>84</v>
      </c>
      <c r="R27" s="84"/>
      <c r="S27" s="84"/>
      <c r="T27" s="84"/>
    </row>
    <row r="28" spans="1:20" ht="33">
      <c r="A28" s="4">
        <v>24</v>
      </c>
      <c r="B28" s="83" t="s">
        <v>71</v>
      </c>
      <c r="C28" s="84" t="s">
        <v>566</v>
      </c>
      <c r="D28" s="84" t="s">
        <v>27</v>
      </c>
      <c r="E28" s="85" t="s">
        <v>567</v>
      </c>
      <c r="F28" s="84" t="s">
        <v>78</v>
      </c>
      <c r="G28" s="85">
        <v>18</v>
      </c>
      <c r="H28" s="85">
        <v>29</v>
      </c>
      <c r="I28" s="83">
        <v>47</v>
      </c>
      <c r="J28" s="84" t="s">
        <v>568</v>
      </c>
      <c r="K28" s="84" t="s">
        <v>554</v>
      </c>
      <c r="L28" s="84" t="s">
        <v>555</v>
      </c>
      <c r="M28" s="84">
        <v>9401453114</v>
      </c>
      <c r="N28" s="84" t="s">
        <v>564</v>
      </c>
      <c r="O28" s="84" t="s">
        <v>565</v>
      </c>
      <c r="P28" s="86">
        <v>43721</v>
      </c>
      <c r="Q28" s="84" t="s">
        <v>84</v>
      </c>
      <c r="R28" s="84"/>
      <c r="S28" s="84"/>
      <c r="T28" s="84"/>
    </row>
    <row r="29" spans="1:20" ht="33">
      <c r="A29" s="4">
        <v>25</v>
      </c>
      <c r="B29" s="83" t="s">
        <v>70</v>
      </c>
      <c r="C29" s="84" t="s">
        <v>684</v>
      </c>
      <c r="D29" s="84" t="s">
        <v>27</v>
      </c>
      <c r="E29" s="85">
        <v>18210111605</v>
      </c>
      <c r="F29" s="84" t="s">
        <v>252</v>
      </c>
      <c r="G29" s="85">
        <v>250</v>
      </c>
      <c r="H29" s="85">
        <v>281</v>
      </c>
      <c r="I29" s="83">
        <v>531</v>
      </c>
      <c r="J29" s="84">
        <v>9859755737</v>
      </c>
      <c r="K29" s="84" t="s">
        <v>554</v>
      </c>
      <c r="L29" s="84" t="s">
        <v>555</v>
      </c>
      <c r="M29" s="84">
        <v>9401453114</v>
      </c>
      <c r="N29" s="84" t="s">
        <v>556</v>
      </c>
      <c r="O29" s="84" t="s">
        <v>557</v>
      </c>
      <c r="P29" s="86">
        <v>43722</v>
      </c>
      <c r="Q29" s="84" t="s">
        <v>85</v>
      </c>
      <c r="R29" s="84"/>
      <c r="S29" s="84"/>
      <c r="T29" s="84"/>
    </row>
    <row r="30" spans="1:20">
      <c r="A30" s="4">
        <v>26</v>
      </c>
      <c r="B30" s="83" t="s">
        <v>71</v>
      </c>
      <c r="C30" s="84" t="s">
        <v>575</v>
      </c>
      <c r="D30" s="84" t="s">
        <v>27</v>
      </c>
      <c r="E30" s="85" t="s">
        <v>576</v>
      </c>
      <c r="F30" s="84" t="s">
        <v>104</v>
      </c>
      <c r="G30" s="85">
        <v>56</v>
      </c>
      <c r="H30" s="85">
        <v>42</v>
      </c>
      <c r="I30" s="83">
        <v>98</v>
      </c>
      <c r="J30" s="84" t="s">
        <v>577</v>
      </c>
      <c r="K30" s="84" t="s">
        <v>273</v>
      </c>
      <c r="L30" s="84" t="s">
        <v>569</v>
      </c>
      <c r="M30" s="84" t="s">
        <v>578</v>
      </c>
      <c r="N30" s="84" t="s">
        <v>579</v>
      </c>
      <c r="O30" s="84">
        <v>9577156627</v>
      </c>
      <c r="P30" s="86">
        <v>43722</v>
      </c>
      <c r="Q30" s="84" t="s">
        <v>85</v>
      </c>
      <c r="R30" s="84"/>
      <c r="S30" s="84"/>
      <c r="T30" s="84"/>
    </row>
    <row r="31" spans="1:20">
      <c r="A31" s="4">
        <v>27</v>
      </c>
      <c r="B31" s="83" t="s">
        <v>70</v>
      </c>
      <c r="C31" s="56"/>
      <c r="D31" s="56"/>
      <c r="E31" s="57"/>
      <c r="F31" s="56"/>
      <c r="G31" s="57"/>
      <c r="H31" s="57"/>
      <c r="I31" s="56"/>
      <c r="J31" s="56"/>
      <c r="K31" s="56"/>
      <c r="L31" s="56"/>
      <c r="M31" s="56"/>
      <c r="N31" s="56"/>
      <c r="O31" s="56"/>
      <c r="P31" s="86">
        <v>43723</v>
      </c>
      <c r="Q31" s="84" t="s">
        <v>86</v>
      </c>
      <c r="R31" s="84"/>
      <c r="S31" s="84"/>
      <c r="T31" s="84"/>
    </row>
    <row r="32" spans="1:20" ht="33">
      <c r="A32" s="4">
        <v>28</v>
      </c>
      <c r="B32" s="83" t="s">
        <v>70</v>
      </c>
      <c r="C32" s="84" t="s">
        <v>684</v>
      </c>
      <c r="D32" s="84" t="s">
        <v>27</v>
      </c>
      <c r="E32" s="85">
        <v>18210111605</v>
      </c>
      <c r="F32" s="84" t="s">
        <v>252</v>
      </c>
      <c r="G32" s="85">
        <v>250</v>
      </c>
      <c r="H32" s="85">
        <v>281</v>
      </c>
      <c r="I32" s="83">
        <v>531</v>
      </c>
      <c r="J32" s="84">
        <v>9859755737</v>
      </c>
      <c r="K32" s="84" t="s">
        <v>554</v>
      </c>
      <c r="L32" s="84" t="s">
        <v>555</v>
      </c>
      <c r="M32" s="84">
        <v>9401453114</v>
      </c>
      <c r="N32" s="84" t="s">
        <v>556</v>
      </c>
      <c r="O32" s="84" t="s">
        <v>557</v>
      </c>
      <c r="P32" s="86">
        <v>43724</v>
      </c>
      <c r="Q32" s="84" t="s">
        <v>87</v>
      </c>
      <c r="R32" s="84"/>
      <c r="S32" s="84"/>
      <c r="T32" s="84"/>
    </row>
    <row r="33" spans="1:20">
      <c r="A33" s="4">
        <v>29</v>
      </c>
      <c r="B33" s="83" t="s">
        <v>71</v>
      </c>
      <c r="C33" s="84" t="s">
        <v>584</v>
      </c>
      <c r="D33" s="84" t="s">
        <v>29</v>
      </c>
      <c r="E33" s="85">
        <v>132</v>
      </c>
      <c r="F33" s="84"/>
      <c r="G33" s="85">
        <v>40</v>
      </c>
      <c r="H33" s="85">
        <v>35</v>
      </c>
      <c r="I33" s="83">
        <v>75</v>
      </c>
      <c r="J33" s="84" t="s">
        <v>585</v>
      </c>
      <c r="K33" s="84" t="s">
        <v>296</v>
      </c>
      <c r="L33" s="84" t="s">
        <v>297</v>
      </c>
      <c r="M33" s="84">
        <v>9613389169</v>
      </c>
      <c r="N33" s="84" t="s">
        <v>582</v>
      </c>
      <c r="O33" s="84" t="s">
        <v>583</v>
      </c>
      <c r="P33" s="86">
        <v>43724</v>
      </c>
      <c r="Q33" s="84" t="s">
        <v>87</v>
      </c>
      <c r="R33" s="84"/>
      <c r="S33" s="84"/>
      <c r="T33" s="84"/>
    </row>
    <row r="34" spans="1:20">
      <c r="A34" s="4">
        <v>30</v>
      </c>
      <c r="B34" s="83" t="s">
        <v>70</v>
      </c>
      <c r="C34" s="84" t="s">
        <v>580</v>
      </c>
      <c r="D34" s="84" t="s">
        <v>29</v>
      </c>
      <c r="E34" s="85">
        <v>109</v>
      </c>
      <c r="F34" s="84"/>
      <c r="G34" s="85">
        <v>42</v>
      </c>
      <c r="H34" s="85">
        <v>46</v>
      </c>
      <c r="I34" s="83">
        <v>88</v>
      </c>
      <c r="J34" s="84" t="s">
        <v>581</v>
      </c>
      <c r="K34" s="84" t="s">
        <v>296</v>
      </c>
      <c r="L34" s="84" t="s">
        <v>297</v>
      </c>
      <c r="M34" s="84">
        <v>9613389169</v>
      </c>
      <c r="N34" s="84" t="s">
        <v>658</v>
      </c>
      <c r="O34" s="84" t="s">
        <v>583</v>
      </c>
      <c r="P34" s="86">
        <v>43725</v>
      </c>
      <c r="Q34" s="84" t="s">
        <v>94</v>
      </c>
      <c r="R34" s="84"/>
      <c r="S34" s="84"/>
      <c r="T34" s="84"/>
    </row>
    <row r="35" spans="1:20" ht="33">
      <c r="A35" s="4">
        <v>31</v>
      </c>
      <c r="B35" s="83" t="s">
        <v>71</v>
      </c>
      <c r="C35" s="84" t="s">
        <v>586</v>
      </c>
      <c r="D35" s="84" t="s">
        <v>29</v>
      </c>
      <c r="E35" s="85">
        <v>131</v>
      </c>
      <c r="F35" s="84"/>
      <c r="G35" s="85">
        <v>30</v>
      </c>
      <c r="H35" s="85">
        <v>27</v>
      </c>
      <c r="I35" s="83">
        <v>57</v>
      </c>
      <c r="J35" s="84" t="s">
        <v>680</v>
      </c>
      <c r="K35" s="84" t="s">
        <v>234</v>
      </c>
      <c r="L35" s="84" t="s">
        <v>110</v>
      </c>
      <c r="M35" s="84">
        <v>7896841149</v>
      </c>
      <c r="N35" s="84" t="s">
        <v>659</v>
      </c>
      <c r="O35" s="84">
        <v>8473085360</v>
      </c>
      <c r="P35" s="86">
        <v>43725</v>
      </c>
      <c r="Q35" s="84" t="s">
        <v>94</v>
      </c>
      <c r="R35" s="84"/>
      <c r="S35" s="84"/>
      <c r="T35" s="84"/>
    </row>
    <row r="36" spans="1:20">
      <c r="A36" s="4">
        <v>32</v>
      </c>
      <c r="B36" s="83" t="s">
        <v>70</v>
      </c>
      <c r="C36" s="84" t="s">
        <v>587</v>
      </c>
      <c r="D36" s="84" t="s">
        <v>29</v>
      </c>
      <c r="E36" s="85">
        <v>132</v>
      </c>
      <c r="F36" s="84"/>
      <c r="G36" s="85">
        <v>42</v>
      </c>
      <c r="H36" s="85">
        <v>38</v>
      </c>
      <c r="I36" s="83">
        <v>80</v>
      </c>
      <c r="J36" s="84" t="s">
        <v>588</v>
      </c>
      <c r="K36" s="84" t="s">
        <v>234</v>
      </c>
      <c r="L36" s="84" t="s">
        <v>161</v>
      </c>
      <c r="M36" s="84" t="s">
        <v>162</v>
      </c>
      <c r="N36" s="84" t="s">
        <v>163</v>
      </c>
      <c r="O36" s="84" t="s">
        <v>164</v>
      </c>
      <c r="P36" s="86">
        <v>43726</v>
      </c>
      <c r="Q36" s="84" t="s">
        <v>101</v>
      </c>
      <c r="R36" s="84"/>
      <c r="S36" s="84"/>
      <c r="T36" s="84"/>
    </row>
    <row r="37" spans="1:20">
      <c r="A37" s="4">
        <v>33</v>
      </c>
      <c r="B37" s="83" t="s">
        <v>71</v>
      </c>
      <c r="C37" s="84" t="s">
        <v>589</v>
      </c>
      <c r="D37" s="84" t="s">
        <v>29</v>
      </c>
      <c r="E37" s="85">
        <v>129</v>
      </c>
      <c r="F37" s="84"/>
      <c r="G37" s="85">
        <v>11</v>
      </c>
      <c r="H37" s="85">
        <v>18</v>
      </c>
      <c r="I37" s="83">
        <v>29</v>
      </c>
      <c r="J37" s="84" t="s">
        <v>590</v>
      </c>
      <c r="K37" s="84" t="s">
        <v>234</v>
      </c>
      <c r="L37" s="84" t="s">
        <v>161</v>
      </c>
      <c r="M37" s="84" t="s">
        <v>162</v>
      </c>
      <c r="N37" s="84" t="s">
        <v>657</v>
      </c>
      <c r="O37" s="84" t="s">
        <v>164</v>
      </c>
      <c r="P37" s="86">
        <v>43726</v>
      </c>
      <c r="Q37" s="84" t="s">
        <v>101</v>
      </c>
      <c r="R37" s="84"/>
      <c r="S37" s="84"/>
      <c r="T37" s="84"/>
    </row>
    <row r="38" spans="1:20">
      <c r="A38" s="4">
        <v>34</v>
      </c>
      <c r="B38" s="83" t="s">
        <v>70</v>
      </c>
      <c r="C38" s="84" t="s">
        <v>591</v>
      </c>
      <c r="D38" s="84" t="s">
        <v>29</v>
      </c>
      <c r="E38" s="85">
        <v>41</v>
      </c>
      <c r="F38" s="84"/>
      <c r="G38" s="85">
        <v>41</v>
      </c>
      <c r="H38" s="85">
        <v>45</v>
      </c>
      <c r="I38" s="83">
        <v>86</v>
      </c>
      <c r="J38" s="84" t="s">
        <v>592</v>
      </c>
      <c r="K38" s="84" t="s">
        <v>234</v>
      </c>
      <c r="L38" s="84" t="s">
        <v>161</v>
      </c>
      <c r="M38" s="84" t="s">
        <v>162</v>
      </c>
      <c r="N38" s="84" t="s">
        <v>163</v>
      </c>
      <c r="O38" s="84" t="s">
        <v>164</v>
      </c>
      <c r="P38" s="86">
        <v>43727</v>
      </c>
      <c r="Q38" s="84" t="s">
        <v>106</v>
      </c>
      <c r="R38" s="84"/>
      <c r="S38" s="84"/>
      <c r="T38" s="84"/>
    </row>
    <row r="39" spans="1:20">
      <c r="A39" s="4">
        <v>35</v>
      </c>
      <c r="B39" s="83"/>
      <c r="C39" s="81"/>
      <c r="D39" s="81"/>
      <c r="E39" s="81"/>
      <c r="F39" s="81"/>
      <c r="G39" s="81"/>
      <c r="H39" s="81"/>
      <c r="I39" s="81"/>
      <c r="J39" s="81"/>
      <c r="K39" s="81"/>
      <c r="L39" s="81"/>
      <c r="M39" s="81"/>
      <c r="N39" s="81"/>
      <c r="O39" s="81"/>
      <c r="P39" s="87"/>
      <c r="Q39" s="88"/>
      <c r="R39" s="84"/>
      <c r="S39" s="84"/>
      <c r="T39" s="84"/>
    </row>
    <row r="40" spans="1:20">
      <c r="A40" s="4">
        <v>36</v>
      </c>
      <c r="B40" s="83"/>
      <c r="C40" s="81"/>
      <c r="D40" s="81"/>
      <c r="E40" s="81"/>
      <c r="F40" s="81"/>
      <c r="G40" s="81"/>
      <c r="H40" s="81"/>
      <c r="I40" s="81"/>
      <c r="J40" s="81"/>
      <c r="K40" s="81"/>
      <c r="L40" s="81"/>
      <c r="M40" s="81"/>
      <c r="N40" s="81"/>
      <c r="O40" s="81"/>
      <c r="P40" s="87"/>
      <c r="Q40" s="88"/>
      <c r="R40" s="84"/>
      <c r="S40" s="84"/>
      <c r="T40" s="84"/>
    </row>
    <row r="41" spans="1:20">
      <c r="A41" s="4">
        <v>37</v>
      </c>
      <c r="B41" s="83"/>
      <c r="C41" s="81"/>
      <c r="D41" s="81"/>
      <c r="E41" s="81"/>
      <c r="F41" s="81"/>
      <c r="G41" s="81"/>
      <c r="H41" s="81"/>
      <c r="I41" s="81"/>
      <c r="J41" s="81"/>
      <c r="K41" s="81"/>
      <c r="L41" s="81"/>
      <c r="M41" s="81"/>
      <c r="N41" s="81"/>
      <c r="O41" s="81"/>
      <c r="P41" s="87"/>
      <c r="Q41" s="88"/>
      <c r="R41" s="84"/>
      <c r="S41" s="84"/>
      <c r="T41" s="84"/>
    </row>
    <row r="42" spans="1:20">
      <c r="A42" s="4">
        <v>38</v>
      </c>
      <c r="B42" s="83"/>
      <c r="C42" s="81"/>
      <c r="D42" s="81"/>
      <c r="E42" s="81"/>
      <c r="F42" s="81"/>
      <c r="G42" s="81"/>
      <c r="H42" s="81"/>
      <c r="I42" s="81"/>
      <c r="J42" s="81"/>
      <c r="K42" s="81"/>
      <c r="L42" s="81"/>
      <c r="M42" s="81"/>
      <c r="N42" s="81"/>
      <c r="O42" s="81"/>
      <c r="P42" s="87"/>
      <c r="Q42" s="88"/>
      <c r="R42" s="84"/>
      <c r="S42" s="84"/>
      <c r="T42" s="84"/>
    </row>
    <row r="43" spans="1:20">
      <c r="A43" s="4">
        <v>39</v>
      </c>
      <c r="B43" s="83" t="s">
        <v>71</v>
      </c>
      <c r="C43" s="56" t="s">
        <v>759</v>
      </c>
      <c r="D43" s="18"/>
      <c r="E43" s="19"/>
      <c r="F43" s="18"/>
      <c r="G43" s="19">
        <v>150</v>
      </c>
      <c r="H43" s="19">
        <v>150</v>
      </c>
      <c r="I43" s="17">
        <v>300</v>
      </c>
      <c r="J43" s="18"/>
      <c r="K43" s="18"/>
      <c r="L43" s="18"/>
      <c r="M43" s="18"/>
      <c r="N43" s="18"/>
      <c r="O43" s="18"/>
      <c r="P43" s="86">
        <v>43727</v>
      </c>
      <c r="Q43" s="84" t="s">
        <v>106</v>
      </c>
      <c r="R43" s="18"/>
      <c r="S43" s="18"/>
      <c r="T43" s="18"/>
    </row>
    <row r="44" spans="1:20">
      <c r="A44" s="4">
        <v>40</v>
      </c>
      <c r="B44" s="83" t="s">
        <v>70</v>
      </c>
      <c r="C44" s="84" t="s">
        <v>760</v>
      </c>
      <c r="D44" s="84"/>
      <c r="E44" s="85"/>
      <c r="F44" s="84"/>
      <c r="G44" s="85">
        <v>45</v>
      </c>
      <c r="H44" s="85">
        <v>45</v>
      </c>
      <c r="I44" s="83">
        <v>90</v>
      </c>
      <c r="J44" s="84"/>
      <c r="K44" s="84"/>
      <c r="L44" s="84"/>
      <c r="M44" s="84"/>
      <c r="N44" s="84"/>
      <c r="O44" s="84"/>
      <c r="P44" s="86">
        <v>43728</v>
      </c>
      <c r="Q44" s="84" t="s">
        <v>84</v>
      </c>
      <c r="R44" s="18"/>
      <c r="S44" s="18"/>
      <c r="T44" s="18"/>
    </row>
    <row r="45" spans="1:20">
      <c r="A45" s="4">
        <v>41</v>
      </c>
      <c r="B45" s="83" t="s">
        <v>71</v>
      </c>
      <c r="C45" s="56" t="s">
        <v>759</v>
      </c>
      <c r="D45" s="84"/>
      <c r="E45" s="85"/>
      <c r="F45" s="84"/>
      <c r="G45" s="85">
        <v>150</v>
      </c>
      <c r="H45" s="85">
        <v>150</v>
      </c>
      <c r="I45" s="83">
        <v>300</v>
      </c>
      <c r="J45" s="84"/>
      <c r="K45" s="84"/>
      <c r="L45" s="84"/>
      <c r="M45" s="84"/>
      <c r="N45" s="84"/>
      <c r="O45" s="84"/>
      <c r="P45" s="86">
        <v>43728</v>
      </c>
      <c r="Q45" s="84" t="s">
        <v>84</v>
      </c>
      <c r="R45" s="18"/>
      <c r="S45" s="18"/>
      <c r="T45" s="18"/>
    </row>
    <row r="46" spans="1:20" ht="33">
      <c r="A46" s="4">
        <v>42</v>
      </c>
      <c r="B46" s="83" t="s">
        <v>70</v>
      </c>
      <c r="C46" s="84" t="s">
        <v>572</v>
      </c>
      <c r="D46" s="84" t="s">
        <v>27</v>
      </c>
      <c r="E46" s="85" t="s">
        <v>573</v>
      </c>
      <c r="F46" s="84" t="s">
        <v>78</v>
      </c>
      <c r="G46" s="85">
        <v>53</v>
      </c>
      <c r="H46" s="85">
        <v>32</v>
      </c>
      <c r="I46" s="83">
        <v>85</v>
      </c>
      <c r="J46" s="84" t="s">
        <v>574</v>
      </c>
      <c r="K46" s="84" t="s">
        <v>273</v>
      </c>
      <c r="L46" s="84" t="s">
        <v>569</v>
      </c>
      <c r="M46" s="84" t="s">
        <v>570</v>
      </c>
      <c r="N46" s="84" t="s">
        <v>571</v>
      </c>
      <c r="O46" s="84">
        <v>8752054709</v>
      </c>
      <c r="P46" s="86">
        <v>43729</v>
      </c>
      <c r="Q46" s="84" t="s">
        <v>85</v>
      </c>
      <c r="R46" s="18"/>
      <c r="S46" s="18"/>
      <c r="T46" s="18"/>
    </row>
    <row r="47" spans="1:20" ht="33">
      <c r="A47" s="4">
        <v>43</v>
      </c>
      <c r="B47" s="83" t="s">
        <v>71</v>
      </c>
      <c r="C47" s="84" t="s">
        <v>561</v>
      </c>
      <c r="D47" s="84" t="s">
        <v>27</v>
      </c>
      <c r="E47" s="85" t="s">
        <v>562</v>
      </c>
      <c r="F47" s="84" t="s">
        <v>78</v>
      </c>
      <c r="G47" s="85">
        <v>37</v>
      </c>
      <c r="H47" s="85">
        <v>28</v>
      </c>
      <c r="I47" s="83">
        <v>65</v>
      </c>
      <c r="J47" s="84" t="s">
        <v>563</v>
      </c>
      <c r="K47" s="84" t="s">
        <v>554</v>
      </c>
      <c r="L47" s="84" t="s">
        <v>555</v>
      </c>
      <c r="M47" s="84">
        <v>9401453114</v>
      </c>
      <c r="N47" s="84" t="s">
        <v>564</v>
      </c>
      <c r="O47" s="84" t="s">
        <v>565</v>
      </c>
      <c r="P47" s="86">
        <v>43729</v>
      </c>
      <c r="Q47" s="84" t="s">
        <v>85</v>
      </c>
      <c r="R47" s="18"/>
      <c r="S47" s="18"/>
      <c r="T47" s="18"/>
    </row>
    <row r="48" spans="1:20">
      <c r="A48" s="4">
        <v>44</v>
      </c>
      <c r="B48" s="17"/>
      <c r="C48" s="18"/>
      <c r="D48" s="18"/>
      <c r="E48" s="19"/>
      <c r="F48" s="18"/>
      <c r="G48" s="19"/>
      <c r="H48" s="19"/>
      <c r="I48" s="17"/>
      <c r="J48" s="18"/>
      <c r="K48" s="18"/>
      <c r="L48" s="18"/>
      <c r="M48" s="18"/>
      <c r="N48" s="18"/>
      <c r="O48" s="18"/>
      <c r="P48" s="86">
        <v>43730</v>
      </c>
      <c r="Q48" s="84" t="s">
        <v>86</v>
      </c>
      <c r="R48" s="18"/>
      <c r="S48" s="18"/>
      <c r="T48" s="18"/>
    </row>
    <row r="49" spans="1:20">
      <c r="A49" s="4">
        <v>45</v>
      </c>
      <c r="B49" s="83" t="s">
        <v>70</v>
      </c>
      <c r="C49" s="84" t="s">
        <v>534</v>
      </c>
      <c r="D49" s="84" t="s">
        <v>27</v>
      </c>
      <c r="E49" s="85" t="s">
        <v>535</v>
      </c>
      <c r="F49" s="84" t="s">
        <v>252</v>
      </c>
      <c r="G49" s="85">
        <v>65</v>
      </c>
      <c r="H49" s="85">
        <v>76</v>
      </c>
      <c r="I49" s="83">
        <v>141</v>
      </c>
      <c r="J49" s="84" t="s">
        <v>536</v>
      </c>
      <c r="K49" s="84" t="s">
        <v>529</v>
      </c>
      <c r="L49" s="84" t="s">
        <v>530</v>
      </c>
      <c r="M49" s="84" t="s">
        <v>531</v>
      </c>
      <c r="N49" s="84" t="s">
        <v>537</v>
      </c>
      <c r="O49" s="84" t="s">
        <v>538</v>
      </c>
      <c r="P49" s="86">
        <v>43731</v>
      </c>
      <c r="Q49" s="84" t="s">
        <v>87</v>
      </c>
      <c r="R49" s="18"/>
      <c r="S49" s="18"/>
      <c r="T49" s="18"/>
    </row>
    <row r="50" spans="1:20" ht="33">
      <c r="A50" s="4">
        <v>46</v>
      </c>
      <c r="B50" s="83" t="s">
        <v>71</v>
      </c>
      <c r="C50" s="84" t="s">
        <v>539</v>
      </c>
      <c r="D50" s="84" t="s">
        <v>27</v>
      </c>
      <c r="E50" s="85" t="s">
        <v>540</v>
      </c>
      <c r="F50" s="84" t="s">
        <v>78</v>
      </c>
      <c r="G50" s="85">
        <v>42</v>
      </c>
      <c r="H50" s="85">
        <v>40</v>
      </c>
      <c r="I50" s="83">
        <v>82</v>
      </c>
      <c r="J50" s="84">
        <v>7399532946</v>
      </c>
      <c r="K50" s="84" t="s">
        <v>529</v>
      </c>
      <c r="L50" s="84" t="s">
        <v>530</v>
      </c>
      <c r="M50" s="84" t="s">
        <v>531</v>
      </c>
      <c r="N50" s="84" t="s">
        <v>656</v>
      </c>
      <c r="O50" s="84" t="s">
        <v>533</v>
      </c>
      <c r="P50" s="86">
        <v>43731</v>
      </c>
      <c r="Q50" s="84" t="s">
        <v>87</v>
      </c>
      <c r="R50" s="18"/>
      <c r="S50" s="18"/>
      <c r="T50" s="18"/>
    </row>
    <row r="51" spans="1:20">
      <c r="A51" s="4">
        <v>47</v>
      </c>
      <c r="B51" s="83" t="s">
        <v>70</v>
      </c>
      <c r="C51" s="84" t="s">
        <v>551</v>
      </c>
      <c r="D51" s="84" t="s">
        <v>27</v>
      </c>
      <c r="E51" s="85" t="s">
        <v>552</v>
      </c>
      <c r="F51" s="84" t="s">
        <v>104</v>
      </c>
      <c r="G51" s="85">
        <v>0</v>
      </c>
      <c r="H51" s="85">
        <v>58</v>
      </c>
      <c r="I51" s="83">
        <v>58</v>
      </c>
      <c r="J51" s="84" t="s">
        <v>553</v>
      </c>
      <c r="K51" s="84" t="s">
        <v>554</v>
      </c>
      <c r="L51" s="84" t="s">
        <v>555</v>
      </c>
      <c r="M51" s="84">
        <v>9401453114</v>
      </c>
      <c r="N51" s="84" t="s">
        <v>556</v>
      </c>
      <c r="O51" s="84" t="s">
        <v>557</v>
      </c>
      <c r="P51" s="86">
        <v>43732</v>
      </c>
      <c r="Q51" s="84" t="s">
        <v>94</v>
      </c>
      <c r="R51" s="18"/>
      <c r="S51" s="18"/>
      <c r="T51" s="18"/>
    </row>
    <row r="52" spans="1:20">
      <c r="A52" s="4">
        <v>48</v>
      </c>
      <c r="B52" s="83" t="s">
        <v>71</v>
      </c>
      <c r="C52" s="84" t="s">
        <v>848</v>
      </c>
      <c r="D52" s="84" t="s">
        <v>29</v>
      </c>
      <c r="E52" s="85">
        <v>74</v>
      </c>
      <c r="F52" s="84"/>
      <c r="G52" s="85">
        <v>30</v>
      </c>
      <c r="H52" s="85">
        <v>38</v>
      </c>
      <c r="I52" s="83">
        <f t="shared" ref="I52:I59" si="1">+G52+H52</f>
        <v>68</v>
      </c>
      <c r="J52" s="84">
        <v>8752875371</v>
      </c>
      <c r="K52" s="111" t="s">
        <v>846</v>
      </c>
      <c r="L52" s="111" t="s">
        <v>406</v>
      </c>
      <c r="M52" s="111" t="s">
        <v>407</v>
      </c>
      <c r="N52" s="111" t="s">
        <v>837</v>
      </c>
      <c r="O52" s="111">
        <v>9954041255</v>
      </c>
      <c r="P52" s="86">
        <v>43732</v>
      </c>
      <c r="Q52" s="84" t="s">
        <v>94</v>
      </c>
      <c r="R52" s="18"/>
      <c r="S52" s="18"/>
      <c r="T52" s="18"/>
    </row>
    <row r="53" spans="1:20">
      <c r="A53" s="4">
        <v>49</v>
      </c>
      <c r="B53" s="83" t="s">
        <v>70</v>
      </c>
      <c r="C53" s="84" t="s">
        <v>849</v>
      </c>
      <c r="D53" s="84" t="s">
        <v>29</v>
      </c>
      <c r="E53" s="85">
        <v>348</v>
      </c>
      <c r="F53" s="84"/>
      <c r="G53" s="85">
        <v>15</v>
      </c>
      <c r="H53" s="85">
        <v>22</v>
      </c>
      <c r="I53" s="83">
        <f t="shared" si="1"/>
        <v>37</v>
      </c>
      <c r="J53" s="83">
        <v>9435090473</v>
      </c>
      <c r="K53" s="111" t="s">
        <v>846</v>
      </c>
      <c r="L53" s="111" t="s">
        <v>406</v>
      </c>
      <c r="M53" s="111" t="s">
        <v>407</v>
      </c>
      <c r="N53" s="111" t="s">
        <v>837</v>
      </c>
      <c r="O53" s="111">
        <v>9954041255</v>
      </c>
      <c r="P53" s="86">
        <v>43733</v>
      </c>
      <c r="Q53" s="84" t="s">
        <v>101</v>
      </c>
      <c r="R53" s="18"/>
      <c r="S53" s="18"/>
      <c r="T53" s="18"/>
    </row>
    <row r="54" spans="1:20" ht="33">
      <c r="A54" s="4">
        <v>50</v>
      </c>
      <c r="B54" s="83" t="s">
        <v>71</v>
      </c>
      <c r="C54" s="84" t="s">
        <v>850</v>
      </c>
      <c r="D54" s="84" t="s">
        <v>29</v>
      </c>
      <c r="E54" s="85">
        <v>75</v>
      </c>
      <c r="F54" s="84"/>
      <c r="G54" s="85">
        <v>25</v>
      </c>
      <c r="H54" s="85">
        <v>35</v>
      </c>
      <c r="I54" s="83">
        <f t="shared" si="1"/>
        <v>60</v>
      </c>
      <c r="J54" s="84">
        <v>9435092071</v>
      </c>
      <c r="K54" s="111" t="s">
        <v>846</v>
      </c>
      <c r="L54" s="111" t="s">
        <v>406</v>
      </c>
      <c r="M54" s="111" t="s">
        <v>407</v>
      </c>
      <c r="N54" s="111" t="s">
        <v>837</v>
      </c>
      <c r="O54" s="111">
        <v>9954041255</v>
      </c>
      <c r="P54" s="86">
        <v>43733</v>
      </c>
      <c r="Q54" s="84" t="s">
        <v>101</v>
      </c>
      <c r="R54" s="18"/>
      <c r="S54" s="18"/>
      <c r="T54" s="18"/>
    </row>
    <row r="55" spans="1:20" ht="33">
      <c r="A55" s="4">
        <v>51</v>
      </c>
      <c r="B55" s="83" t="s">
        <v>70</v>
      </c>
      <c r="C55" s="84" t="s">
        <v>851</v>
      </c>
      <c r="D55" s="84" t="s">
        <v>29</v>
      </c>
      <c r="E55" s="85">
        <v>344</v>
      </c>
      <c r="F55" s="84"/>
      <c r="G55" s="85">
        <v>31</v>
      </c>
      <c r="H55" s="85">
        <v>31</v>
      </c>
      <c r="I55" s="83">
        <f t="shared" si="1"/>
        <v>62</v>
      </c>
      <c r="J55" s="84">
        <v>8749940916</v>
      </c>
      <c r="K55" s="111" t="s">
        <v>846</v>
      </c>
      <c r="L55" s="111" t="s">
        <v>406</v>
      </c>
      <c r="M55" s="111" t="s">
        <v>407</v>
      </c>
      <c r="N55" s="111" t="s">
        <v>837</v>
      </c>
      <c r="O55" s="111">
        <v>9954041255</v>
      </c>
      <c r="P55" s="86">
        <v>43734</v>
      </c>
      <c r="Q55" s="84" t="s">
        <v>106</v>
      </c>
      <c r="R55" s="18"/>
      <c r="S55" s="18"/>
      <c r="T55" s="18"/>
    </row>
    <row r="56" spans="1:20" ht="33">
      <c r="A56" s="4">
        <v>52</v>
      </c>
      <c r="B56" s="83" t="s">
        <v>71</v>
      </c>
      <c r="C56" s="84" t="s">
        <v>852</v>
      </c>
      <c r="D56" s="84" t="s">
        <v>29</v>
      </c>
      <c r="E56" s="85">
        <v>314</v>
      </c>
      <c r="F56" s="84"/>
      <c r="G56" s="85">
        <v>25</v>
      </c>
      <c r="H56" s="85">
        <v>20</v>
      </c>
      <c r="I56" s="83">
        <f t="shared" si="1"/>
        <v>45</v>
      </c>
      <c r="J56" s="84">
        <v>9435913485</v>
      </c>
      <c r="K56" s="111" t="s">
        <v>846</v>
      </c>
      <c r="L56" s="111" t="s">
        <v>406</v>
      </c>
      <c r="M56" s="111" t="s">
        <v>407</v>
      </c>
      <c r="N56" s="111" t="s">
        <v>837</v>
      </c>
      <c r="O56" s="111">
        <v>9954041255</v>
      </c>
      <c r="P56" s="86">
        <v>43734</v>
      </c>
      <c r="Q56" s="84" t="s">
        <v>106</v>
      </c>
      <c r="R56" s="18"/>
      <c r="S56" s="18"/>
      <c r="T56" s="18"/>
    </row>
    <row r="57" spans="1:20" ht="33">
      <c r="A57" s="4">
        <v>53</v>
      </c>
      <c r="B57" s="83" t="s">
        <v>70</v>
      </c>
      <c r="C57" s="84" t="s">
        <v>853</v>
      </c>
      <c r="D57" s="84" t="s">
        <v>29</v>
      </c>
      <c r="E57" s="85">
        <v>313</v>
      </c>
      <c r="F57" s="84"/>
      <c r="G57" s="85">
        <v>29</v>
      </c>
      <c r="H57" s="85">
        <v>28</v>
      </c>
      <c r="I57" s="83">
        <f t="shared" si="1"/>
        <v>57</v>
      </c>
      <c r="J57" s="84">
        <v>9854240870</v>
      </c>
      <c r="K57" s="111" t="s">
        <v>846</v>
      </c>
      <c r="L57" s="111" t="s">
        <v>406</v>
      </c>
      <c r="M57" s="111" t="s">
        <v>407</v>
      </c>
      <c r="N57" s="111" t="s">
        <v>837</v>
      </c>
      <c r="O57" s="111">
        <v>9954041255</v>
      </c>
      <c r="P57" s="86">
        <v>43735</v>
      </c>
      <c r="Q57" s="84" t="s">
        <v>84</v>
      </c>
      <c r="R57" s="18"/>
      <c r="S57" s="18"/>
      <c r="T57" s="18"/>
    </row>
    <row r="58" spans="1:20" ht="33">
      <c r="A58" s="4">
        <v>54</v>
      </c>
      <c r="B58" s="83" t="s">
        <v>71</v>
      </c>
      <c r="C58" s="84" t="s">
        <v>854</v>
      </c>
      <c r="D58" s="84" t="s">
        <v>29</v>
      </c>
      <c r="E58" s="85">
        <v>288</v>
      </c>
      <c r="F58" s="84"/>
      <c r="G58" s="85">
        <v>22</v>
      </c>
      <c r="H58" s="85">
        <v>23</v>
      </c>
      <c r="I58" s="83">
        <f t="shared" si="1"/>
        <v>45</v>
      </c>
      <c r="J58" s="84">
        <v>8749925242</v>
      </c>
      <c r="K58" s="111" t="s">
        <v>846</v>
      </c>
      <c r="L58" s="111" t="s">
        <v>406</v>
      </c>
      <c r="M58" s="111" t="s">
        <v>407</v>
      </c>
      <c r="N58" s="111" t="s">
        <v>837</v>
      </c>
      <c r="O58" s="111">
        <v>9954041255</v>
      </c>
      <c r="P58" s="86">
        <v>43735</v>
      </c>
      <c r="Q58" s="84" t="s">
        <v>84</v>
      </c>
      <c r="R58" s="18"/>
      <c r="S58" s="18"/>
      <c r="T58" s="18"/>
    </row>
    <row r="59" spans="1:20">
      <c r="A59" s="4">
        <v>55</v>
      </c>
      <c r="B59" s="83" t="s">
        <v>70</v>
      </c>
      <c r="C59" s="84" t="s">
        <v>855</v>
      </c>
      <c r="D59" s="84" t="s">
        <v>29</v>
      </c>
      <c r="E59" s="85">
        <v>111</v>
      </c>
      <c r="F59" s="84"/>
      <c r="G59" s="85">
        <v>46</v>
      </c>
      <c r="H59" s="85">
        <v>44</v>
      </c>
      <c r="I59" s="83">
        <f t="shared" si="1"/>
        <v>90</v>
      </c>
      <c r="J59" s="84">
        <v>9401614991</v>
      </c>
      <c r="K59" s="84" t="s">
        <v>296</v>
      </c>
      <c r="L59" s="116" t="s">
        <v>297</v>
      </c>
      <c r="M59" s="111">
        <v>9613389169</v>
      </c>
      <c r="N59" s="116" t="s">
        <v>844</v>
      </c>
      <c r="O59" s="116">
        <v>9613501330</v>
      </c>
      <c r="P59" s="86">
        <v>43736</v>
      </c>
      <c r="Q59" s="84" t="s">
        <v>85</v>
      </c>
      <c r="R59" s="18"/>
      <c r="S59" s="18"/>
      <c r="T59" s="18"/>
    </row>
    <row r="60" spans="1:20">
      <c r="A60" s="4">
        <v>56</v>
      </c>
      <c r="B60" s="83" t="s">
        <v>71</v>
      </c>
      <c r="C60" s="84" t="s">
        <v>856</v>
      </c>
      <c r="D60" s="84" t="s">
        <v>29</v>
      </c>
      <c r="E60" s="85">
        <v>133</v>
      </c>
      <c r="F60" s="84"/>
      <c r="G60" s="85">
        <v>47</v>
      </c>
      <c r="H60" s="85">
        <v>50</v>
      </c>
      <c r="I60" s="83">
        <v>97</v>
      </c>
      <c r="J60" s="84">
        <v>9101103122</v>
      </c>
      <c r="K60" s="84" t="s">
        <v>296</v>
      </c>
      <c r="L60" s="116" t="s">
        <v>297</v>
      </c>
      <c r="M60" s="111">
        <v>9613389169</v>
      </c>
      <c r="N60" s="116" t="s">
        <v>844</v>
      </c>
      <c r="O60" s="116">
        <v>9613501330</v>
      </c>
      <c r="P60" s="86">
        <v>43736</v>
      </c>
      <c r="Q60" s="84" t="s">
        <v>85</v>
      </c>
      <c r="R60" s="18"/>
      <c r="S60" s="18"/>
      <c r="T60" s="18"/>
    </row>
    <row r="61" spans="1:20">
      <c r="A61" s="4">
        <v>57</v>
      </c>
      <c r="B61" s="17"/>
      <c r="C61" s="18"/>
      <c r="D61" s="18"/>
      <c r="E61" s="19"/>
      <c r="F61" s="18"/>
      <c r="G61" s="19"/>
      <c r="H61" s="19"/>
      <c r="I61" s="17">
        <v>0</v>
      </c>
      <c r="J61" s="18"/>
      <c r="K61" s="18"/>
      <c r="L61" s="18"/>
      <c r="M61" s="18"/>
      <c r="N61" s="18"/>
      <c r="O61" s="18"/>
      <c r="P61" s="86">
        <v>43737</v>
      </c>
      <c r="Q61" s="84" t="s">
        <v>86</v>
      </c>
      <c r="R61" s="18"/>
      <c r="S61" s="18"/>
      <c r="T61" s="18"/>
    </row>
    <row r="62" spans="1:20" ht="33">
      <c r="A62" s="4">
        <v>58</v>
      </c>
      <c r="B62" s="83" t="s">
        <v>70</v>
      </c>
      <c r="C62" s="117" t="s">
        <v>857</v>
      </c>
      <c r="D62" s="84" t="s">
        <v>27</v>
      </c>
      <c r="E62" s="108" t="s">
        <v>858</v>
      </c>
      <c r="F62" s="84" t="s">
        <v>78</v>
      </c>
      <c r="G62" s="108">
        <v>34</v>
      </c>
      <c r="H62" s="108">
        <v>16</v>
      </c>
      <c r="I62" s="109">
        <v>50</v>
      </c>
      <c r="J62" s="112" t="s">
        <v>859</v>
      </c>
      <c r="K62" s="114" t="s">
        <v>248</v>
      </c>
      <c r="L62" s="114" t="s">
        <v>110</v>
      </c>
      <c r="M62" s="114">
        <v>7896841146</v>
      </c>
      <c r="N62" s="114" t="s">
        <v>842</v>
      </c>
      <c r="O62" s="84"/>
      <c r="P62" s="24">
        <v>43738</v>
      </c>
      <c r="Q62" s="84" t="s">
        <v>87</v>
      </c>
      <c r="R62" s="18"/>
      <c r="S62" s="18"/>
      <c r="T62" s="18"/>
    </row>
    <row r="63" spans="1:20" ht="33">
      <c r="A63" s="4">
        <v>59</v>
      </c>
      <c r="B63" s="83" t="s">
        <v>71</v>
      </c>
      <c r="C63" s="117" t="s">
        <v>703</v>
      </c>
      <c r="D63" s="84" t="s">
        <v>27</v>
      </c>
      <c r="E63" s="108" t="s">
        <v>860</v>
      </c>
      <c r="F63" s="84" t="s">
        <v>78</v>
      </c>
      <c r="G63" s="108">
        <v>26</v>
      </c>
      <c r="H63" s="108">
        <v>25</v>
      </c>
      <c r="I63" s="109">
        <v>51</v>
      </c>
      <c r="J63" s="112" t="s">
        <v>704</v>
      </c>
      <c r="K63" s="114" t="s">
        <v>248</v>
      </c>
      <c r="L63" s="114" t="s">
        <v>110</v>
      </c>
      <c r="M63" s="114">
        <v>7896841146</v>
      </c>
      <c r="N63" s="114" t="s">
        <v>842</v>
      </c>
      <c r="O63" s="84"/>
      <c r="P63" s="86">
        <v>43738</v>
      </c>
      <c r="Q63" s="84" t="s">
        <v>87</v>
      </c>
      <c r="R63" s="18"/>
      <c r="S63" s="18"/>
      <c r="T63" s="18"/>
    </row>
    <row r="64" spans="1:20">
      <c r="A64" s="4">
        <v>60</v>
      </c>
      <c r="B64" s="17"/>
      <c r="C64" s="18"/>
      <c r="D64" s="18"/>
      <c r="E64" s="19"/>
      <c r="F64" s="18"/>
      <c r="G64" s="19"/>
      <c r="H64" s="19"/>
      <c r="I64" s="17">
        <v>0</v>
      </c>
      <c r="J64" s="18"/>
      <c r="K64" s="18"/>
      <c r="L64" s="18"/>
      <c r="M64" s="18"/>
      <c r="N64" s="18"/>
      <c r="O64" s="18"/>
      <c r="P64" s="24"/>
      <c r="Q64" s="18"/>
      <c r="R64" s="18"/>
      <c r="S64" s="18"/>
      <c r="T64" s="18"/>
    </row>
    <row r="65" spans="1:20">
      <c r="A65" s="4">
        <v>61</v>
      </c>
      <c r="B65" s="17"/>
      <c r="C65" s="18"/>
      <c r="D65" s="18"/>
      <c r="E65" s="19"/>
      <c r="F65" s="18"/>
      <c r="G65" s="19"/>
      <c r="H65" s="19"/>
      <c r="I65" s="17">
        <v>0</v>
      </c>
      <c r="J65" s="18"/>
      <c r="K65" s="18"/>
      <c r="L65" s="18"/>
      <c r="M65" s="18"/>
      <c r="N65" s="18"/>
      <c r="O65" s="18"/>
      <c r="P65" s="24"/>
      <c r="Q65" s="18"/>
      <c r="R65" s="18"/>
      <c r="S65" s="18"/>
      <c r="T65" s="18"/>
    </row>
    <row r="66" spans="1:20">
      <c r="A66" s="4">
        <v>62</v>
      </c>
      <c r="B66" s="17"/>
      <c r="C66" s="18"/>
      <c r="D66" s="18"/>
      <c r="E66" s="19"/>
      <c r="F66" s="18"/>
      <c r="G66" s="19"/>
      <c r="H66" s="19"/>
      <c r="I66" s="17">
        <v>0</v>
      </c>
      <c r="J66" s="18"/>
      <c r="K66" s="18"/>
      <c r="L66" s="18"/>
      <c r="M66" s="18"/>
      <c r="N66" s="18"/>
      <c r="O66" s="18"/>
      <c r="P66" s="24"/>
      <c r="Q66" s="18"/>
      <c r="R66" s="18"/>
      <c r="S66" s="18"/>
      <c r="T66" s="18"/>
    </row>
    <row r="67" spans="1:20">
      <c r="A67" s="4">
        <v>63</v>
      </c>
      <c r="B67" s="17"/>
      <c r="C67" s="18"/>
      <c r="D67" s="18"/>
      <c r="E67" s="19"/>
      <c r="F67" s="18"/>
      <c r="G67" s="19"/>
      <c r="H67" s="19"/>
      <c r="I67" s="17">
        <v>0</v>
      </c>
      <c r="J67" s="18"/>
      <c r="K67" s="18"/>
      <c r="L67" s="18"/>
      <c r="M67" s="18"/>
      <c r="N67" s="18"/>
      <c r="O67" s="18"/>
      <c r="P67" s="24"/>
      <c r="Q67" s="18"/>
      <c r="R67" s="18"/>
      <c r="S67" s="18"/>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8"/>
      <c r="P77" s="24"/>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v>0</v>
      </c>
      <c r="J84" s="18"/>
      <c r="K84" s="18"/>
      <c r="L84" s="18"/>
      <c r="M84" s="18"/>
      <c r="N84" s="18"/>
      <c r="O84" s="18"/>
      <c r="P84" s="24"/>
      <c r="Q84" s="18"/>
      <c r="R84" s="18"/>
      <c r="S84" s="18"/>
      <c r="T84" s="18"/>
    </row>
    <row r="85" spans="1:20">
      <c r="A85" s="4">
        <v>81</v>
      </c>
      <c r="B85" s="17"/>
      <c r="C85" s="18"/>
      <c r="D85" s="18"/>
      <c r="E85" s="19"/>
      <c r="F85" s="18"/>
      <c r="G85" s="19"/>
      <c r="H85" s="19"/>
      <c r="I85" s="17">
        <v>0</v>
      </c>
      <c r="J85" s="18"/>
      <c r="K85" s="18"/>
      <c r="L85" s="18"/>
      <c r="M85" s="18"/>
      <c r="N85" s="18"/>
      <c r="O85" s="18"/>
      <c r="P85" s="24"/>
      <c r="Q85" s="18"/>
      <c r="R85" s="18"/>
      <c r="S85" s="18"/>
      <c r="T85" s="18"/>
    </row>
    <row r="86" spans="1:20">
      <c r="A86" s="4">
        <v>82</v>
      </c>
      <c r="B86" s="17"/>
      <c r="C86" s="18"/>
      <c r="D86" s="18"/>
      <c r="E86" s="19"/>
      <c r="F86" s="18"/>
      <c r="G86" s="19"/>
      <c r="H86" s="19"/>
      <c r="I86" s="17">
        <v>0</v>
      </c>
      <c r="J86" s="18"/>
      <c r="K86" s="18"/>
      <c r="L86" s="18"/>
      <c r="M86" s="18"/>
      <c r="N86" s="18"/>
      <c r="O86" s="18"/>
      <c r="P86" s="24"/>
      <c r="Q86" s="18"/>
      <c r="R86" s="18"/>
      <c r="S86" s="18"/>
      <c r="T86" s="18"/>
    </row>
    <row r="87" spans="1:20">
      <c r="A87" s="4">
        <v>83</v>
      </c>
      <c r="B87" s="17"/>
      <c r="C87" s="18"/>
      <c r="D87" s="18"/>
      <c r="E87" s="19"/>
      <c r="F87" s="18"/>
      <c r="G87" s="19"/>
      <c r="H87" s="19"/>
      <c r="I87" s="17">
        <v>0</v>
      </c>
      <c r="J87" s="18"/>
      <c r="K87" s="18"/>
      <c r="L87" s="18"/>
      <c r="M87" s="18"/>
      <c r="N87" s="18"/>
      <c r="O87" s="18"/>
      <c r="P87" s="24"/>
      <c r="Q87" s="18"/>
      <c r="R87" s="18"/>
      <c r="S87" s="18"/>
      <c r="T87" s="18"/>
    </row>
    <row r="88" spans="1:20">
      <c r="A88" s="4">
        <v>84</v>
      </c>
      <c r="B88" s="17"/>
      <c r="C88" s="18"/>
      <c r="D88" s="18"/>
      <c r="E88" s="19"/>
      <c r="F88" s="18"/>
      <c r="G88" s="19"/>
      <c r="H88" s="19"/>
      <c r="I88" s="17">
        <v>0</v>
      </c>
      <c r="J88" s="18"/>
      <c r="K88" s="18"/>
      <c r="L88" s="18"/>
      <c r="M88" s="18"/>
      <c r="N88" s="18"/>
      <c r="O88" s="18"/>
      <c r="P88" s="24"/>
      <c r="Q88" s="18"/>
      <c r="R88" s="18"/>
      <c r="S88" s="18"/>
      <c r="T88" s="18"/>
    </row>
    <row r="89" spans="1:20">
      <c r="A89" s="4">
        <v>85</v>
      </c>
      <c r="B89" s="17"/>
      <c r="C89" s="18"/>
      <c r="D89" s="18"/>
      <c r="E89" s="19"/>
      <c r="F89" s="18"/>
      <c r="G89" s="19"/>
      <c r="H89" s="19"/>
      <c r="I89" s="17">
        <v>0</v>
      </c>
      <c r="J89" s="18"/>
      <c r="K89" s="18"/>
      <c r="L89" s="18"/>
      <c r="M89" s="18"/>
      <c r="N89" s="18"/>
      <c r="O89" s="18"/>
      <c r="P89" s="24"/>
      <c r="Q89" s="18"/>
      <c r="R89" s="18"/>
      <c r="S89" s="18"/>
      <c r="T89" s="18"/>
    </row>
    <row r="90" spans="1:20">
      <c r="A90" s="4">
        <v>86</v>
      </c>
      <c r="B90" s="17"/>
      <c r="C90" s="18"/>
      <c r="D90" s="18"/>
      <c r="E90" s="19"/>
      <c r="F90" s="18"/>
      <c r="G90" s="19"/>
      <c r="H90" s="19"/>
      <c r="I90" s="17">
        <v>0</v>
      </c>
      <c r="J90" s="18"/>
      <c r="K90" s="18"/>
      <c r="L90" s="18"/>
      <c r="M90" s="18"/>
      <c r="N90" s="18"/>
      <c r="O90" s="18"/>
      <c r="P90" s="24"/>
      <c r="Q90" s="18"/>
      <c r="R90" s="18"/>
      <c r="S90" s="18"/>
      <c r="T90" s="18"/>
    </row>
    <row r="91" spans="1:20">
      <c r="A91" s="4">
        <v>87</v>
      </c>
      <c r="B91" s="17"/>
      <c r="C91" s="18"/>
      <c r="D91" s="18"/>
      <c r="E91" s="19"/>
      <c r="F91" s="18"/>
      <c r="G91" s="19"/>
      <c r="H91" s="19"/>
      <c r="I91" s="17">
        <v>0</v>
      </c>
      <c r="J91" s="18"/>
      <c r="K91" s="18"/>
      <c r="L91" s="18"/>
      <c r="M91" s="18"/>
      <c r="N91" s="18"/>
      <c r="O91" s="18"/>
      <c r="P91" s="24"/>
      <c r="Q91" s="18"/>
      <c r="R91" s="18"/>
      <c r="S91" s="18"/>
      <c r="T91" s="18"/>
    </row>
    <row r="92" spans="1:20">
      <c r="A92" s="4">
        <v>88</v>
      </c>
      <c r="B92" s="17"/>
      <c r="C92" s="18"/>
      <c r="D92" s="18"/>
      <c r="E92" s="19"/>
      <c r="F92" s="18"/>
      <c r="G92" s="19"/>
      <c r="H92" s="19"/>
      <c r="I92" s="17">
        <v>0</v>
      </c>
      <c r="J92" s="18"/>
      <c r="K92" s="18"/>
      <c r="L92" s="18"/>
      <c r="M92" s="18"/>
      <c r="N92" s="18"/>
      <c r="O92" s="18"/>
      <c r="P92" s="24"/>
      <c r="Q92" s="18"/>
      <c r="R92" s="18"/>
      <c r="S92" s="18"/>
      <c r="T92" s="18"/>
    </row>
    <row r="93" spans="1:20">
      <c r="A93" s="4">
        <v>89</v>
      </c>
      <c r="B93" s="17"/>
      <c r="C93" s="18"/>
      <c r="D93" s="18"/>
      <c r="E93" s="19"/>
      <c r="F93" s="18"/>
      <c r="G93" s="19"/>
      <c r="H93" s="19"/>
      <c r="I93" s="17">
        <v>0</v>
      </c>
      <c r="J93" s="18"/>
      <c r="K93" s="18"/>
      <c r="L93" s="18"/>
      <c r="M93" s="18"/>
      <c r="N93" s="18"/>
      <c r="O93" s="18"/>
      <c r="P93" s="24"/>
      <c r="Q93" s="18"/>
      <c r="R93" s="18"/>
      <c r="S93" s="18"/>
      <c r="T93" s="18"/>
    </row>
    <row r="94" spans="1:20">
      <c r="A94" s="4">
        <v>90</v>
      </c>
      <c r="B94" s="17"/>
      <c r="C94" s="18"/>
      <c r="D94" s="18"/>
      <c r="E94" s="19"/>
      <c r="F94" s="18"/>
      <c r="G94" s="19"/>
      <c r="H94" s="19"/>
      <c r="I94" s="17">
        <v>0</v>
      </c>
      <c r="J94" s="18"/>
      <c r="K94" s="18"/>
      <c r="L94" s="18"/>
      <c r="M94" s="18"/>
      <c r="N94" s="18"/>
      <c r="O94" s="18"/>
      <c r="P94" s="24"/>
      <c r="Q94" s="18"/>
      <c r="R94" s="18"/>
      <c r="S94" s="18"/>
      <c r="T94" s="18"/>
    </row>
    <row r="95" spans="1:20">
      <c r="A95" s="4">
        <v>91</v>
      </c>
      <c r="B95" s="17"/>
      <c r="C95" s="18"/>
      <c r="D95" s="18"/>
      <c r="E95" s="19"/>
      <c r="F95" s="18"/>
      <c r="G95" s="19"/>
      <c r="H95" s="19"/>
      <c r="I95" s="17">
        <v>0</v>
      </c>
      <c r="J95" s="18"/>
      <c r="K95" s="18"/>
      <c r="L95" s="18"/>
      <c r="M95" s="18"/>
      <c r="N95" s="18"/>
      <c r="O95" s="18"/>
      <c r="P95" s="24"/>
      <c r="Q95" s="18"/>
      <c r="R95" s="18"/>
      <c r="S95" s="18"/>
      <c r="T95" s="18"/>
    </row>
    <row r="96" spans="1:20">
      <c r="A96" s="4">
        <v>92</v>
      </c>
      <c r="B96" s="17"/>
      <c r="C96" s="18"/>
      <c r="D96" s="18"/>
      <c r="E96" s="19"/>
      <c r="F96" s="18"/>
      <c r="G96" s="19"/>
      <c r="H96" s="19"/>
      <c r="I96" s="17">
        <v>0</v>
      </c>
      <c r="J96" s="18"/>
      <c r="K96" s="18"/>
      <c r="L96" s="18"/>
      <c r="M96" s="18"/>
      <c r="N96" s="18"/>
      <c r="O96" s="18"/>
      <c r="P96" s="24"/>
      <c r="Q96" s="18"/>
      <c r="R96" s="18"/>
      <c r="S96" s="18"/>
      <c r="T96" s="18"/>
    </row>
    <row r="97" spans="1:20">
      <c r="A97" s="4">
        <v>93</v>
      </c>
      <c r="B97" s="17"/>
      <c r="C97" s="18"/>
      <c r="D97" s="18"/>
      <c r="E97" s="19"/>
      <c r="F97" s="18"/>
      <c r="G97" s="19"/>
      <c r="H97" s="19"/>
      <c r="I97" s="17">
        <v>0</v>
      </c>
      <c r="J97" s="18"/>
      <c r="K97" s="18"/>
      <c r="L97" s="18"/>
      <c r="M97" s="18"/>
      <c r="N97" s="18"/>
      <c r="O97" s="18"/>
      <c r="P97" s="24"/>
      <c r="Q97" s="18"/>
      <c r="R97" s="18"/>
      <c r="S97" s="18"/>
      <c r="T97" s="18"/>
    </row>
    <row r="98" spans="1:20">
      <c r="A98" s="4">
        <v>94</v>
      </c>
      <c r="B98" s="17"/>
      <c r="C98" s="18"/>
      <c r="D98" s="18"/>
      <c r="E98" s="19"/>
      <c r="F98" s="18"/>
      <c r="G98" s="19"/>
      <c r="H98" s="19"/>
      <c r="I98" s="17">
        <v>0</v>
      </c>
      <c r="J98" s="18"/>
      <c r="K98" s="18"/>
      <c r="L98" s="18"/>
      <c r="M98" s="18"/>
      <c r="N98" s="18"/>
      <c r="O98" s="18"/>
      <c r="P98" s="24"/>
      <c r="Q98" s="18"/>
      <c r="R98" s="18"/>
      <c r="S98" s="18"/>
      <c r="T98" s="18"/>
    </row>
    <row r="99" spans="1:20">
      <c r="A99" s="4">
        <v>95</v>
      </c>
      <c r="B99" s="17"/>
      <c r="C99" s="18"/>
      <c r="D99" s="18"/>
      <c r="E99" s="19"/>
      <c r="F99" s="18"/>
      <c r="G99" s="19"/>
      <c r="H99" s="19"/>
      <c r="I99" s="17">
        <v>0</v>
      </c>
      <c r="J99" s="18"/>
      <c r="K99" s="18"/>
      <c r="L99" s="18"/>
      <c r="M99" s="18"/>
      <c r="N99" s="18"/>
      <c r="O99" s="18"/>
      <c r="P99" s="24"/>
      <c r="Q99" s="18"/>
      <c r="R99" s="18"/>
      <c r="S99" s="18"/>
      <c r="T99" s="18"/>
    </row>
    <row r="100" spans="1:20">
      <c r="A100" s="4">
        <v>96</v>
      </c>
      <c r="B100" s="17"/>
      <c r="C100" s="18"/>
      <c r="D100" s="18"/>
      <c r="E100" s="19"/>
      <c r="F100" s="18"/>
      <c r="G100" s="19"/>
      <c r="H100" s="19"/>
      <c r="I100" s="17">
        <v>0</v>
      </c>
      <c r="J100" s="18"/>
      <c r="K100" s="18"/>
      <c r="L100" s="18"/>
      <c r="M100" s="18"/>
      <c r="N100" s="18"/>
      <c r="O100" s="18"/>
      <c r="P100" s="24"/>
      <c r="Q100" s="18"/>
      <c r="R100" s="18"/>
      <c r="S100" s="18"/>
      <c r="T100" s="18"/>
    </row>
    <row r="101" spans="1:20">
      <c r="A101" s="4">
        <v>97</v>
      </c>
      <c r="B101" s="17"/>
      <c r="C101" s="18"/>
      <c r="D101" s="18"/>
      <c r="E101" s="19"/>
      <c r="F101" s="18"/>
      <c r="G101" s="19"/>
      <c r="H101" s="19"/>
      <c r="I101" s="17">
        <v>0</v>
      </c>
      <c r="J101" s="18"/>
      <c r="K101" s="18"/>
      <c r="L101" s="18"/>
      <c r="M101" s="18"/>
      <c r="N101" s="18"/>
      <c r="O101" s="18"/>
      <c r="P101" s="24"/>
      <c r="Q101" s="18"/>
      <c r="R101" s="18"/>
      <c r="S101" s="18"/>
      <c r="T101" s="18"/>
    </row>
    <row r="102" spans="1:20">
      <c r="A102" s="4">
        <v>98</v>
      </c>
      <c r="B102" s="17"/>
      <c r="C102" s="18"/>
      <c r="D102" s="18"/>
      <c r="E102" s="19"/>
      <c r="F102" s="18"/>
      <c r="G102" s="19"/>
      <c r="H102" s="19"/>
      <c r="I102" s="17">
        <v>0</v>
      </c>
      <c r="J102" s="18"/>
      <c r="K102" s="18"/>
      <c r="L102" s="18"/>
      <c r="M102" s="18"/>
      <c r="N102" s="18"/>
      <c r="O102" s="18"/>
      <c r="P102" s="24"/>
      <c r="Q102" s="18"/>
      <c r="R102" s="18"/>
      <c r="S102" s="18"/>
      <c r="T102" s="18"/>
    </row>
    <row r="103" spans="1:20">
      <c r="A103" s="4">
        <v>99</v>
      </c>
      <c r="B103" s="17"/>
      <c r="C103" s="18"/>
      <c r="D103" s="18"/>
      <c r="E103" s="19"/>
      <c r="F103" s="18"/>
      <c r="G103" s="19"/>
      <c r="H103" s="19"/>
      <c r="I103" s="17">
        <v>0</v>
      </c>
      <c r="J103" s="18"/>
      <c r="K103" s="18"/>
      <c r="L103" s="18"/>
      <c r="M103" s="18"/>
      <c r="N103" s="18"/>
      <c r="O103" s="18"/>
      <c r="P103" s="24"/>
      <c r="Q103" s="18"/>
      <c r="R103" s="18"/>
      <c r="S103" s="18"/>
      <c r="T103" s="18"/>
    </row>
    <row r="104" spans="1:20">
      <c r="A104" s="4">
        <v>100</v>
      </c>
      <c r="B104" s="17"/>
      <c r="C104" s="18"/>
      <c r="D104" s="18"/>
      <c r="E104" s="19"/>
      <c r="F104" s="18"/>
      <c r="G104" s="19"/>
      <c r="H104" s="19"/>
      <c r="I104" s="17">
        <v>0</v>
      </c>
      <c r="J104" s="18"/>
      <c r="K104" s="18"/>
      <c r="L104" s="18"/>
      <c r="M104" s="18"/>
      <c r="N104" s="18"/>
      <c r="O104" s="18"/>
      <c r="P104" s="24"/>
      <c r="Q104" s="18"/>
      <c r="R104" s="18"/>
      <c r="S104" s="18"/>
      <c r="T104" s="18"/>
    </row>
    <row r="105" spans="1:20">
      <c r="A105" s="4">
        <v>101</v>
      </c>
      <c r="B105" s="17"/>
      <c r="C105" s="18"/>
      <c r="D105" s="18"/>
      <c r="E105" s="19"/>
      <c r="F105" s="18"/>
      <c r="G105" s="19"/>
      <c r="H105" s="19"/>
      <c r="I105" s="17">
        <v>0</v>
      </c>
      <c r="J105" s="18"/>
      <c r="K105" s="18"/>
      <c r="L105" s="18"/>
      <c r="M105" s="18"/>
      <c r="N105" s="18"/>
      <c r="O105" s="18"/>
      <c r="P105" s="24"/>
      <c r="Q105" s="18"/>
      <c r="R105" s="18"/>
      <c r="S105" s="18"/>
      <c r="T105" s="18"/>
    </row>
    <row r="106" spans="1:20">
      <c r="A106" s="4">
        <v>102</v>
      </c>
      <c r="B106" s="17"/>
      <c r="C106" s="18"/>
      <c r="D106" s="18"/>
      <c r="E106" s="19"/>
      <c r="F106" s="18"/>
      <c r="G106" s="19"/>
      <c r="H106" s="19"/>
      <c r="I106" s="17">
        <v>0</v>
      </c>
      <c r="J106" s="18"/>
      <c r="K106" s="18"/>
      <c r="L106" s="18"/>
      <c r="M106" s="18"/>
      <c r="N106" s="18"/>
      <c r="O106" s="18"/>
      <c r="P106" s="24"/>
      <c r="Q106" s="18"/>
      <c r="R106" s="18"/>
      <c r="S106" s="18"/>
      <c r="T106" s="18"/>
    </row>
    <row r="107" spans="1:20">
      <c r="A107" s="4">
        <v>103</v>
      </c>
      <c r="B107" s="17"/>
      <c r="C107" s="18"/>
      <c r="D107" s="18"/>
      <c r="E107" s="19"/>
      <c r="F107" s="18"/>
      <c r="G107" s="19"/>
      <c r="H107" s="19"/>
      <c r="I107" s="17">
        <v>0</v>
      </c>
      <c r="J107" s="18"/>
      <c r="K107" s="18"/>
      <c r="L107" s="18"/>
      <c r="M107" s="18"/>
      <c r="N107" s="18"/>
      <c r="O107" s="18"/>
      <c r="P107" s="24"/>
      <c r="Q107" s="18"/>
      <c r="R107" s="18"/>
      <c r="S107" s="18"/>
      <c r="T107" s="18"/>
    </row>
    <row r="108" spans="1:20">
      <c r="A108" s="4">
        <v>104</v>
      </c>
      <c r="B108" s="17"/>
      <c r="C108" s="18"/>
      <c r="D108" s="18"/>
      <c r="E108" s="19"/>
      <c r="F108" s="18"/>
      <c r="G108" s="19"/>
      <c r="H108" s="19"/>
      <c r="I108" s="17">
        <v>0</v>
      </c>
      <c r="J108" s="18"/>
      <c r="K108" s="18"/>
      <c r="L108" s="18"/>
      <c r="M108" s="18"/>
      <c r="N108" s="18"/>
      <c r="O108" s="18"/>
      <c r="P108" s="24"/>
      <c r="Q108" s="18"/>
      <c r="R108" s="18"/>
      <c r="S108" s="18"/>
      <c r="T108" s="18"/>
    </row>
    <row r="109" spans="1:20">
      <c r="A109" s="4">
        <v>105</v>
      </c>
      <c r="B109" s="17"/>
      <c r="C109" s="18"/>
      <c r="D109" s="18"/>
      <c r="E109" s="19"/>
      <c r="F109" s="18"/>
      <c r="G109" s="19"/>
      <c r="H109" s="19"/>
      <c r="I109" s="17">
        <v>0</v>
      </c>
      <c r="J109" s="18"/>
      <c r="K109" s="18"/>
      <c r="L109" s="18"/>
      <c r="M109" s="18"/>
      <c r="N109" s="18"/>
      <c r="O109" s="18"/>
      <c r="P109" s="24"/>
      <c r="Q109" s="18"/>
      <c r="R109" s="18"/>
      <c r="S109" s="18"/>
      <c r="T109" s="18"/>
    </row>
    <row r="110" spans="1:20">
      <c r="A110" s="4">
        <v>106</v>
      </c>
      <c r="B110" s="17"/>
      <c r="C110" s="18"/>
      <c r="D110" s="18"/>
      <c r="E110" s="19"/>
      <c r="F110" s="18"/>
      <c r="G110" s="19"/>
      <c r="H110" s="19"/>
      <c r="I110" s="17">
        <v>0</v>
      </c>
      <c r="J110" s="18"/>
      <c r="K110" s="18"/>
      <c r="L110" s="18"/>
      <c r="M110" s="18"/>
      <c r="N110" s="18"/>
      <c r="O110" s="18"/>
      <c r="P110" s="24"/>
      <c r="Q110" s="18"/>
      <c r="R110" s="18"/>
      <c r="S110" s="18"/>
      <c r="T110" s="18"/>
    </row>
    <row r="111" spans="1:20">
      <c r="A111" s="4">
        <v>107</v>
      </c>
      <c r="B111" s="17"/>
      <c r="C111" s="18"/>
      <c r="D111" s="18"/>
      <c r="E111" s="19"/>
      <c r="F111" s="18"/>
      <c r="G111" s="19"/>
      <c r="H111" s="19"/>
      <c r="I111" s="17">
        <v>0</v>
      </c>
      <c r="J111" s="18"/>
      <c r="K111" s="18"/>
      <c r="L111" s="18"/>
      <c r="M111" s="18"/>
      <c r="N111" s="18"/>
      <c r="O111" s="18"/>
      <c r="P111" s="24"/>
      <c r="Q111" s="18"/>
      <c r="R111" s="18"/>
      <c r="S111" s="18"/>
      <c r="T111" s="18"/>
    </row>
    <row r="112" spans="1:20">
      <c r="A112" s="4">
        <v>108</v>
      </c>
      <c r="B112" s="17"/>
      <c r="C112" s="18"/>
      <c r="D112" s="18"/>
      <c r="E112" s="19"/>
      <c r="F112" s="18"/>
      <c r="G112" s="19"/>
      <c r="H112" s="19"/>
      <c r="I112" s="17">
        <v>0</v>
      </c>
      <c r="J112" s="18"/>
      <c r="K112" s="18"/>
      <c r="L112" s="18"/>
      <c r="M112" s="18"/>
      <c r="N112" s="18"/>
      <c r="O112" s="18"/>
      <c r="P112" s="24"/>
      <c r="Q112" s="18"/>
      <c r="R112" s="18"/>
      <c r="S112" s="18"/>
      <c r="T112" s="18"/>
    </row>
    <row r="113" spans="1:20">
      <c r="A113" s="4">
        <v>109</v>
      </c>
      <c r="B113" s="17"/>
      <c r="C113" s="18"/>
      <c r="D113" s="18"/>
      <c r="E113" s="19"/>
      <c r="F113" s="18"/>
      <c r="G113" s="19"/>
      <c r="H113" s="19"/>
      <c r="I113" s="17">
        <v>0</v>
      </c>
      <c r="J113" s="18"/>
      <c r="K113" s="18"/>
      <c r="L113" s="18"/>
      <c r="M113" s="18"/>
      <c r="N113" s="18"/>
      <c r="O113" s="18"/>
      <c r="P113" s="24"/>
      <c r="Q113" s="18"/>
      <c r="R113" s="18"/>
      <c r="S113" s="18"/>
      <c r="T113" s="18"/>
    </row>
    <row r="114" spans="1:20">
      <c r="A114" s="4">
        <v>110</v>
      </c>
      <c r="B114" s="17"/>
      <c r="C114" s="18"/>
      <c r="D114" s="18"/>
      <c r="E114" s="19"/>
      <c r="F114" s="18"/>
      <c r="G114" s="19"/>
      <c r="H114" s="19"/>
      <c r="I114" s="17">
        <v>0</v>
      </c>
      <c r="J114" s="18"/>
      <c r="K114" s="18"/>
      <c r="L114" s="18"/>
      <c r="M114" s="18"/>
      <c r="N114" s="18"/>
      <c r="O114" s="18"/>
      <c r="P114" s="24"/>
      <c r="Q114" s="18"/>
      <c r="R114" s="18"/>
      <c r="S114" s="18"/>
      <c r="T114" s="18"/>
    </row>
    <row r="115" spans="1:20">
      <c r="A115" s="4">
        <v>111</v>
      </c>
      <c r="B115" s="17"/>
      <c r="C115" s="18"/>
      <c r="D115" s="18"/>
      <c r="E115" s="19"/>
      <c r="F115" s="18"/>
      <c r="G115" s="19"/>
      <c r="H115" s="19"/>
      <c r="I115" s="17">
        <v>0</v>
      </c>
      <c r="J115" s="18"/>
      <c r="K115" s="18"/>
      <c r="L115" s="18"/>
      <c r="M115" s="18"/>
      <c r="N115" s="18"/>
      <c r="O115" s="18"/>
      <c r="P115" s="24"/>
      <c r="Q115" s="18"/>
      <c r="R115" s="18"/>
      <c r="S115" s="18"/>
      <c r="T115" s="18"/>
    </row>
    <row r="116" spans="1:20">
      <c r="A116" s="4">
        <v>112</v>
      </c>
      <c r="B116" s="17"/>
      <c r="C116" s="18"/>
      <c r="D116" s="18"/>
      <c r="E116" s="19"/>
      <c r="F116" s="18"/>
      <c r="G116" s="19"/>
      <c r="H116" s="19"/>
      <c r="I116" s="17">
        <v>0</v>
      </c>
      <c r="J116" s="18"/>
      <c r="K116" s="18"/>
      <c r="L116" s="18"/>
      <c r="M116" s="18"/>
      <c r="N116" s="18"/>
      <c r="O116" s="18"/>
      <c r="P116" s="24"/>
      <c r="Q116" s="18"/>
      <c r="R116" s="18"/>
      <c r="S116" s="18"/>
      <c r="T116" s="18"/>
    </row>
    <row r="117" spans="1:20">
      <c r="A117" s="4">
        <v>113</v>
      </c>
      <c r="B117" s="17"/>
      <c r="C117" s="18"/>
      <c r="D117" s="18"/>
      <c r="E117" s="19"/>
      <c r="F117" s="18"/>
      <c r="G117" s="19"/>
      <c r="H117" s="19"/>
      <c r="I117" s="17">
        <v>0</v>
      </c>
      <c r="J117" s="18"/>
      <c r="K117" s="18"/>
      <c r="L117" s="18"/>
      <c r="M117" s="18"/>
      <c r="N117" s="18"/>
      <c r="O117" s="18"/>
      <c r="P117" s="24"/>
      <c r="Q117" s="18"/>
      <c r="R117" s="18"/>
      <c r="S117" s="18"/>
      <c r="T117" s="18"/>
    </row>
    <row r="118" spans="1:20">
      <c r="A118" s="4">
        <v>114</v>
      </c>
      <c r="B118" s="17"/>
      <c r="C118" s="18"/>
      <c r="D118" s="18"/>
      <c r="E118" s="19"/>
      <c r="F118" s="18"/>
      <c r="G118" s="19"/>
      <c r="H118" s="19"/>
      <c r="I118" s="17">
        <v>0</v>
      </c>
      <c r="J118" s="18"/>
      <c r="K118" s="18"/>
      <c r="L118" s="18"/>
      <c r="M118" s="18"/>
      <c r="N118" s="18"/>
      <c r="O118" s="18"/>
      <c r="P118" s="24"/>
      <c r="Q118" s="18"/>
      <c r="R118" s="18"/>
      <c r="S118" s="18"/>
      <c r="T118" s="18"/>
    </row>
    <row r="119" spans="1:20">
      <c r="A119" s="4">
        <v>115</v>
      </c>
      <c r="B119" s="17"/>
      <c r="C119" s="18"/>
      <c r="D119" s="18"/>
      <c r="E119" s="19"/>
      <c r="F119" s="18"/>
      <c r="G119" s="19"/>
      <c r="H119" s="19"/>
      <c r="I119" s="17">
        <v>0</v>
      </c>
      <c r="J119" s="18"/>
      <c r="K119" s="18"/>
      <c r="L119" s="18"/>
      <c r="M119" s="18"/>
      <c r="N119" s="18"/>
      <c r="O119" s="18"/>
      <c r="P119" s="24"/>
      <c r="Q119" s="18"/>
      <c r="R119" s="18"/>
      <c r="S119" s="18"/>
      <c r="T119" s="18"/>
    </row>
    <row r="120" spans="1:20">
      <c r="A120" s="4">
        <v>116</v>
      </c>
      <c r="B120" s="17"/>
      <c r="C120" s="18"/>
      <c r="D120" s="18"/>
      <c r="E120" s="19"/>
      <c r="F120" s="18"/>
      <c r="G120" s="19"/>
      <c r="H120" s="19"/>
      <c r="I120" s="17">
        <v>0</v>
      </c>
      <c r="J120" s="18"/>
      <c r="K120" s="18"/>
      <c r="L120" s="18"/>
      <c r="M120" s="18"/>
      <c r="N120" s="18"/>
      <c r="O120" s="18"/>
      <c r="P120" s="24"/>
      <c r="Q120" s="18"/>
      <c r="R120" s="18"/>
      <c r="S120" s="18"/>
      <c r="T120" s="18"/>
    </row>
    <row r="121" spans="1:20">
      <c r="A121" s="4">
        <v>117</v>
      </c>
      <c r="B121" s="17"/>
      <c r="C121" s="18"/>
      <c r="D121" s="18"/>
      <c r="E121" s="19"/>
      <c r="F121" s="18"/>
      <c r="G121" s="19"/>
      <c r="H121" s="19"/>
      <c r="I121" s="17">
        <v>0</v>
      </c>
      <c r="J121" s="18"/>
      <c r="K121" s="18"/>
      <c r="L121" s="18"/>
      <c r="M121" s="18"/>
      <c r="N121" s="18"/>
      <c r="O121" s="18"/>
      <c r="P121" s="24"/>
      <c r="Q121" s="18"/>
      <c r="R121" s="18"/>
      <c r="S121" s="18"/>
      <c r="T121" s="18"/>
    </row>
    <row r="122" spans="1:20">
      <c r="A122" s="4">
        <v>118</v>
      </c>
      <c r="B122" s="17"/>
      <c r="C122" s="18"/>
      <c r="D122" s="18"/>
      <c r="E122" s="19"/>
      <c r="F122" s="18"/>
      <c r="G122" s="19"/>
      <c r="H122" s="19"/>
      <c r="I122" s="17">
        <v>0</v>
      </c>
      <c r="J122" s="18"/>
      <c r="K122" s="18"/>
      <c r="L122" s="18"/>
      <c r="M122" s="18"/>
      <c r="N122" s="18"/>
      <c r="O122" s="18"/>
      <c r="P122" s="24"/>
      <c r="Q122" s="18"/>
      <c r="R122" s="18"/>
      <c r="S122" s="18"/>
      <c r="T122" s="18"/>
    </row>
    <row r="123" spans="1:20">
      <c r="A123" s="4">
        <v>119</v>
      </c>
      <c r="B123" s="17"/>
      <c r="C123" s="18"/>
      <c r="D123" s="18"/>
      <c r="E123" s="19"/>
      <c r="F123" s="18"/>
      <c r="G123" s="19"/>
      <c r="H123" s="19"/>
      <c r="I123" s="17">
        <v>0</v>
      </c>
      <c r="J123" s="18"/>
      <c r="K123" s="18"/>
      <c r="L123" s="18"/>
      <c r="M123" s="18"/>
      <c r="N123" s="18"/>
      <c r="O123" s="18"/>
      <c r="P123" s="24"/>
      <c r="Q123" s="18"/>
      <c r="R123" s="18"/>
      <c r="S123" s="18"/>
      <c r="T123" s="18"/>
    </row>
    <row r="124" spans="1:20">
      <c r="A124" s="4">
        <v>120</v>
      </c>
      <c r="B124" s="17"/>
      <c r="C124" s="18"/>
      <c r="D124" s="18"/>
      <c r="E124" s="19"/>
      <c r="F124" s="18"/>
      <c r="G124" s="19"/>
      <c r="H124" s="19"/>
      <c r="I124" s="17">
        <v>0</v>
      </c>
      <c r="J124" s="18"/>
      <c r="K124" s="18"/>
      <c r="L124" s="18"/>
      <c r="M124" s="18"/>
      <c r="N124" s="18"/>
      <c r="O124" s="18"/>
      <c r="P124" s="24"/>
      <c r="Q124" s="18"/>
      <c r="R124" s="18"/>
      <c r="S124" s="18"/>
      <c r="T124" s="18"/>
    </row>
    <row r="125" spans="1:20">
      <c r="A125" s="4">
        <v>121</v>
      </c>
      <c r="B125" s="17"/>
      <c r="C125" s="18"/>
      <c r="D125" s="18"/>
      <c r="E125" s="19"/>
      <c r="F125" s="18"/>
      <c r="G125" s="19"/>
      <c r="H125" s="19"/>
      <c r="I125" s="17">
        <v>0</v>
      </c>
      <c r="J125" s="18"/>
      <c r="K125" s="18"/>
      <c r="L125" s="18"/>
      <c r="M125" s="18"/>
      <c r="N125" s="18"/>
      <c r="O125" s="18"/>
      <c r="P125" s="24"/>
      <c r="Q125" s="18"/>
      <c r="R125" s="18"/>
      <c r="S125" s="18"/>
      <c r="T125" s="18"/>
    </row>
    <row r="126" spans="1:20">
      <c r="A126" s="4">
        <v>122</v>
      </c>
      <c r="B126" s="17"/>
      <c r="C126" s="18"/>
      <c r="D126" s="18"/>
      <c r="E126" s="19"/>
      <c r="F126" s="18"/>
      <c r="G126" s="19"/>
      <c r="H126" s="19"/>
      <c r="I126" s="17">
        <v>0</v>
      </c>
      <c r="J126" s="18"/>
      <c r="K126" s="18"/>
      <c r="L126" s="18"/>
      <c r="M126" s="18"/>
      <c r="N126" s="18"/>
      <c r="O126" s="18"/>
      <c r="P126" s="24"/>
      <c r="Q126" s="18"/>
      <c r="R126" s="18"/>
      <c r="S126" s="18"/>
      <c r="T126" s="18"/>
    </row>
    <row r="127" spans="1:20">
      <c r="A127" s="4">
        <v>123</v>
      </c>
      <c r="B127" s="17"/>
      <c r="C127" s="18"/>
      <c r="D127" s="18"/>
      <c r="E127" s="19"/>
      <c r="F127" s="18"/>
      <c r="G127" s="19"/>
      <c r="H127" s="19"/>
      <c r="I127" s="17">
        <v>0</v>
      </c>
      <c r="J127" s="18"/>
      <c r="K127" s="18"/>
      <c r="L127" s="18"/>
      <c r="M127" s="18"/>
      <c r="N127" s="18"/>
      <c r="O127" s="18"/>
      <c r="P127" s="24"/>
      <c r="Q127" s="18"/>
      <c r="R127" s="18"/>
      <c r="S127" s="18"/>
      <c r="T127" s="18"/>
    </row>
    <row r="128" spans="1:20">
      <c r="A128" s="4">
        <v>124</v>
      </c>
      <c r="B128" s="17"/>
      <c r="C128" s="18"/>
      <c r="D128" s="18"/>
      <c r="E128" s="19"/>
      <c r="F128" s="18"/>
      <c r="G128" s="19"/>
      <c r="H128" s="19"/>
      <c r="I128" s="17">
        <v>0</v>
      </c>
      <c r="J128" s="18"/>
      <c r="K128" s="18"/>
      <c r="L128" s="18"/>
      <c r="M128" s="18"/>
      <c r="N128" s="18"/>
      <c r="O128" s="18"/>
      <c r="P128" s="24"/>
      <c r="Q128" s="18"/>
      <c r="R128" s="18"/>
      <c r="S128" s="18"/>
      <c r="T128" s="18"/>
    </row>
    <row r="129" spans="1:20">
      <c r="A129" s="4">
        <v>125</v>
      </c>
      <c r="B129" s="17"/>
      <c r="C129" s="18"/>
      <c r="D129" s="18"/>
      <c r="E129" s="19"/>
      <c r="F129" s="18"/>
      <c r="G129" s="19"/>
      <c r="H129" s="19"/>
      <c r="I129" s="17">
        <v>0</v>
      </c>
      <c r="J129" s="18"/>
      <c r="K129" s="18"/>
      <c r="L129" s="18"/>
      <c r="M129" s="18"/>
      <c r="N129" s="18"/>
      <c r="O129" s="18"/>
      <c r="P129" s="24"/>
      <c r="Q129" s="18"/>
      <c r="R129" s="18"/>
      <c r="S129" s="18"/>
      <c r="T129" s="18"/>
    </row>
    <row r="130" spans="1:20">
      <c r="A130" s="4">
        <v>126</v>
      </c>
      <c r="B130" s="17"/>
      <c r="C130" s="18"/>
      <c r="D130" s="18"/>
      <c r="E130" s="19"/>
      <c r="F130" s="18"/>
      <c r="G130" s="19"/>
      <c r="H130" s="19"/>
      <c r="I130" s="17">
        <v>0</v>
      </c>
      <c r="J130" s="18"/>
      <c r="K130" s="18"/>
      <c r="L130" s="18"/>
      <c r="M130" s="18"/>
      <c r="N130" s="18"/>
      <c r="O130" s="18"/>
      <c r="P130" s="24"/>
      <c r="Q130" s="18"/>
      <c r="R130" s="18"/>
      <c r="S130" s="18"/>
      <c r="T130" s="18"/>
    </row>
    <row r="131" spans="1:20">
      <c r="A131" s="4">
        <v>127</v>
      </c>
      <c r="B131" s="17"/>
      <c r="C131" s="18"/>
      <c r="D131" s="18"/>
      <c r="E131" s="19"/>
      <c r="F131" s="18"/>
      <c r="G131" s="19"/>
      <c r="H131" s="19"/>
      <c r="I131" s="17">
        <v>0</v>
      </c>
      <c r="J131" s="18"/>
      <c r="K131" s="18"/>
      <c r="L131" s="18"/>
      <c r="M131" s="18"/>
      <c r="N131" s="18"/>
      <c r="O131" s="18"/>
      <c r="P131" s="24"/>
      <c r="Q131" s="18"/>
      <c r="R131" s="18"/>
      <c r="S131" s="18"/>
      <c r="T131" s="18"/>
    </row>
    <row r="132" spans="1:20">
      <c r="A132" s="4">
        <v>128</v>
      </c>
      <c r="B132" s="17"/>
      <c r="C132" s="18"/>
      <c r="D132" s="18"/>
      <c r="E132" s="19"/>
      <c r="F132" s="18"/>
      <c r="G132" s="19"/>
      <c r="H132" s="19"/>
      <c r="I132" s="17">
        <v>0</v>
      </c>
      <c r="J132" s="18"/>
      <c r="K132" s="18"/>
      <c r="L132" s="18"/>
      <c r="M132" s="18"/>
      <c r="N132" s="18"/>
      <c r="O132" s="18"/>
      <c r="P132" s="24"/>
      <c r="Q132" s="18"/>
      <c r="R132" s="18"/>
      <c r="S132" s="18"/>
      <c r="T132" s="18"/>
    </row>
    <row r="133" spans="1:20">
      <c r="A133" s="4">
        <v>129</v>
      </c>
      <c r="B133" s="17"/>
      <c r="C133" s="18"/>
      <c r="D133" s="18"/>
      <c r="E133" s="19"/>
      <c r="F133" s="18"/>
      <c r="G133" s="19"/>
      <c r="H133" s="19"/>
      <c r="I133" s="17">
        <v>0</v>
      </c>
      <c r="J133" s="18"/>
      <c r="K133" s="18"/>
      <c r="L133" s="18"/>
      <c r="M133" s="18"/>
      <c r="N133" s="18"/>
      <c r="O133" s="18"/>
      <c r="P133" s="24"/>
      <c r="Q133" s="18"/>
      <c r="R133" s="18"/>
      <c r="S133" s="18"/>
      <c r="T133" s="18"/>
    </row>
    <row r="134" spans="1:20">
      <c r="A134" s="4">
        <v>130</v>
      </c>
      <c r="B134" s="17"/>
      <c r="C134" s="18"/>
      <c r="D134" s="18"/>
      <c r="E134" s="19"/>
      <c r="F134" s="18"/>
      <c r="G134" s="19"/>
      <c r="H134" s="19"/>
      <c r="I134" s="17">
        <v>0</v>
      </c>
      <c r="J134" s="18"/>
      <c r="K134" s="18"/>
      <c r="L134" s="18"/>
      <c r="M134" s="18"/>
      <c r="N134" s="18"/>
      <c r="O134" s="18"/>
      <c r="P134" s="24"/>
      <c r="Q134" s="18"/>
      <c r="R134" s="18"/>
      <c r="S134" s="18"/>
      <c r="T134" s="18"/>
    </row>
    <row r="135" spans="1:20">
      <c r="A135" s="4">
        <v>131</v>
      </c>
      <c r="B135" s="17"/>
      <c r="C135" s="18"/>
      <c r="D135" s="18"/>
      <c r="E135" s="19"/>
      <c r="F135" s="18"/>
      <c r="G135" s="19"/>
      <c r="H135" s="19"/>
      <c r="I135" s="17">
        <v>0</v>
      </c>
      <c r="J135" s="18"/>
      <c r="K135" s="18"/>
      <c r="L135" s="18"/>
      <c r="M135" s="18"/>
      <c r="N135" s="18"/>
      <c r="O135" s="18"/>
      <c r="P135" s="24"/>
      <c r="Q135" s="18"/>
      <c r="R135" s="18"/>
      <c r="S135" s="18"/>
      <c r="T135" s="18"/>
    </row>
    <row r="136" spans="1:20">
      <c r="A136" s="4">
        <v>132</v>
      </c>
      <c r="B136" s="17"/>
      <c r="C136" s="18"/>
      <c r="D136" s="18"/>
      <c r="E136" s="19"/>
      <c r="F136" s="18"/>
      <c r="G136" s="19"/>
      <c r="H136" s="19"/>
      <c r="I136" s="17">
        <v>0</v>
      </c>
      <c r="J136" s="18"/>
      <c r="K136" s="18"/>
      <c r="L136" s="18"/>
      <c r="M136" s="18"/>
      <c r="N136" s="18"/>
      <c r="O136" s="18"/>
      <c r="P136" s="24"/>
      <c r="Q136" s="18"/>
      <c r="R136" s="18"/>
      <c r="S136" s="18"/>
      <c r="T136" s="18"/>
    </row>
    <row r="137" spans="1:20">
      <c r="A137" s="4">
        <v>133</v>
      </c>
      <c r="B137" s="17"/>
      <c r="C137" s="18"/>
      <c r="D137" s="18"/>
      <c r="E137" s="19"/>
      <c r="F137" s="18"/>
      <c r="G137" s="19"/>
      <c r="H137" s="19"/>
      <c r="I137" s="17">
        <v>0</v>
      </c>
      <c r="J137" s="18"/>
      <c r="K137" s="18"/>
      <c r="L137" s="18"/>
      <c r="M137" s="18"/>
      <c r="N137" s="18"/>
      <c r="O137" s="18"/>
      <c r="P137" s="24"/>
      <c r="Q137" s="18"/>
      <c r="R137" s="18"/>
      <c r="S137" s="18"/>
      <c r="T137" s="18"/>
    </row>
    <row r="138" spans="1:20">
      <c r="A138" s="4">
        <v>134</v>
      </c>
      <c r="B138" s="17"/>
      <c r="C138" s="18"/>
      <c r="D138" s="18"/>
      <c r="E138" s="19"/>
      <c r="F138" s="18"/>
      <c r="G138" s="19"/>
      <c r="H138" s="19"/>
      <c r="I138" s="17">
        <v>0</v>
      </c>
      <c r="J138" s="18"/>
      <c r="K138" s="18"/>
      <c r="L138" s="18"/>
      <c r="M138" s="18"/>
      <c r="N138" s="18"/>
      <c r="O138" s="18"/>
      <c r="P138" s="24"/>
      <c r="Q138" s="18"/>
      <c r="R138" s="18"/>
      <c r="S138" s="18"/>
      <c r="T138" s="18"/>
    </row>
    <row r="139" spans="1:20">
      <c r="A139" s="4">
        <v>135</v>
      </c>
      <c r="B139" s="17"/>
      <c r="C139" s="18"/>
      <c r="D139" s="18"/>
      <c r="E139" s="19"/>
      <c r="F139" s="18"/>
      <c r="G139" s="19"/>
      <c r="H139" s="19"/>
      <c r="I139" s="17">
        <v>0</v>
      </c>
      <c r="J139" s="18"/>
      <c r="K139" s="18"/>
      <c r="L139" s="18"/>
      <c r="M139" s="18"/>
      <c r="N139" s="18"/>
      <c r="O139" s="18"/>
      <c r="P139" s="24"/>
      <c r="Q139" s="18"/>
      <c r="R139" s="18"/>
      <c r="S139" s="18"/>
      <c r="T139" s="18"/>
    </row>
    <row r="140" spans="1:20">
      <c r="A140" s="4">
        <v>136</v>
      </c>
      <c r="B140" s="17"/>
      <c r="C140" s="18"/>
      <c r="D140" s="18"/>
      <c r="E140" s="19"/>
      <c r="F140" s="18"/>
      <c r="G140" s="19"/>
      <c r="H140" s="19"/>
      <c r="I140" s="17">
        <v>0</v>
      </c>
      <c r="J140" s="18"/>
      <c r="K140" s="18"/>
      <c r="L140" s="18"/>
      <c r="M140" s="18"/>
      <c r="N140" s="18"/>
      <c r="O140" s="18"/>
      <c r="P140" s="24"/>
      <c r="Q140" s="18"/>
      <c r="R140" s="18"/>
      <c r="S140" s="18"/>
      <c r="T140" s="18"/>
    </row>
    <row r="141" spans="1:20">
      <c r="A141" s="4">
        <v>137</v>
      </c>
      <c r="B141" s="17"/>
      <c r="C141" s="18"/>
      <c r="D141" s="18"/>
      <c r="E141" s="19"/>
      <c r="F141" s="18"/>
      <c r="G141" s="19"/>
      <c r="H141" s="19"/>
      <c r="I141" s="17">
        <v>0</v>
      </c>
      <c r="J141" s="18"/>
      <c r="K141" s="18"/>
      <c r="L141" s="18"/>
      <c r="M141" s="18"/>
      <c r="N141" s="18"/>
      <c r="O141" s="18"/>
      <c r="P141" s="24"/>
      <c r="Q141" s="18"/>
      <c r="R141" s="18"/>
      <c r="S141" s="18"/>
      <c r="T141" s="18"/>
    </row>
    <row r="142" spans="1:20">
      <c r="A142" s="4">
        <v>138</v>
      </c>
      <c r="B142" s="17"/>
      <c r="C142" s="18"/>
      <c r="D142" s="18"/>
      <c r="E142" s="19"/>
      <c r="F142" s="18"/>
      <c r="G142" s="19"/>
      <c r="H142" s="19"/>
      <c r="I142" s="17">
        <v>0</v>
      </c>
      <c r="J142" s="18"/>
      <c r="K142" s="18"/>
      <c r="L142" s="18"/>
      <c r="M142" s="18"/>
      <c r="N142" s="18"/>
      <c r="O142" s="18"/>
      <c r="P142" s="24"/>
      <c r="Q142" s="18"/>
      <c r="R142" s="18"/>
      <c r="S142" s="18"/>
      <c r="T142" s="18"/>
    </row>
    <row r="143" spans="1:20">
      <c r="A143" s="4">
        <v>139</v>
      </c>
      <c r="B143" s="17"/>
      <c r="C143" s="18"/>
      <c r="D143" s="18"/>
      <c r="E143" s="19"/>
      <c r="F143" s="18"/>
      <c r="G143" s="19"/>
      <c r="H143" s="19"/>
      <c r="I143" s="17">
        <v>0</v>
      </c>
      <c r="J143" s="18"/>
      <c r="K143" s="18"/>
      <c r="L143" s="18"/>
      <c r="M143" s="18"/>
      <c r="N143" s="18"/>
      <c r="O143" s="18"/>
      <c r="P143" s="24"/>
      <c r="Q143" s="18"/>
      <c r="R143" s="18"/>
      <c r="S143" s="18"/>
      <c r="T143" s="18"/>
    </row>
    <row r="144" spans="1:20">
      <c r="A144" s="4">
        <v>140</v>
      </c>
      <c r="B144" s="17"/>
      <c r="C144" s="18"/>
      <c r="D144" s="18"/>
      <c r="E144" s="19"/>
      <c r="F144" s="18"/>
      <c r="G144" s="19"/>
      <c r="H144" s="19"/>
      <c r="I144" s="17">
        <v>0</v>
      </c>
      <c r="J144" s="18"/>
      <c r="K144" s="18"/>
      <c r="L144" s="18"/>
      <c r="M144" s="18"/>
      <c r="N144" s="18"/>
      <c r="O144" s="18"/>
      <c r="P144" s="24"/>
      <c r="Q144" s="18"/>
      <c r="R144" s="18"/>
      <c r="S144" s="18"/>
      <c r="T144" s="18"/>
    </row>
    <row r="145" spans="1:20">
      <c r="A145" s="4">
        <v>141</v>
      </c>
      <c r="B145" s="17"/>
      <c r="C145" s="18"/>
      <c r="D145" s="18"/>
      <c r="E145" s="19"/>
      <c r="F145" s="18"/>
      <c r="G145" s="19"/>
      <c r="H145" s="19"/>
      <c r="I145" s="17">
        <v>0</v>
      </c>
      <c r="J145" s="18"/>
      <c r="K145" s="18"/>
      <c r="L145" s="18"/>
      <c r="M145" s="18"/>
      <c r="N145" s="18"/>
      <c r="O145" s="18"/>
      <c r="P145" s="24"/>
      <c r="Q145" s="18"/>
      <c r="R145" s="18"/>
      <c r="S145" s="18"/>
      <c r="T145" s="18"/>
    </row>
    <row r="146" spans="1:20">
      <c r="A146" s="4">
        <v>142</v>
      </c>
      <c r="B146" s="17"/>
      <c r="C146" s="18"/>
      <c r="D146" s="18"/>
      <c r="E146" s="19"/>
      <c r="F146" s="18"/>
      <c r="G146" s="19"/>
      <c r="H146" s="19"/>
      <c r="I146" s="17">
        <v>0</v>
      </c>
      <c r="J146" s="18"/>
      <c r="K146" s="18"/>
      <c r="L146" s="18"/>
      <c r="M146" s="18"/>
      <c r="N146" s="18"/>
      <c r="O146" s="18"/>
      <c r="P146" s="24"/>
      <c r="Q146" s="18"/>
      <c r="R146" s="18"/>
      <c r="S146" s="18"/>
      <c r="T146" s="18"/>
    </row>
    <row r="147" spans="1:20">
      <c r="A147" s="4">
        <v>143</v>
      </c>
      <c r="B147" s="17"/>
      <c r="C147" s="18"/>
      <c r="D147" s="18"/>
      <c r="E147" s="19"/>
      <c r="F147" s="18"/>
      <c r="G147" s="19"/>
      <c r="H147" s="19"/>
      <c r="I147" s="17">
        <v>0</v>
      </c>
      <c r="J147" s="18"/>
      <c r="K147" s="18"/>
      <c r="L147" s="18"/>
      <c r="M147" s="18"/>
      <c r="N147" s="18"/>
      <c r="O147" s="18"/>
      <c r="P147" s="24"/>
      <c r="Q147" s="18"/>
      <c r="R147" s="18"/>
      <c r="S147" s="18"/>
      <c r="T147" s="18"/>
    </row>
    <row r="148" spans="1:20">
      <c r="A148" s="4">
        <v>144</v>
      </c>
      <c r="B148" s="17"/>
      <c r="C148" s="18"/>
      <c r="D148" s="18"/>
      <c r="E148" s="19"/>
      <c r="F148" s="18"/>
      <c r="G148" s="19"/>
      <c r="H148" s="19"/>
      <c r="I148" s="17">
        <v>0</v>
      </c>
      <c r="J148" s="18"/>
      <c r="K148" s="18"/>
      <c r="L148" s="18"/>
      <c r="M148" s="18"/>
      <c r="N148" s="18"/>
      <c r="O148" s="18"/>
      <c r="P148" s="24"/>
      <c r="Q148" s="18"/>
      <c r="R148" s="18"/>
      <c r="S148" s="18"/>
      <c r="T148" s="18"/>
    </row>
    <row r="149" spans="1:20">
      <c r="A149" s="4">
        <v>145</v>
      </c>
      <c r="B149" s="17"/>
      <c r="C149" s="18"/>
      <c r="D149" s="18"/>
      <c r="E149" s="19"/>
      <c r="F149" s="18"/>
      <c r="G149" s="19"/>
      <c r="H149" s="19"/>
      <c r="I149" s="17">
        <v>0</v>
      </c>
      <c r="J149" s="18"/>
      <c r="K149" s="18"/>
      <c r="L149" s="18"/>
      <c r="M149" s="18"/>
      <c r="N149" s="18"/>
      <c r="O149" s="18"/>
      <c r="P149" s="24"/>
      <c r="Q149" s="18"/>
      <c r="R149" s="18"/>
      <c r="S149" s="18"/>
      <c r="T149" s="18"/>
    </row>
    <row r="150" spans="1:20">
      <c r="A150" s="4">
        <v>146</v>
      </c>
      <c r="B150" s="17"/>
      <c r="C150" s="18"/>
      <c r="D150" s="18"/>
      <c r="E150" s="19"/>
      <c r="F150" s="18"/>
      <c r="G150" s="19"/>
      <c r="H150" s="19"/>
      <c r="I150" s="17">
        <v>0</v>
      </c>
      <c r="J150" s="18"/>
      <c r="K150" s="18"/>
      <c r="L150" s="18"/>
      <c r="M150" s="18"/>
      <c r="N150" s="18"/>
      <c r="O150" s="18"/>
      <c r="P150" s="24"/>
      <c r="Q150" s="18"/>
      <c r="R150" s="18"/>
      <c r="S150" s="18"/>
      <c r="T150" s="18"/>
    </row>
    <row r="151" spans="1:20">
      <c r="A151" s="4">
        <v>147</v>
      </c>
      <c r="B151" s="17"/>
      <c r="C151" s="18"/>
      <c r="D151" s="18"/>
      <c r="E151" s="19"/>
      <c r="F151" s="18"/>
      <c r="G151" s="19"/>
      <c r="H151" s="19"/>
      <c r="I151" s="17">
        <v>0</v>
      </c>
      <c r="J151" s="18"/>
      <c r="K151" s="18"/>
      <c r="L151" s="18"/>
      <c r="M151" s="18"/>
      <c r="N151" s="18"/>
      <c r="O151" s="18"/>
      <c r="P151" s="24"/>
      <c r="Q151" s="18"/>
      <c r="R151" s="18"/>
      <c r="S151" s="18"/>
      <c r="T151" s="18"/>
    </row>
    <row r="152" spans="1:20">
      <c r="A152" s="4">
        <v>148</v>
      </c>
      <c r="B152" s="17"/>
      <c r="C152" s="18"/>
      <c r="D152" s="18"/>
      <c r="E152" s="19"/>
      <c r="F152" s="18"/>
      <c r="G152" s="19"/>
      <c r="H152" s="19"/>
      <c r="I152" s="17">
        <v>0</v>
      </c>
      <c r="J152" s="18"/>
      <c r="K152" s="18"/>
      <c r="L152" s="18"/>
      <c r="M152" s="18"/>
      <c r="N152" s="18"/>
      <c r="O152" s="18"/>
      <c r="P152" s="24"/>
      <c r="Q152" s="18"/>
      <c r="R152" s="18"/>
      <c r="S152" s="18"/>
      <c r="T152" s="18"/>
    </row>
    <row r="153" spans="1:20">
      <c r="A153" s="4">
        <v>149</v>
      </c>
      <c r="B153" s="17"/>
      <c r="C153" s="18"/>
      <c r="D153" s="18"/>
      <c r="E153" s="19"/>
      <c r="F153" s="18"/>
      <c r="G153" s="19"/>
      <c r="H153" s="19"/>
      <c r="I153" s="17">
        <v>0</v>
      </c>
      <c r="J153" s="18"/>
      <c r="K153" s="18"/>
      <c r="L153" s="18"/>
      <c r="M153" s="18"/>
      <c r="N153" s="18"/>
      <c r="O153" s="18"/>
      <c r="P153" s="24"/>
      <c r="Q153" s="18"/>
      <c r="R153" s="18"/>
      <c r="S153" s="18"/>
      <c r="T153" s="18"/>
    </row>
    <row r="154" spans="1:20">
      <c r="A154" s="4">
        <v>150</v>
      </c>
      <c r="B154" s="17"/>
      <c r="C154" s="18"/>
      <c r="D154" s="18"/>
      <c r="E154" s="19"/>
      <c r="F154" s="18"/>
      <c r="G154" s="19"/>
      <c r="H154" s="19"/>
      <c r="I154" s="17">
        <v>0</v>
      </c>
      <c r="J154" s="18"/>
      <c r="K154" s="18"/>
      <c r="L154" s="18"/>
      <c r="M154" s="18"/>
      <c r="N154" s="18"/>
      <c r="O154" s="18"/>
      <c r="P154" s="24"/>
      <c r="Q154" s="18"/>
      <c r="R154" s="18"/>
      <c r="S154" s="18"/>
      <c r="T154" s="18"/>
    </row>
    <row r="155" spans="1:20">
      <c r="A155" s="4">
        <v>151</v>
      </c>
      <c r="B155" s="17"/>
      <c r="C155" s="18"/>
      <c r="D155" s="18"/>
      <c r="E155" s="19"/>
      <c r="F155" s="18"/>
      <c r="G155" s="19"/>
      <c r="H155" s="19"/>
      <c r="I155" s="17">
        <v>0</v>
      </c>
      <c r="J155" s="18"/>
      <c r="K155" s="18"/>
      <c r="L155" s="18"/>
      <c r="M155" s="18"/>
      <c r="N155" s="18"/>
      <c r="O155" s="18"/>
      <c r="P155" s="24"/>
      <c r="Q155" s="18"/>
      <c r="R155" s="18"/>
      <c r="S155" s="18"/>
      <c r="T155" s="18"/>
    </row>
    <row r="156" spans="1:20">
      <c r="A156" s="4">
        <v>152</v>
      </c>
      <c r="B156" s="17"/>
      <c r="C156" s="18"/>
      <c r="D156" s="18"/>
      <c r="E156" s="19"/>
      <c r="F156" s="18"/>
      <c r="G156" s="19"/>
      <c r="H156" s="19"/>
      <c r="I156" s="17">
        <v>0</v>
      </c>
      <c r="J156" s="18"/>
      <c r="K156" s="18"/>
      <c r="L156" s="18"/>
      <c r="M156" s="18"/>
      <c r="N156" s="18"/>
      <c r="O156" s="18"/>
      <c r="P156" s="24"/>
      <c r="Q156" s="18"/>
      <c r="R156" s="18"/>
      <c r="S156" s="18"/>
      <c r="T156" s="18"/>
    </row>
    <row r="157" spans="1:20">
      <c r="A157" s="4">
        <v>153</v>
      </c>
      <c r="B157" s="17"/>
      <c r="C157" s="18"/>
      <c r="D157" s="18"/>
      <c r="E157" s="19"/>
      <c r="F157" s="18"/>
      <c r="G157" s="19"/>
      <c r="H157" s="19"/>
      <c r="I157" s="17">
        <v>0</v>
      </c>
      <c r="J157" s="18"/>
      <c r="K157" s="18"/>
      <c r="L157" s="18"/>
      <c r="M157" s="18"/>
      <c r="N157" s="18"/>
      <c r="O157" s="18"/>
      <c r="P157" s="24"/>
      <c r="Q157" s="18"/>
      <c r="R157" s="18"/>
      <c r="S157" s="18"/>
      <c r="T157" s="18"/>
    </row>
    <row r="158" spans="1:20">
      <c r="A158" s="4">
        <v>154</v>
      </c>
      <c r="B158" s="17"/>
      <c r="C158" s="18"/>
      <c r="D158" s="18"/>
      <c r="E158" s="19"/>
      <c r="F158" s="18"/>
      <c r="G158" s="19"/>
      <c r="H158" s="19"/>
      <c r="I158" s="17">
        <v>0</v>
      </c>
      <c r="J158" s="18"/>
      <c r="K158" s="18"/>
      <c r="L158" s="18"/>
      <c r="M158" s="18"/>
      <c r="N158" s="18"/>
      <c r="O158" s="18"/>
      <c r="P158" s="24"/>
      <c r="Q158" s="18"/>
      <c r="R158" s="18"/>
      <c r="S158" s="18"/>
      <c r="T158" s="18"/>
    </row>
    <row r="159" spans="1:20">
      <c r="A159" s="4">
        <v>155</v>
      </c>
      <c r="B159" s="17"/>
      <c r="C159" s="18"/>
      <c r="D159" s="18"/>
      <c r="E159" s="19"/>
      <c r="F159" s="18"/>
      <c r="G159" s="19"/>
      <c r="H159" s="19"/>
      <c r="I159" s="17">
        <v>0</v>
      </c>
      <c r="J159" s="18"/>
      <c r="K159" s="18"/>
      <c r="L159" s="18"/>
      <c r="M159" s="18"/>
      <c r="N159" s="18"/>
      <c r="O159" s="18"/>
      <c r="P159" s="24"/>
      <c r="Q159" s="18"/>
      <c r="R159" s="18"/>
      <c r="S159" s="18"/>
      <c r="T159" s="18"/>
    </row>
    <row r="160" spans="1:20">
      <c r="A160" s="4">
        <v>156</v>
      </c>
      <c r="B160" s="17"/>
      <c r="C160" s="18"/>
      <c r="D160" s="18"/>
      <c r="E160" s="19"/>
      <c r="F160" s="18"/>
      <c r="G160" s="19"/>
      <c r="H160" s="19"/>
      <c r="I160" s="17">
        <v>0</v>
      </c>
      <c r="J160" s="18"/>
      <c r="K160" s="18"/>
      <c r="L160" s="18"/>
      <c r="M160" s="18"/>
      <c r="N160" s="18"/>
      <c r="O160" s="18"/>
      <c r="P160" s="24"/>
      <c r="Q160" s="18"/>
      <c r="R160" s="18"/>
      <c r="S160" s="18"/>
      <c r="T160" s="18"/>
    </row>
    <row r="161" spans="1:20">
      <c r="A161" s="4">
        <v>157</v>
      </c>
      <c r="B161" s="17"/>
      <c r="C161" s="18"/>
      <c r="D161" s="18"/>
      <c r="E161" s="19"/>
      <c r="F161" s="18"/>
      <c r="G161" s="19"/>
      <c r="H161" s="19"/>
      <c r="I161" s="17">
        <v>0</v>
      </c>
      <c r="J161" s="18"/>
      <c r="K161" s="18"/>
      <c r="L161" s="18"/>
      <c r="M161" s="18"/>
      <c r="N161" s="18"/>
      <c r="O161" s="18"/>
      <c r="P161" s="24"/>
      <c r="Q161" s="18"/>
      <c r="R161" s="18"/>
      <c r="S161" s="18"/>
      <c r="T161" s="18"/>
    </row>
    <row r="162" spans="1:20">
      <c r="A162" s="4">
        <v>158</v>
      </c>
      <c r="B162" s="17"/>
      <c r="C162" s="18"/>
      <c r="D162" s="18"/>
      <c r="E162" s="19"/>
      <c r="F162" s="18"/>
      <c r="G162" s="19"/>
      <c r="H162" s="19"/>
      <c r="I162" s="17">
        <v>0</v>
      </c>
      <c r="J162" s="18"/>
      <c r="K162" s="18"/>
      <c r="L162" s="18"/>
      <c r="M162" s="18"/>
      <c r="N162" s="18"/>
      <c r="O162" s="18"/>
      <c r="P162" s="24"/>
      <c r="Q162" s="18"/>
      <c r="R162" s="18"/>
      <c r="S162" s="18"/>
      <c r="T162" s="18"/>
    </row>
    <row r="163" spans="1:20">
      <c r="A163" s="4">
        <v>159</v>
      </c>
      <c r="B163" s="17"/>
      <c r="C163" s="18"/>
      <c r="D163" s="18"/>
      <c r="E163" s="19"/>
      <c r="F163" s="18"/>
      <c r="G163" s="19"/>
      <c r="H163" s="19"/>
      <c r="I163" s="17">
        <v>0</v>
      </c>
      <c r="J163" s="18"/>
      <c r="K163" s="18"/>
      <c r="L163" s="18"/>
      <c r="M163" s="18"/>
      <c r="N163" s="18"/>
      <c r="O163" s="18"/>
      <c r="P163" s="24"/>
      <c r="Q163" s="18"/>
      <c r="R163" s="18"/>
      <c r="S163" s="18"/>
      <c r="T163" s="18"/>
    </row>
    <row r="164" spans="1:20">
      <c r="A164" s="4">
        <v>160</v>
      </c>
      <c r="B164" s="17"/>
      <c r="C164" s="18"/>
      <c r="D164" s="18"/>
      <c r="E164" s="19"/>
      <c r="F164" s="18"/>
      <c r="G164" s="19"/>
      <c r="H164" s="19"/>
      <c r="I164" s="17">
        <v>0</v>
      </c>
      <c r="J164" s="18"/>
      <c r="K164" s="18"/>
      <c r="L164" s="18"/>
      <c r="M164" s="18"/>
      <c r="N164" s="18"/>
      <c r="O164" s="18"/>
      <c r="P164" s="24"/>
      <c r="Q164" s="18"/>
      <c r="R164" s="18"/>
      <c r="S164" s="18"/>
      <c r="T164" s="18"/>
    </row>
    <row r="165" spans="1:20">
      <c r="A165" s="21" t="s">
        <v>11</v>
      </c>
      <c r="B165" s="41"/>
      <c r="C165" s="21">
        <f>COUNTIFS(C5:C164,"*")</f>
        <v>48</v>
      </c>
      <c r="D165" s="21"/>
      <c r="E165" s="13"/>
      <c r="F165" s="21"/>
      <c r="G165" s="21">
        <f>SUM(G5:G164)</f>
        <v>3421</v>
      </c>
      <c r="H165" s="21">
        <f>SUM(H5:H164)</f>
        <v>3636</v>
      </c>
      <c r="I165" s="21">
        <f>SUM(I5:I164)</f>
        <v>7057</v>
      </c>
      <c r="J165" s="21"/>
      <c r="K165" s="21"/>
      <c r="L165" s="21"/>
      <c r="M165" s="21"/>
      <c r="N165" s="21"/>
      <c r="O165" s="21"/>
      <c r="P165" s="14"/>
      <c r="Q165" s="21"/>
      <c r="R165" s="21"/>
      <c r="S165" s="21"/>
      <c r="T165" s="12"/>
    </row>
    <row r="166" spans="1:20">
      <c r="A166" s="46" t="s">
        <v>70</v>
      </c>
      <c r="B166" s="10">
        <f>COUNTIF(B$5:B$164,"Team 1")</f>
        <v>26</v>
      </c>
      <c r="C166" s="46" t="s">
        <v>29</v>
      </c>
      <c r="D166" s="10">
        <f>COUNTIF(D5:D164,"Anganwadi")</f>
        <v>20</v>
      </c>
    </row>
    <row r="167" spans="1:20">
      <c r="A167" s="46" t="s">
        <v>71</v>
      </c>
      <c r="B167" s="10">
        <f>COUNTIF(B$6:B$164,"Team 2")</f>
        <v>24</v>
      </c>
      <c r="C167" s="46" t="s">
        <v>27</v>
      </c>
      <c r="D167" s="10">
        <f>COUNTIF(D5:D164,"School")</f>
        <v>24</v>
      </c>
    </row>
  </sheetData>
  <sheetProtection password="CBE1" sheet="1" objects="1" scenarios="1"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conditionalFormatting sqref="P5">
    <cfRule type="colorScale" priority="8">
      <colorScale>
        <cfvo type="min" val="0"/>
        <cfvo type="percentile" val="50"/>
        <cfvo type="max" val="0"/>
        <color rgb="FF63BE7B"/>
        <color rgb="FFFFEB84"/>
        <color rgb="FFF8696B"/>
      </colorScale>
    </cfRule>
  </conditionalFormatting>
  <conditionalFormatting sqref="P6">
    <cfRule type="colorScale" priority="7">
      <colorScale>
        <cfvo type="min" val="0"/>
        <cfvo type="percentile" val="50"/>
        <cfvo type="max" val="0"/>
        <color rgb="FF63BE7B"/>
        <color rgb="FFFFEB84"/>
        <color rgb="FFF8696B"/>
      </colorScale>
    </cfRule>
  </conditionalFormatting>
  <conditionalFormatting sqref="P18">
    <cfRule type="colorScale" priority="6">
      <colorScale>
        <cfvo type="min" val="0"/>
        <cfvo type="percentile" val="50"/>
        <cfvo type="max" val="0"/>
        <color rgb="FF63BE7B"/>
        <color rgb="FFFFEB84"/>
        <color rgb="FFF8696B"/>
      </colorScale>
    </cfRule>
  </conditionalFormatting>
  <conditionalFormatting sqref="P31">
    <cfRule type="colorScale" priority="5">
      <colorScale>
        <cfvo type="min" val="0"/>
        <cfvo type="percentile" val="50"/>
        <cfvo type="max" val="0"/>
        <color rgb="FF63BE7B"/>
        <color rgb="FFFFEB84"/>
        <color rgb="FFF8696B"/>
      </colorScale>
    </cfRule>
  </conditionalFormatting>
  <conditionalFormatting sqref="P48">
    <cfRule type="colorScale" priority="4">
      <colorScale>
        <cfvo type="min" val="0"/>
        <cfvo type="percentile" val="50"/>
        <cfvo type="max" val="0"/>
        <color rgb="FF63BE7B"/>
        <color rgb="FFFFEB84"/>
        <color rgb="FFF8696B"/>
      </colorScale>
    </cfRule>
  </conditionalFormatting>
  <conditionalFormatting sqref="A7:XFD7">
    <cfRule type="colorScale" priority="3">
      <colorScale>
        <cfvo type="min" val="0"/>
        <cfvo type="percentile" val="50"/>
        <cfvo type="max" val="0"/>
        <color rgb="FFF8696B"/>
        <color rgb="FFFFEB84"/>
        <color rgb="FF63BE7B"/>
      </colorScale>
    </cfRule>
  </conditionalFormatting>
  <conditionalFormatting sqref="B7:L7">
    <cfRule type="colorScale" priority="2">
      <colorScale>
        <cfvo type="min" val="0"/>
        <cfvo type="percentile" val="50"/>
        <cfvo type="max" val="0"/>
        <color rgb="FFF8696B"/>
        <color rgb="FFFFEB84"/>
        <color rgb="FF63BE7B"/>
      </colorScale>
    </cfRule>
  </conditionalFormatting>
  <conditionalFormatting sqref="P61">
    <cfRule type="colorScale" priority="1">
      <colorScale>
        <cfvo type="min" val="0"/>
        <cfvo type="percentile" val="50"/>
        <cfvo type="max" val="0"/>
        <color rgb="FF63BE7B"/>
        <color rgb="FFFFEB84"/>
        <color rgb="FFF8696B"/>
      </colorScale>
    </cfRule>
  </conditionalFormatting>
  <dataValidations count="3">
    <dataValidation type="list" allowBlank="1" showInputMessage="1" showErrorMessage="1" error="Please select type of institution from drop down list." sqref="D19:D22 D14:D17 D5:D11 D26 D24 D33:D164 D28 D30">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B16" sqref="B16:B1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80" t="s">
        <v>68</v>
      </c>
      <c r="B1" s="180"/>
      <c r="C1" s="180"/>
      <c r="D1" s="180"/>
      <c r="E1" s="180"/>
      <c r="F1" s="181"/>
      <c r="G1" s="181"/>
      <c r="H1" s="181"/>
      <c r="I1" s="181"/>
      <c r="J1" s="181"/>
    </row>
    <row r="2" spans="1:11" ht="25.5">
      <c r="A2" s="182" t="s">
        <v>0</v>
      </c>
      <c r="B2" s="183"/>
      <c r="C2" s="184" t="str">
        <f>'Block at a Glance'!C2:D2</f>
        <v>ASSAM</v>
      </c>
      <c r="D2" s="185"/>
      <c r="E2" s="27" t="s">
        <v>1</v>
      </c>
      <c r="F2" s="186" t="str">
        <f>'Block at a Glance'!F2:I2</f>
        <v>CACHAR</v>
      </c>
      <c r="G2" s="187"/>
      <c r="H2" s="28" t="s">
        <v>28</v>
      </c>
      <c r="I2" s="186" t="str">
        <f>'Block at a Glance'!M2:M2</f>
        <v>JALALPUR</v>
      </c>
      <c r="J2" s="187"/>
    </row>
    <row r="3" spans="1:11" ht="28.5" customHeight="1">
      <c r="A3" s="191" t="s">
        <v>74</v>
      </c>
      <c r="B3" s="191"/>
      <c r="C3" s="191"/>
      <c r="D3" s="191"/>
      <c r="E3" s="191"/>
      <c r="F3" s="191"/>
      <c r="G3" s="191"/>
      <c r="H3" s="191"/>
      <c r="I3" s="191"/>
      <c r="J3" s="191"/>
    </row>
    <row r="4" spans="1:11">
      <c r="A4" s="190" t="s">
        <v>31</v>
      </c>
      <c r="B4" s="189" t="s">
        <v>32</v>
      </c>
      <c r="C4" s="188" t="s">
        <v>33</v>
      </c>
      <c r="D4" s="188" t="s">
        <v>40</v>
      </c>
      <c r="E4" s="188"/>
      <c r="F4" s="188"/>
      <c r="G4" s="188" t="s">
        <v>34</v>
      </c>
      <c r="H4" s="188" t="s">
        <v>41</v>
      </c>
      <c r="I4" s="188"/>
      <c r="J4" s="188"/>
    </row>
    <row r="5" spans="1:11" ht="22.5" customHeight="1">
      <c r="A5" s="190"/>
      <c r="B5" s="189"/>
      <c r="C5" s="188"/>
      <c r="D5" s="29" t="s">
        <v>9</v>
      </c>
      <c r="E5" s="29" t="s">
        <v>10</v>
      </c>
      <c r="F5" s="29" t="s">
        <v>11</v>
      </c>
      <c r="G5" s="188"/>
      <c r="H5" s="29" t="s">
        <v>9</v>
      </c>
      <c r="I5" s="29" t="s">
        <v>10</v>
      </c>
      <c r="J5" s="29" t="s">
        <v>11</v>
      </c>
    </row>
    <row r="6" spans="1:11" ht="22.5" customHeight="1">
      <c r="A6" s="47">
        <v>1</v>
      </c>
      <c r="B6" s="48">
        <v>42476</v>
      </c>
      <c r="C6" s="32">
        <f>COUNTIFS('ApRIL-19'!D$5:D$164,"Anganwadi")</f>
        <v>2</v>
      </c>
      <c r="D6" s="33">
        <f>SUMIF('ApRIL-19'!$D$5:$D$164,"Anganwadi",'ApRIL-19'!$G$5:$G$164)</f>
        <v>78</v>
      </c>
      <c r="E6" s="33">
        <f>SUMIF('ApRIL-19'!$D$5:$D$164,"Anganwadi",'ApRIL-19'!$H$5:$H$164)</f>
        <v>78</v>
      </c>
      <c r="F6" s="33">
        <f>+D6+E6</f>
        <v>156</v>
      </c>
      <c r="G6" s="32">
        <f>COUNTIF('ApRIL-19'!D5:D164,"School")</f>
        <v>34</v>
      </c>
      <c r="H6" s="33">
        <f>SUMIF('ApRIL-19'!$D$5:$D$164,"School",'ApRIL-19'!$G$5:$G$164)</f>
        <v>3208</v>
      </c>
      <c r="I6" s="33">
        <f>SUMIF('ApRIL-19'!$D$5:$D$164,"School",'ApRIL-19'!$H$5:$H$164)</f>
        <v>4257</v>
      </c>
      <c r="J6" s="33">
        <f>+H6+I6</f>
        <v>7465</v>
      </c>
      <c r="K6" s="34"/>
    </row>
    <row r="7" spans="1:11" ht="22.5" customHeight="1">
      <c r="A7" s="30">
        <v>2</v>
      </c>
      <c r="B7" s="31">
        <v>42506</v>
      </c>
      <c r="C7" s="32">
        <f>COUNTIF('May-19'!D5:D164,"Anganwadi")</f>
        <v>13</v>
      </c>
      <c r="D7" s="33">
        <f>SUMIF('May-19'!$D$5:$D$164,"Anganwadi",'May-19'!$G$5:$G$164)</f>
        <v>502</v>
      </c>
      <c r="E7" s="33">
        <f>SUMIF('May-19'!$D$5:$D$164,"Anganwadi",'May-19'!$H$5:$H$164)</f>
        <v>550</v>
      </c>
      <c r="F7" s="33">
        <f t="shared" ref="F7:F11" si="0">+D7+E7</f>
        <v>1052</v>
      </c>
      <c r="G7" s="32">
        <f>COUNTIF('May-19'!D5:D164,"School")</f>
        <v>32</v>
      </c>
      <c r="H7" s="33">
        <f>SUMIF('May-19'!$D$5:$D$164,"School",'May-19'!$G$5:$G$164)</f>
        <v>5310</v>
      </c>
      <c r="I7" s="33">
        <f>SUMIF('May-19'!$D$5:$D$164,"School",'May-19'!$H$5:$H$164)</f>
        <v>6279</v>
      </c>
      <c r="J7" s="33">
        <f t="shared" ref="J7:J11" si="1">+H7+I7</f>
        <v>11589</v>
      </c>
    </row>
    <row r="8" spans="1:11" ht="22.5" customHeight="1">
      <c r="A8" s="30">
        <v>3</v>
      </c>
      <c r="B8" s="31">
        <v>42537</v>
      </c>
      <c r="C8" s="32">
        <f>COUNTIF('Jun-19'!D5:D164,"Anganwadi")</f>
        <v>25</v>
      </c>
      <c r="D8" s="33">
        <f>SUMIF('Jun-19'!$D$5:$D$164,"Anganwadi",'Jun-19'!$G$5:$G$164)</f>
        <v>1078</v>
      </c>
      <c r="E8" s="33">
        <f>SUMIF('Jun-19'!$D$5:$D$164,"Anganwadi",'Jun-19'!$H$5:$H$164)</f>
        <v>1048</v>
      </c>
      <c r="F8" s="33">
        <f t="shared" si="0"/>
        <v>2126</v>
      </c>
      <c r="G8" s="32">
        <f>COUNTIF('Jun-19'!D5:D164,"School")</f>
        <v>22</v>
      </c>
      <c r="H8" s="33">
        <f>SUMIF('Jun-19'!$D$5:$D$164,"School",'Jun-19'!$G$5:$G$164)</f>
        <v>7286</v>
      </c>
      <c r="I8" s="33">
        <f>SUMIF('Jun-19'!$D$5:$D$164,"School",'Jun-19'!$H$5:$H$164)</f>
        <v>7068</v>
      </c>
      <c r="J8" s="33">
        <f t="shared" si="1"/>
        <v>14354</v>
      </c>
    </row>
    <row r="9" spans="1:11" ht="22.5" customHeight="1">
      <c r="A9" s="30">
        <v>4</v>
      </c>
      <c r="B9" s="31">
        <v>42567</v>
      </c>
      <c r="C9" s="32">
        <f>COUNTIF('Jul-19'!D6:D164,"Anganwadi")</f>
        <v>51</v>
      </c>
      <c r="D9" s="33">
        <f>SUMIF('Jul-19'!$D$6:$D$164,"Anganwadi",'Jul-19'!$G$6:$G$164)</f>
        <v>2035</v>
      </c>
      <c r="E9" s="33">
        <f>SUMIF('Jul-19'!$D$6:$D$164,"Anganwadi",'Jul-19'!$H$6:$H$164)</f>
        <v>1997</v>
      </c>
      <c r="F9" s="33">
        <f t="shared" si="0"/>
        <v>4032</v>
      </c>
      <c r="G9" s="32">
        <f>COUNTIF('Jul-19'!D6:D164,"School")</f>
        <v>0</v>
      </c>
      <c r="H9" s="33">
        <f>SUMIF('Jul-19'!$D$6:$D$164,"School",'Jul-19'!$G$6:$G$164)</f>
        <v>0</v>
      </c>
      <c r="I9" s="33">
        <f>SUMIF('Jul-19'!$D$6:$D$164,"School",'Jul-19'!$H$6:$H$164)</f>
        <v>0</v>
      </c>
      <c r="J9" s="33">
        <f t="shared" si="1"/>
        <v>0</v>
      </c>
    </row>
    <row r="10" spans="1:11" ht="22.5" customHeight="1">
      <c r="A10" s="30">
        <v>5</v>
      </c>
      <c r="B10" s="31">
        <v>42598</v>
      </c>
      <c r="C10" s="32">
        <f>COUNTIF('Aug-19'!D5:D164,"Anganwadi")</f>
        <v>12</v>
      </c>
      <c r="D10" s="33">
        <f>SUMIF('Aug-19'!$D$5:$D$164,"Anganwadi",'Aug-19'!$G$5:$G$164)</f>
        <v>547</v>
      </c>
      <c r="E10" s="33">
        <f>SUMIF('Aug-19'!$D$5:$D$164,"Anganwadi",'Aug-19'!$H$5:$H$164)</f>
        <v>529</v>
      </c>
      <c r="F10" s="33">
        <f t="shared" si="0"/>
        <v>1076</v>
      </c>
      <c r="G10" s="32">
        <f>COUNTIF('Aug-19'!D5:D164,"School")</f>
        <v>33</v>
      </c>
      <c r="H10" s="33">
        <f>SUMIF('Aug-19'!$D$5:$D$164,"School",'Aug-19'!$G$5:$G$164)</f>
        <v>1605</v>
      </c>
      <c r="I10" s="33">
        <f>SUMIF('Aug-19'!$D$5:$D$164,"School",'Aug-19'!$H$5:$H$164)</f>
        <v>1574</v>
      </c>
      <c r="J10" s="33">
        <f t="shared" si="1"/>
        <v>3179</v>
      </c>
    </row>
    <row r="11" spans="1:11" ht="22.5" customHeight="1">
      <c r="A11" s="30">
        <v>6</v>
      </c>
      <c r="B11" s="31">
        <v>42629</v>
      </c>
      <c r="C11" s="32">
        <f>COUNTIF('Sep-19'!D5:D164,"Anganwadi")</f>
        <v>20</v>
      </c>
      <c r="D11" s="33">
        <f>SUMIF('Sep-19'!$D$5:$D$164,"Anganwadi",'Sep-19'!$G$5:$G$164)</f>
        <v>664</v>
      </c>
      <c r="E11" s="33">
        <f>SUMIF('Sep-19'!$D$5:$D$164,"Anganwadi",'Sep-19'!$H$5:$H$164)</f>
        <v>675</v>
      </c>
      <c r="F11" s="33">
        <f t="shared" si="0"/>
        <v>1339</v>
      </c>
      <c r="G11" s="32">
        <f>COUNTIF('Sep-19'!D5:D164,"School")</f>
        <v>24</v>
      </c>
      <c r="H11" s="33">
        <f>SUMIF('Sep-19'!$D$5:$D$164,"School",'Sep-19'!$G$5:$G$164)</f>
        <v>2297</v>
      </c>
      <c r="I11" s="33">
        <f>SUMIF('Sep-19'!$D$5:$D$164,"School",'Sep-19'!$H$5:$H$164)</f>
        <v>2501</v>
      </c>
      <c r="J11" s="33">
        <f t="shared" si="1"/>
        <v>4798</v>
      </c>
    </row>
    <row r="12" spans="1:11" ht="19.5" customHeight="1">
      <c r="A12" s="179" t="s">
        <v>42</v>
      </c>
      <c r="B12" s="179"/>
      <c r="C12" s="35">
        <f>SUM(C6:C11)</f>
        <v>123</v>
      </c>
      <c r="D12" s="35">
        <f t="shared" ref="D12:J12" si="2">SUM(D6:D11)</f>
        <v>4904</v>
      </c>
      <c r="E12" s="35">
        <f t="shared" si="2"/>
        <v>4877</v>
      </c>
      <c r="F12" s="35">
        <f t="shared" si="2"/>
        <v>9781</v>
      </c>
      <c r="G12" s="35">
        <f t="shared" si="2"/>
        <v>145</v>
      </c>
      <c r="H12" s="35">
        <f t="shared" si="2"/>
        <v>19706</v>
      </c>
      <c r="I12" s="35">
        <f t="shared" si="2"/>
        <v>21679</v>
      </c>
      <c r="J12" s="35">
        <f t="shared" si="2"/>
        <v>41385</v>
      </c>
    </row>
    <row r="14" spans="1:11">
      <c r="A14" s="174" t="s">
        <v>75</v>
      </c>
      <c r="B14" s="174"/>
      <c r="C14" s="174"/>
      <c r="D14" s="174"/>
      <c r="E14" s="174"/>
      <c r="F14" s="174"/>
    </row>
    <row r="15" spans="1:11" ht="82.5">
      <c r="A15" s="45" t="s">
        <v>31</v>
      </c>
      <c r="B15" s="44" t="s">
        <v>32</v>
      </c>
      <c r="C15" s="49" t="s">
        <v>72</v>
      </c>
      <c r="D15" s="43" t="s">
        <v>33</v>
      </c>
      <c r="E15" s="43" t="s">
        <v>34</v>
      </c>
      <c r="F15" s="43" t="s">
        <v>73</v>
      </c>
    </row>
    <row r="16" spans="1:11">
      <c r="A16" s="177">
        <v>1</v>
      </c>
      <c r="B16" s="175">
        <v>42476</v>
      </c>
      <c r="C16" s="50" t="s">
        <v>70</v>
      </c>
      <c r="D16" s="32">
        <f>COUNTIFS('ApRIL-19'!B$5:B$164,"Team 1",'ApRIL-19'!D$5:D$164,"Anganwadi")</f>
        <v>1</v>
      </c>
      <c r="E16" s="32">
        <f>COUNTIFS('ApRIL-19'!B$5:B$164,"Team 1",'ApRIL-19'!D$5:D$164,"School")</f>
        <v>15</v>
      </c>
      <c r="F16" s="33">
        <f>SUMIF('ApRIL-19'!$B$5:$B$164,"Team 1",'ApRIL-19'!$I$5:$I$164)</f>
        <v>1899</v>
      </c>
    </row>
    <row r="17" spans="1:6">
      <c r="A17" s="178"/>
      <c r="B17" s="176"/>
      <c r="C17" s="50" t="s">
        <v>71</v>
      </c>
      <c r="D17" s="32">
        <f>COUNTIFS('ApRIL-19'!B$5:B$164,"Team 2",'ApRIL-19'!D$5:D$164,"Anganwadi")</f>
        <v>1</v>
      </c>
      <c r="E17" s="32">
        <f>COUNTIFS('ApRIL-19'!B$5:B$164,"Team 2",'ApRIL-19'!D$5:D$164,"School")</f>
        <v>19</v>
      </c>
      <c r="F17" s="33">
        <f>SUMIF('ApRIL-19'!$B$5:$B$164,"Team 2",'ApRIL-19'!$I$5:$I$164)</f>
        <v>6487</v>
      </c>
    </row>
    <row r="18" spans="1:6">
      <c r="A18" s="177">
        <v>2</v>
      </c>
      <c r="B18" s="175">
        <v>42506</v>
      </c>
      <c r="C18" s="50" t="s">
        <v>70</v>
      </c>
      <c r="D18" s="32">
        <f>COUNTIFS('May-19'!B$5:B$164,"Team 1",'May-19'!D$5:D$164,"Anganwadi")</f>
        <v>9</v>
      </c>
      <c r="E18" s="32">
        <f>COUNTIFS('May-19'!B$5:B$164,"Team 1",'May-19'!D$5:D$164,"School")</f>
        <v>16</v>
      </c>
      <c r="F18" s="33">
        <f>SUMIF('May-19'!$B$5:$B$164,"Team 1",'May-19'!$I$5:$I$164)</f>
        <v>10307</v>
      </c>
    </row>
    <row r="19" spans="1:6">
      <c r="A19" s="178"/>
      <c r="B19" s="176"/>
      <c r="C19" s="50" t="s">
        <v>71</v>
      </c>
      <c r="D19" s="32">
        <f>COUNTIFS('May-19'!B$5:B$164,"Team 2",'May-19'!D$5:D$164,"Anganwadi")</f>
        <v>4</v>
      </c>
      <c r="E19" s="32">
        <f>COUNTIFS('May-19'!B$5:B$164,"Team 2",'May-19'!D$5:D$164,"School")</f>
        <v>16</v>
      </c>
      <c r="F19" s="33">
        <f>SUMIF('May-19'!$B$5:$B$164,"Team 2",'May-19'!$I$5:$I$164)</f>
        <v>2616</v>
      </c>
    </row>
    <row r="20" spans="1:6">
      <c r="A20" s="177">
        <v>3</v>
      </c>
      <c r="B20" s="175">
        <v>42537</v>
      </c>
      <c r="C20" s="50" t="s">
        <v>70</v>
      </c>
      <c r="D20" s="32">
        <f>COUNTIFS('Jun-19'!B$5:B$164,"Team 1",'Jun-19'!D$5:D$164,"Anganwadi")</f>
        <v>10</v>
      </c>
      <c r="E20" s="32">
        <f>COUNTIFS('Jun-19'!B$5:B$164,"Team 1",'Jun-19'!D$5:D$164,"School")</f>
        <v>15</v>
      </c>
      <c r="F20" s="33">
        <f>SUMIF('Jun-19'!$B$5:$B$164,"Team 1",'Jun-19'!$I$5:$I$164)</f>
        <v>14167</v>
      </c>
    </row>
    <row r="21" spans="1:6">
      <c r="A21" s="178"/>
      <c r="B21" s="176"/>
      <c r="C21" s="50" t="s">
        <v>71</v>
      </c>
      <c r="D21" s="32">
        <f>COUNTIFS('Jun-19'!B$5:B$164,"Team 2",'Jun-19'!D$5:D$164,"Anganwadi")</f>
        <v>15</v>
      </c>
      <c r="E21" s="32">
        <f>COUNTIFS('Jun-19'!B$5:B$164,"Team 2",'Jun-19'!D$5:D$164,"School")</f>
        <v>7</v>
      </c>
      <c r="F21" s="33">
        <f>SUMIF('Jun-19'!$B$5:$B$164,"Team 2",'Jun-19'!$I$5:$I$164)</f>
        <v>2447</v>
      </c>
    </row>
    <row r="22" spans="1:6">
      <c r="A22" s="177">
        <v>4</v>
      </c>
      <c r="B22" s="175">
        <v>42567</v>
      </c>
      <c r="C22" s="50" t="s">
        <v>70</v>
      </c>
      <c r="D22" s="32" t="e">
        <f>COUNTIFS('Jul-19'!B$5:B$164,"Team 1",'Jul-19'!D$6:D$164,"Anganwadi")</f>
        <v>#VALUE!</v>
      </c>
      <c r="E22" s="32" t="e">
        <f>COUNTIFS('Jul-19'!B$5:B$164,"Team 1",'Jul-19'!D$6:D$164,"School")</f>
        <v>#VALUE!</v>
      </c>
      <c r="F22" s="33">
        <f ca="1">SUMIF('Jul-19'!$B$5:$B$164,"Team 1",'Jul-19'!$I$6:$I$164)</f>
        <v>2193</v>
      </c>
    </row>
    <row r="23" spans="1:6">
      <c r="A23" s="178"/>
      <c r="B23" s="176"/>
      <c r="C23" s="50" t="s">
        <v>71</v>
      </c>
      <c r="D23" s="32" t="e">
        <f>COUNTIFS('Jul-19'!B$5:B$164,"Team 2",'Jul-19'!D$6:D$164,"Anganwadi")</f>
        <v>#VALUE!</v>
      </c>
      <c r="E23" s="32" t="e">
        <f>COUNTIFS('Jul-19'!B$5:B$164,"Team 2",'Jul-19'!D$6:D$164,"School")</f>
        <v>#VALUE!</v>
      </c>
      <c r="F23" s="33">
        <f ca="1">SUMIF('Jul-19'!$B$5:$B$164,"Team 2",'Jul-19'!$I$6:$I$164)</f>
        <v>1571</v>
      </c>
    </row>
    <row r="24" spans="1:6">
      <c r="A24" s="177">
        <v>5</v>
      </c>
      <c r="B24" s="175">
        <v>42598</v>
      </c>
      <c r="C24" s="50" t="s">
        <v>70</v>
      </c>
      <c r="D24" s="32">
        <f>COUNTIFS('Aug-19'!B$5:B$164,"Team 1",'Aug-19'!D$5:D$164,"Anganwadi")</f>
        <v>6</v>
      </c>
      <c r="E24" s="32">
        <f>COUNTIFS('Aug-19'!B$5:B$164,"Team 1",'Aug-19'!D$5:D$164,"School")</f>
        <v>18</v>
      </c>
      <c r="F24" s="33">
        <f>SUMIF('Aug-19'!$B$5:$B$164,"Team 1",'Aug-19'!$I$5:$I$164)</f>
        <v>1968</v>
      </c>
    </row>
    <row r="25" spans="1:6">
      <c r="A25" s="178"/>
      <c r="B25" s="176"/>
      <c r="C25" s="50" t="s">
        <v>71</v>
      </c>
      <c r="D25" s="32">
        <f>COUNTIFS('Aug-19'!B$5:B$164,"Team 2",'Aug-19'!D$5:D$164,"Anganwadi")</f>
        <v>6</v>
      </c>
      <c r="E25" s="32">
        <f>COUNTIFS('Aug-19'!B$5:B$164,"Team 2",'Aug-19'!D$5:D$164,"School")</f>
        <v>15</v>
      </c>
      <c r="F25" s="33">
        <f>SUMIF('Aug-19'!$B$5:$B$164,"Team 2",'Aug-19'!$I$5:$I$164)</f>
        <v>2370</v>
      </c>
    </row>
    <row r="26" spans="1:6">
      <c r="A26" s="177">
        <v>6</v>
      </c>
      <c r="B26" s="175">
        <v>42629</v>
      </c>
      <c r="C26" s="50" t="s">
        <v>70</v>
      </c>
      <c r="D26" s="32">
        <f>COUNTIFS('Sep-19'!B$5:B$164,"Team 1",'Sep-19'!D$5:D$164,"Anganwadi")</f>
        <v>9</v>
      </c>
      <c r="E26" s="32">
        <f>COUNTIFS('Sep-19'!B$5:B$164,"Team 1",'Sep-19'!D$5:D$164,"School")</f>
        <v>13</v>
      </c>
      <c r="F26" s="33">
        <f>SUMIF('Sep-19'!$B$5:$B$164,"Team 1",'Sep-19'!$I$5:$I$164)</f>
        <v>4733</v>
      </c>
    </row>
    <row r="27" spans="1:6">
      <c r="A27" s="178"/>
      <c r="B27" s="176"/>
      <c r="C27" s="50" t="s">
        <v>71</v>
      </c>
      <c r="D27" s="32">
        <f>COUNTIFS('Sep-19'!B$5:B$164,"Team 2",'Sep-19'!D$5:D$164,"Anganwadi")</f>
        <v>11</v>
      </c>
      <c r="E27" s="32">
        <f>COUNTIFS('Sep-19'!B$5:B$164,"Team 2",'Sep-19'!D$5:D$164,"School")</f>
        <v>11</v>
      </c>
      <c r="F27" s="33">
        <f>SUMIF('Sep-19'!$B$5:$B$164,"Team 2",'Sep-19'!$I$5:$I$164)</f>
        <v>2324</v>
      </c>
    </row>
    <row r="28" spans="1:6">
      <c r="A28" s="42" t="s">
        <v>42</v>
      </c>
      <c r="B28" s="42"/>
      <c r="C28" s="42"/>
      <c r="D28" s="42" t="e">
        <f>SUM(D16:D27)</f>
        <v>#VALUE!</v>
      </c>
      <c r="E28" s="42" t="e">
        <f>SUM(E16:E27)</f>
        <v>#VALUE!</v>
      </c>
      <c r="F28" s="42">
        <f ca="1">SUM(F16:F26)</f>
        <v>50758</v>
      </c>
    </row>
  </sheetData>
  <sheetProtection password="CBE1" sheet="1" objects="1" scenarios="1"/>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2019-03-15T19:39:33Z</dcterms:modified>
</cp:coreProperties>
</file>