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9440" windowHeight="7935"/>
  </bookViews>
  <sheets>
    <sheet name="DH" sheetId="4" r:id="rId1"/>
    <sheet name="SDCH To DH" sheetId="6" r:id="rId2"/>
    <sheet name="FRU_CHC_BPHC to SDCH" sheetId="5" r:id="rId3"/>
    <sheet name="CHC " sheetId="3" r:id="rId4"/>
  </sheets>
  <definedNames>
    <definedName name="_xlnm._FilterDatabase" localSheetId="3" hidden="1">'CHC '!$A$3:$O$132</definedName>
    <definedName name="_xlnm._FilterDatabase" localSheetId="0" hidden="1">DH!$A$2:$O$10</definedName>
    <definedName name="_xlnm._FilterDatabase" localSheetId="1" hidden="1">'SDCH To DH'!$A$2:$O$7</definedName>
    <definedName name="_xlnm.Print_Area" localSheetId="3">'CHC '!$A$1:$O$132</definedName>
    <definedName name="_xlnm.Print_Area" localSheetId="0">DH!$A$1:$O$10</definedName>
    <definedName name="_xlnm.Print_Area" localSheetId="1">'SDCH To DH'!$A$1:$O$7</definedName>
    <definedName name="_xlnm.Print_Titles" localSheetId="3">'CHC '!$1:$3</definedName>
    <definedName name="_xlnm.Print_Titles" localSheetId="0">DH!$1:$2</definedName>
    <definedName name="_xlnm.Print_Titles" localSheetId="2">'FRU_CHC_BPHC to SDCH'!$2:$2</definedName>
    <definedName name="_xlnm.Print_Titles" localSheetId="1">'SDCH To DH'!$1:$2</definedName>
  </definedNames>
  <calcPr calcId="145621"/>
</workbook>
</file>

<file path=xl/calcChain.xml><?xml version="1.0" encoding="utf-8"?>
<calcChain xmlns="http://schemas.openxmlformats.org/spreadsheetml/2006/main">
  <c r="M4" i="5" l="1"/>
  <c r="M5" i="5"/>
  <c r="M6" i="5"/>
  <c r="M7" i="5"/>
  <c r="M8" i="5"/>
  <c r="M9" i="5"/>
  <c r="M10" i="5"/>
  <c r="M11" i="5"/>
  <c r="M12" i="5"/>
  <c r="M13" i="5"/>
  <c r="M14" i="5"/>
  <c r="M15" i="5"/>
  <c r="M16" i="5"/>
  <c r="M3" i="5"/>
  <c r="M4" i="6"/>
  <c r="M5" i="6"/>
  <c r="M6" i="6"/>
  <c r="M7" i="6"/>
  <c r="M3" i="6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5" i="5"/>
  <c r="A4" i="5"/>
  <c r="A4" i="6"/>
  <c r="A5" i="6" s="1"/>
  <c r="A6" i="6" s="1"/>
  <c r="A7" i="6" s="1"/>
  <c r="N10" i="4"/>
  <c r="A4" i="4"/>
  <c r="A5" i="4" s="1"/>
  <c r="A6" i="4" s="1"/>
  <c r="A7" i="4" s="1"/>
  <c r="A8" i="4" s="1"/>
  <c r="A9" i="4" s="1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l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</calcChain>
</file>

<file path=xl/sharedStrings.xml><?xml version="1.0" encoding="utf-8"?>
<sst xmlns="http://schemas.openxmlformats.org/spreadsheetml/2006/main" count="1389" uniqueCount="474">
  <si>
    <t>Sl. No.</t>
  </si>
  <si>
    <t>Name of District</t>
  </si>
  <si>
    <t>Location</t>
  </si>
  <si>
    <t>Year of sanction</t>
  </si>
  <si>
    <t>Executing agency</t>
  </si>
  <si>
    <t>Civil Work 
(in %)</t>
  </si>
  <si>
    <t>Elect. Work 
(in %)</t>
  </si>
  <si>
    <t xml:space="preserve">Remarks </t>
  </si>
  <si>
    <t>Baksa</t>
  </si>
  <si>
    <t>Salbari</t>
  </si>
  <si>
    <t>2010-11</t>
  </si>
  <si>
    <t>NHM</t>
  </si>
  <si>
    <t xml:space="preserve">Functional </t>
  </si>
  <si>
    <t>Barpeta</t>
  </si>
  <si>
    <t>Chandmama SD</t>
  </si>
  <si>
    <t>Mandia PHC</t>
  </si>
  <si>
    <t>Bongaigaon</t>
  </si>
  <si>
    <t>Boitamari BPHC</t>
  </si>
  <si>
    <t>Manikpur BPHC</t>
  </si>
  <si>
    <t>Cachar</t>
  </si>
  <si>
    <t>Chotodudhpatil MPHC</t>
  </si>
  <si>
    <t>Katigorah MPHC</t>
  </si>
  <si>
    <t>Tikal (Salganga) PHC</t>
  </si>
  <si>
    <t>Chirang</t>
  </si>
  <si>
    <t>Subhaijhar</t>
  </si>
  <si>
    <t>Darrang</t>
  </si>
  <si>
    <t>Duni MPHC</t>
  </si>
  <si>
    <t>Kuwaripukhuri MPHC</t>
  </si>
  <si>
    <t>Dhemaji</t>
  </si>
  <si>
    <t>Silapathar PHC</t>
  </si>
  <si>
    <t>Dhubri</t>
  </si>
  <si>
    <t>Bogoribari SD</t>
  </si>
  <si>
    <t>Motterjhar SD</t>
  </si>
  <si>
    <t>Dibrugarh</t>
  </si>
  <si>
    <t xml:space="preserve">Chabua </t>
  </si>
  <si>
    <t>Lezai Kolakhowa PHC</t>
  </si>
  <si>
    <t>Tengakhat PHC</t>
  </si>
  <si>
    <t>Goalpara</t>
  </si>
  <si>
    <t>Ambari SD</t>
  </si>
  <si>
    <t>Bikali SD</t>
  </si>
  <si>
    <t>Golaghat</t>
  </si>
  <si>
    <t>Hailakandi</t>
  </si>
  <si>
    <t>Katlichera PHC</t>
  </si>
  <si>
    <t>Chibitabichia MPHC</t>
  </si>
  <si>
    <t>Work Completed &amp; Handed over</t>
  </si>
  <si>
    <t>Jorhat</t>
  </si>
  <si>
    <t>Bhugamukh PHC</t>
  </si>
  <si>
    <t>Na-Kachari BPHC</t>
  </si>
  <si>
    <t xml:space="preserve">Kamrup (R) </t>
  </si>
  <si>
    <t>Bamunigaon MPHC</t>
  </si>
  <si>
    <t>Kamalpur PHC</t>
  </si>
  <si>
    <t>Karbi Anglong</t>
  </si>
  <si>
    <t>Deihori</t>
  </si>
  <si>
    <t>Balijuri</t>
  </si>
  <si>
    <t>Karimganj</t>
  </si>
  <si>
    <t>Baroigram MPHC</t>
  </si>
  <si>
    <t>Durlavcherra MPHC</t>
  </si>
  <si>
    <t>Patharkandi PHC</t>
  </si>
  <si>
    <t>Kokrajhar</t>
  </si>
  <si>
    <t>Parbatjhora</t>
  </si>
  <si>
    <t>Lakhimpur</t>
  </si>
  <si>
    <t>Boginadi</t>
  </si>
  <si>
    <t>Laluk PHC</t>
  </si>
  <si>
    <t>Narayanpur SHC</t>
  </si>
  <si>
    <t>Morigaon</t>
  </si>
  <si>
    <t>Lahorighat PHC</t>
  </si>
  <si>
    <t>Nakhola SD</t>
  </si>
  <si>
    <t>Nagaon</t>
  </si>
  <si>
    <t>Dallang Ghat PHC</t>
  </si>
  <si>
    <t>Jugijan BPHC</t>
  </si>
  <si>
    <t xml:space="preserve">Kandoli </t>
  </si>
  <si>
    <t>Mowamari PHC</t>
  </si>
  <si>
    <t>Nilbagan PHC</t>
  </si>
  <si>
    <t>Rupahi State Dispensary</t>
  </si>
  <si>
    <t>Nalbari</t>
  </si>
  <si>
    <t>Adabari MPHC</t>
  </si>
  <si>
    <t>Belsor Milan MPHC</t>
  </si>
  <si>
    <t>Sivasagar</t>
  </si>
  <si>
    <t>Lakua MPHC</t>
  </si>
  <si>
    <t>Demow</t>
  </si>
  <si>
    <t>Sonitpur</t>
  </si>
  <si>
    <t>Balichang</t>
  </si>
  <si>
    <t xml:space="preserve">Borgang </t>
  </si>
  <si>
    <t>Kalabari PHC</t>
  </si>
  <si>
    <t xml:space="preserve">Kusumtala </t>
  </si>
  <si>
    <t>Sirajuli PHC</t>
  </si>
  <si>
    <t xml:space="preserve">Ghoramari GP </t>
  </si>
  <si>
    <t>Tinsukia</t>
  </si>
  <si>
    <t>Kathalguri SD</t>
  </si>
  <si>
    <t>Philobari SD</t>
  </si>
  <si>
    <t>Udalguri</t>
  </si>
  <si>
    <t>Bhergaon</t>
  </si>
  <si>
    <t>Rowta Chariali Mini Hospital</t>
  </si>
  <si>
    <t>Chotomanda PHC</t>
  </si>
  <si>
    <t>Work in progress</t>
  </si>
  <si>
    <t>Fakirganj PHC (Balance work)</t>
  </si>
  <si>
    <t>Barama</t>
  </si>
  <si>
    <t>2012-13</t>
  </si>
  <si>
    <t>Functional</t>
  </si>
  <si>
    <t xml:space="preserve">Bhalukaduba </t>
  </si>
  <si>
    <t xml:space="preserve">Majgaon </t>
  </si>
  <si>
    <t xml:space="preserve">Kachudaram </t>
  </si>
  <si>
    <t>Palongghat</t>
  </si>
  <si>
    <t xml:space="preserve">Kashikotra </t>
  </si>
  <si>
    <t>Junaram Chowka</t>
  </si>
  <si>
    <t>Machkhowa (Sissimukh MPHC)</t>
  </si>
  <si>
    <t>PWD(B)</t>
  </si>
  <si>
    <t xml:space="preserve">Lengeri </t>
  </si>
  <si>
    <t>ASHB</t>
  </si>
  <si>
    <t xml:space="preserve">Matia  </t>
  </si>
  <si>
    <t xml:space="preserve">Jaleswar </t>
  </si>
  <si>
    <t xml:space="preserve">Khumtai  </t>
  </si>
  <si>
    <t>Uriamghat</t>
  </si>
  <si>
    <t xml:space="preserve">Nahar Donga Grant   </t>
  </si>
  <si>
    <t xml:space="preserve">Kachamari PHC </t>
  </si>
  <si>
    <t xml:space="preserve">Algapur </t>
  </si>
  <si>
    <t xml:space="preserve">Nabera  </t>
  </si>
  <si>
    <t xml:space="preserve">Chungi Kahargaon </t>
  </si>
  <si>
    <t xml:space="preserve">Kalitakuchi </t>
  </si>
  <si>
    <t>Rangia</t>
  </si>
  <si>
    <t xml:space="preserve">Moinakhorong </t>
  </si>
  <si>
    <t xml:space="preserve">Kheroni  </t>
  </si>
  <si>
    <t xml:space="preserve">Girishganj </t>
  </si>
  <si>
    <t xml:space="preserve">Kachuadam  </t>
  </si>
  <si>
    <t xml:space="preserve">Morigaon  </t>
  </si>
  <si>
    <t xml:space="preserve">Bhurbandha </t>
  </si>
  <si>
    <t xml:space="preserve">Odali </t>
  </si>
  <si>
    <t xml:space="preserve">Uzuragaon  </t>
  </si>
  <si>
    <t xml:space="preserve">Khatikuchi </t>
  </si>
  <si>
    <t xml:space="preserve">Tihu (Makhibaha) </t>
  </si>
  <si>
    <t xml:space="preserve">Sapekhati </t>
  </si>
  <si>
    <t xml:space="preserve">Mahkhuli near Itakhuli </t>
  </si>
  <si>
    <t xml:space="preserve">No.1 Kalaigaon  </t>
  </si>
  <si>
    <t xml:space="preserve">Harisinga SD </t>
  </si>
  <si>
    <t xml:space="preserve">Jokai  </t>
  </si>
  <si>
    <t xml:space="preserve">Singimari  </t>
  </si>
  <si>
    <t xml:space="preserve">Jengraimukh PHC </t>
  </si>
  <si>
    <t xml:space="preserve">Kismat Hasdaha (Kalahat) </t>
  </si>
  <si>
    <t xml:space="preserve">Telahi (Basagaon)  </t>
  </si>
  <si>
    <t xml:space="preserve">Nagrijuli </t>
  </si>
  <si>
    <t>Dima Hasao</t>
  </si>
  <si>
    <t xml:space="preserve">Langting  </t>
  </si>
  <si>
    <t>DHAC</t>
  </si>
  <si>
    <t xml:space="preserve">Borcholla </t>
  </si>
  <si>
    <t xml:space="preserve">Srijangram </t>
  </si>
  <si>
    <t xml:space="preserve">Samuguri   </t>
  </si>
  <si>
    <t xml:space="preserve">Sivasagar Old Hospital </t>
  </si>
  <si>
    <t xml:space="preserve">Gumtibil  </t>
  </si>
  <si>
    <t>Dekargaon (Balance work)</t>
  </si>
  <si>
    <t xml:space="preserve">Serfanguri  </t>
  </si>
  <si>
    <t>Simonabasti</t>
  </si>
  <si>
    <t>Jiyakur Reserave</t>
  </si>
  <si>
    <t>-</t>
  </si>
  <si>
    <t>Chenga</t>
  </si>
  <si>
    <t>Bijni (Panbari SD)</t>
  </si>
  <si>
    <t xml:space="preserve">Sukchar </t>
  </si>
  <si>
    <t xml:space="preserve">Nityanandapur SD </t>
  </si>
  <si>
    <t xml:space="preserve">Kamrup ( M) </t>
  </si>
  <si>
    <t xml:space="preserve">Chandrapur </t>
  </si>
  <si>
    <t xml:space="preserve">Bogapani, Digboi  </t>
  </si>
  <si>
    <t>Work completed except charging of transformer.</t>
  </si>
  <si>
    <t xml:space="preserve">Work completed. Handing over under process. </t>
  </si>
  <si>
    <t>Work in progress. Penalty has been imposed due to slow progress.</t>
  </si>
  <si>
    <t>Phuloni (Shifted from Longnit Natun Borjan)</t>
  </si>
  <si>
    <t>2018-19</t>
  </si>
  <si>
    <t xml:space="preserve">Malini Beel </t>
  </si>
  <si>
    <t xml:space="preserve">Karigaon </t>
  </si>
  <si>
    <t xml:space="preserve">Dimakuchi </t>
  </si>
  <si>
    <t>Kamrup (R)</t>
  </si>
  <si>
    <t xml:space="preserve">Mahalipara </t>
  </si>
  <si>
    <t xml:space="preserve">Bilashipara SHC </t>
  </si>
  <si>
    <t xml:space="preserve">Lalmati </t>
  </si>
  <si>
    <t xml:space="preserve">Saraibil </t>
  </si>
  <si>
    <t xml:space="preserve">Dagaon </t>
  </si>
  <si>
    <t>Baulipukhuri</t>
  </si>
  <si>
    <t xml:space="preserve">Haluwating </t>
  </si>
  <si>
    <t>Nasatra</t>
  </si>
  <si>
    <t xml:space="preserve">Kaklabari </t>
  </si>
  <si>
    <t>Formal Work Order issued. Very Lowlying area. DHS was requested to change the site</t>
  </si>
  <si>
    <t>Work order issued</t>
  </si>
  <si>
    <t xml:space="preserve">Slow progress. LD imposed. </t>
  </si>
  <si>
    <t xml:space="preserve">Status of of CHCs (Model Hospitals) </t>
  </si>
  <si>
    <t>Work completed and handed over</t>
  </si>
  <si>
    <t>RoP sanctioned amount (Rs. in Lakh)</t>
  </si>
  <si>
    <t>AA amount (Rs. in Lakh)</t>
  </si>
  <si>
    <t>Contract amount (Rs. in Lakh)</t>
  </si>
  <si>
    <t>Date of Work order</t>
  </si>
  <si>
    <t>Name of the Contractor</t>
  </si>
  <si>
    <t xml:space="preserve">M/s M.P. Agarwalla 
Pvt. Ltd. </t>
  </si>
  <si>
    <t>M/s D M D Construction</t>
  </si>
  <si>
    <t>Sri Fayzal Haque</t>
  </si>
  <si>
    <t>Sri Alimuddin Ahmed</t>
  </si>
  <si>
    <t>27/04/2011</t>
  </si>
  <si>
    <t>Sri Harunur Rashid</t>
  </si>
  <si>
    <t>27/01/2011</t>
  </si>
  <si>
    <t>Sri Abdul Quddus</t>
  </si>
  <si>
    <t>15/11/2010</t>
  </si>
  <si>
    <t>Sri Mujibur Rahman</t>
  </si>
  <si>
    <t>28/02/2011</t>
  </si>
  <si>
    <t>M/s Macrocosm Builders</t>
  </si>
  <si>
    <t>16/12/2010</t>
  </si>
  <si>
    <t>M/s Sunrise Enterprise</t>
  </si>
  <si>
    <t>Sri Prasanta Lahkar</t>
  </si>
  <si>
    <t>15/12/2010</t>
  </si>
  <si>
    <t>24/01/2011</t>
  </si>
  <si>
    <t>Sri Khirod Saikia</t>
  </si>
  <si>
    <t>M/s Mayur Associates</t>
  </si>
  <si>
    <t>Sri Pulen Haloi</t>
  </si>
  <si>
    <t>M/s Manabjyoti 
Gogoi &amp; Co.</t>
  </si>
  <si>
    <t>M/s Ansari &amp; Co.</t>
  </si>
  <si>
    <t>Sri H.N. Kowar</t>
  </si>
  <si>
    <t>20/12/2010</t>
  </si>
  <si>
    <t>18/12/2010</t>
  </si>
  <si>
    <t>30/11/2010</t>
  </si>
  <si>
    <t>Sri Nirmalendu Ghosh</t>
  </si>
  <si>
    <t>Sri Arup Haldar</t>
  </si>
  <si>
    <t>Sri Kanu Mazinder Baruah</t>
  </si>
  <si>
    <t>M/s Orbit Associates</t>
  </si>
  <si>
    <t>24/02/2011</t>
  </si>
  <si>
    <t>M/s Mir Enterprise</t>
  </si>
  <si>
    <t>30/04/2011</t>
  </si>
  <si>
    <t>Sri M.P. Agarwalla</t>
  </si>
  <si>
    <t>22/02/2011</t>
  </si>
  <si>
    <t>M/s IS Trading Co.</t>
  </si>
  <si>
    <t>Sri Abdul Bachit</t>
  </si>
  <si>
    <t>Sri Abdul Matin</t>
  </si>
  <si>
    <t>16/05/2011</t>
  </si>
  <si>
    <t>30/03/2011</t>
  </si>
  <si>
    <t>15/10/2010</t>
  </si>
  <si>
    <t>Sri Ananda Narzary</t>
  </si>
  <si>
    <t>Sri Mrigangka Dhar Sarma</t>
  </si>
  <si>
    <t>Sri Surjya Baruah</t>
  </si>
  <si>
    <t xml:space="preserve">M/s M.P. Agarwalla Pvt. Ltd. </t>
  </si>
  <si>
    <t>Sri O.P. Garodia</t>
  </si>
  <si>
    <t>Sri Munnaf Ahmed</t>
  </si>
  <si>
    <t>M/s Sanwar Mal Khetawat</t>
  </si>
  <si>
    <t>Sri Mahesh Kr. Chanani</t>
  </si>
  <si>
    <t>Sri Ramawatar Agarwalla</t>
  </si>
  <si>
    <t>15/06/2011</t>
  </si>
  <si>
    <t>16/06/2011</t>
  </si>
  <si>
    <t>M/s Anupam Nirman Pvt. Ltd.</t>
  </si>
  <si>
    <t>19/01/2012</t>
  </si>
  <si>
    <t>Sri Ramesh Kr. Agarwalla</t>
  </si>
  <si>
    <t>M/s Maina Enterprise</t>
  </si>
  <si>
    <t>Sri Sanjay Choudhury</t>
  </si>
  <si>
    <t>M/s B K Construction</t>
  </si>
  <si>
    <t>Sri Pabitra Boro</t>
  </si>
  <si>
    <t>M/s Versha Technotrade Pvt. Ltd.</t>
  </si>
  <si>
    <t>20/05/2011</t>
  </si>
  <si>
    <t>15/03/2011</t>
  </si>
  <si>
    <t>Sri Khalilur Rahman/ Nabirul Islam</t>
  </si>
  <si>
    <t>M/s A.K. Multitrade (India) Pvt. Ltd.</t>
  </si>
  <si>
    <t>30/03/2013</t>
  </si>
  <si>
    <t>Sri Mayur Talukdar</t>
  </si>
  <si>
    <t>Md. Munnaf Ahmed</t>
  </si>
  <si>
    <t>Sri Pulen Brahma</t>
  </si>
  <si>
    <t>M/s Mayur Associates,
Prop: Tarik Ahmed</t>
  </si>
  <si>
    <t>Shri Anil Borgohain</t>
  </si>
  <si>
    <t>M/s Chandan Gogoi</t>
  </si>
  <si>
    <t>Sri Nabirul Islam</t>
  </si>
  <si>
    <t>Shoiab Khan</t>
  </si>
  <si>
    <t>Sri Rantu Baruah</t>
  </si>
  <si>
    <t>Sri Helal Uddin</t>
  </si>
  <si>
    <t>M/S Orbit Associate</t>
  </si>
  <si>
    <t>M/s Sunrise Enterprise,
Prop: Md. Mainul Ali</t>
  </si>
  <si>
    <t>Sri Chandan Gogoi</t>
  </si>
  <si>
    <t>Sri Anowar Hussain</t>
  </si>
  <si>
    <t>M/S Versha Technotrade Pvt. Ltd.</t>
  </si>
  <si>
    <t>M/s Manabjyoti Gogoi &amp; Co.</t>
  </si>
  <si>
    <t>13/02/2014</t>
  </si>
  <si>
    <t>M/S Surya Construction</t>
  </si>
  <si>
    <t>Khanindra Kalita</t>
  </si>
  <si>
    <t xml:space="preserve">Md. Rubul Hoque </t>
  </si>
  <si>
    <t>M/s Udeshna Construction</t>
  </si>
  <si>
    <t>M/S Shivam Transcon Pvt. Ltd.</t>
  </si>
  <si>
    <t>M/S Maina Enterprise,
Prop: Moinul Haque</t>
  </si>
  <si>
    <t>30/05/2019</t>
  </si>
  <si>
    <t>M/S Manabjyoti Gogoi &amp; Co.</t>
  </si>
  <si>
    <t>M/s Bikash Enterprise / Sri Prasanta Sarma</t>
  </si>
  <si>
    <t>Ananda Narzary</t>
  </si>
  <si>
    <t>M/s Elite agency</t>
  </si>
  <si>
    <t>15/01/2014</t>
  </si>
  <si>
    <t>30/06/2014</t>
  </si>
  <si>
    <t>15/11/2013</t>
  </si>
  <si>
    <t>16/04/2016</t>
  </si>
  <si>
    <t>23/07/2012</t>
  </si>
  <si>
    <t>16/03/2013</t>
  </si>
  <si>
    <t>30/09/2013</t>
  </si>
  <si>
    <t>28/01/2013</t>
  </si>
  <si>
    <t>15/07/2013</t>
  </si>
  <si>
    <t>31/03/2013</t>
  </si>
  <si>
    <t>14/10/2013</t>
  </si>
  <si>
    <t>23/05/2013</t>
  </si>
  <si>
    <t>22/07/2013</t>
  </si>
  <si>
    <t>24/12/2013</t>
  </si>
  <si>
    <t>25/11/2012</t>
  </si>
  <si>
    <t>19/04/2013</t>
  </si>
  <si>
    <t>26/11/2013</t>
  </si>
  <si>
    <t>26/07/2014</t>
  </si>
  <si>
    <t>24/03/2013</t>
  </si>
  <si>
    <t>28/06/2013</t>
  </si>
  <si>
    <t>20/10/2014</t>
  </si>
  <si>
    <t>18/10/2012</t>
  </si>
  <si>
    <t>28/01/2016</t>
  </si>
  <si>
    <t>21/07/2013</t>
  </si>
  <si>
    <t>18/04/2012</t>
  </si>
  <si>
    <t>15/04/2013</t>
  </si>
  <si>
    <t>20/12/2013</t>
  </si>
  <si>
    <t>15/05/2013</t>
  </si>
  <si>
    <t>28/04/2013</t>
  </si>
  <si>
    <t>24/04/2013</t>
  </si>
  <si>
    <t>30/07/2013</t>
  </si>
  <si>
    <t>30/04/2013</t>
  </si>
  <si>
    <t>27/05/2013</t>
  </si>
  <si>
    <t>30/12/2013</t>
  </si>
  <si>
    <t>17/10/2015</t>
  </si>
  <si>
    <t>19/04/2015</t>
  </si>
  <si>
    <t>20/06/2013</t>
  </si>
  <si>
    <t>28/05/2014</t>
  </si>
  <si>
    <t>21/12/2015</t>
  </si>
  <si>
    <t>28/07/2015</t>
  </si>
  <si>
    <t>31/03/2016</t>
  </si>
  <si>
    <t>15/02/2016</t>
  </si>
  <si>
    <t>17/06/2015</t>
  </si>
  <si>
    <t>18/03/2016</t>
  </si>
  <si>
    <t>18/01/2017</t>
  </si>
  <si>
    <t xml:space="preserve">M/s D M D Construction / Aminur Rahman </t>
  </si>
  <si>
    <t>Bhaktardoba (Balance work)</t>
  </si>
  <si>
    <t>25/10/2015</t>
  </si>
  <si>
    <t>27/11/2014</t>
  </si>
  <si>
    <t>23/07/2015</t>
  </si>
  <si>
    <t>19/11/2015</t>
  </si>
  <si>
    <t>25/01/2016</t>
  </si>
  <si>
    <t>27/01/2015</t>
  </si>
  <si>
    <t>30/10/2015</t>
  </si>
  <si>
    <t>15/03/2016</t>
  </si>
  <si>
    <t>13/06/2016</t>
  </si>
  <si>
    <t>28/01/2017</t>
  </si>
  <si>
    <t>31/10/2016</t>
  </si>
  <si>
    <t>29/03/2017</t>
  </si>
  <si>
    <t>Stipulated date of completion</t>
  </si>
  <si>
    <t>26/06/2013</t>
  </si>
  <si>
    <t>30/11/2017</t>
  </si>
  <si>
    <t>20/09/2014</t>
  </si>
  <si>
    <t>24/06/2014</t>
  </si>
  <si>
    <t>24/01/2014</t>
  </si>
  <si>
    <t>25/07/2017</t>
  </si>
  <si>
    <t>26/03/2013</t>
  </si>
  <si>
    <t>26/07/2017</t>
  </si>
  <si>
    <t>13/05/2013</t>
  </si>
  <si>
    <t>21/08/2013</t>
  </si>
  <si>
    <t>14/05/2013</t>
  </si>
  <si>
    <t>27/06/2017</t>
  </si>
  <si>
    <t>28/11/2018</t>
  </si>
  <si>
    <t>18/11/2013</t>
  </si>
  <si>
    <t>13/06/2019</t>
  </si>
  <si>
    <t>23/11/2015</t>
  </si>
  <si>
    <t>25/01/2019</t>
  </si>
  <si>
    <t>28/02/2019</t>
  </si>
  <si>
    <t>30/11/2015</t>
  </si>
  <si>
    <t>03/06/2014
16/05/2017</t>
  </si>
  <si>
    <t>22/08/2017</t>
  </si>
  <si>
    <t>30/06/2019</t>
  </si>
  <si>
    <t>28/06/2017</t>
  </si>
  <si>
    <t>Kohora SD (Balance work)</t>
  </si>
  <si>
    <t>Sri Romesh Ch. 
Rajkonwar / Sri Ramesh Kr. Agarwalla</t>
  </si>
  <si>
    <t>27/09/2011 
08/12/2015</t>
  </si>
  <si>
    <t>30/04/2017</t>
  </si>
  <si>
    <t>1/3/2011
14/06/2016</t>
  </si>
  <si>
    <t xml:space="preserve">Sri Khalilur Rahman 
/ M/s S B B Associates </t>
  </si>
  <si>
    <t>16/03/2019</t>
  </si>
  <si>
    <t>6/6/2011
21/03/2017</t>
  </si>
  <si>
    <t>Kachua 
(Balance work)</t>
  </si>
  <si>
    <t>27/03/2017</t>
  </si>
  <si>
    <t>28/04/2017</t>
  </si>
  <si>
    <t>25/02/2019</t>
  </si>
  <si>
    <t>12 Months</t>
  </si>
  <si>
    <t>18 months</t>
  </si>
  <si>
    <t>Abdul Quddus</t>
  </si>
  <si>
    <t>Sri Prasanta Sarma</t>
  </si>
  <si>
    <t>M/s B. K. Construction
 Nabajyoti Hazarika</t>
  </si>
  <si>
    <t>M/S Solitaire Enterprise</t>
  </si>
  <si>
    <t>H A Mazumdar</t>
  </si>
  <si>
    <t>M/s Unique Construction</t>
  </si>
  <si>
    <t>Bipin Hazarika</t>
  </si>
  <si>
    <t>Suleman Hazarika</t>
  </si>
  <si>
    <t xml:space="preserve">Targeted Date of completion/ Handing over </t>
  </si>
  <si>
    <t>Work Completed</t>
  </si>
  <si>
    <t>Slow progress. Notice issued to contractor. Legal opinion awaited reminder issued to Standing council.</t>
  </si>
  <si>
    <t xml:space="preserve">Land allotted recently (Dhubri District) under Golkganj LAC as per decision of GB.                             </t>
  </si>
  <si>
    <t>Shifted to Phuloguri(Rangapara) in Sonitpur District. Allotment of work by Tendering under process</t>
  </si>
  <si>
    <t>Site shifted to Phuloni. Work in progress</t>
  </si>
  <si>
    <t>LOA Issued &amp; file process for issue of formal work order</t>
  </si>
  <si>
    <t>Kamrup</t>
  </si>
  <si>
    <t xml:space="preserve">Kamrup (M) </t>
  </si>
  <si>
    <t>Hojai</t>
  </si>
  <si>
    <t>Amingaon DH</t>
  </si>
  <si>
    <t>2006-07</t>
  </si>
  <si>
    <t>Bongaigaon DH</t>
  </si>
  <si>
    <t>Mushalpur DH</t>
  </si>
  <si>
    <t>Dhubri DH</t>
  </si>
  <si>
    <t>Udalguri DH</t>
  </si>
  <si>
    <t xml:space="preserve">Sonapur DH </t>
  </si>
  <si>
    <t>2009-10</t>
  </si>
  <si>
    <t>Kalgachia</t>
  </si>
  <si>
    <t>NRHM</t>
  </si>
  <si>
    <t>Work completed &amp; functioning</t>
  </si>
  <si>
    <t>30 Months</t>
  </si>
  <si>
    <t>Charaideo</t>
  </si>
  <si>
    <t>Sonari SDCH</t>
  </si>
  <si>
    <t>West Karbi Anglong</t>
  </si>
  <si>
    <t>Hamren SDCH</t>
  </si>
  <si>
    <t>Biswanath</t>
  </si>
  <si>
    <t>Biswanath Chariali SDCH</t>
  </si>
  <si>
    <t>South Salmara</t>
  </si>
  <si>
    <t>Hatsingimari SDCH</t>
  </si>
  <si>
    <t>Majuli</t>
  </si>
  <si>
    <t xml:space="preserve">Garmur SDCH </t>
  </si>
  <si>
    <t>M/s Ganesh Tamuli</t>
  </si>
  <si>
    <t>Sri Nipul Kalita</t>
  </si>
  <si>
    <t>Sri Ranjan Kalita</t>
  </si>
  <si>
    <t>Sri H A Mazumdar</t>
  </si>
  <si>
    <t xml:space="preserve">Upgradation of Gohpur FRU to SDCH </t>
  </si>
  <si>
    <t xml:space="preserve">Upgradation of Pathsala SDCH </t>
  </si>
  <si>
    <t xml:space="preserve">Upgradation of Bhetagaon CHC to Bijni SDCH </t>
  </si>
  <si>
    <t xml:space="preserve">Upgradation of Gossaigaon SDCH </t>
  </si>
  <si>
    <t>Upgradation of existing Bokakhat SDCH</t>
  </si>
  <si>
    <t xml:space="preserve">Upgradation of existing Sadiya BPHC to SDCH </t>
  </si>
  <si>
    <t>Upgradation of existing Sorbhog CHC to SDCH</t>
  </si>
  <si>
    <t xml:space="preserve">Upgradation of existing Lakhipur BPHC to SDCH </t>
  </si>
  <si>
    <t xml:space="preserve">Upgradation of existing Mukalmua FRU to SDCH </t>
  </si>
  <si>
    <t>Upgradation of existing Jakhalabandha FRU to SDCH</t>
  </si>
  <si>
    <t xml:space="preserve">Upgradation of existing Tamulpur BPHC to SDCH </t>
  </si>
  <si>
    <t>Upgradation of existing Jonai BPHC to SDCH</t>
  </si>
  <si>
    <t xml:space="preserve">Upgradation of Lumding FRU </t>
  </si>
  <si>
    <t xml:space="preserve">Strengthening of Titabor SDCH </t>
  </si>
  <si>
    <t xml:space="preserve">Upgradation of Tangla FRU </t>
  </si>
  <si>
    <t>2020-21</t>
  </si>
  <si>
    <t>Upgradation of Sarupather FRU/SDCH</t>
  </si>
  <si>
    <t>Upgradation of Margherita FRU</t>
  </si>
  <si>
    <t>Upgradation of ligiripukhuri FRU</t>
  </si>
  <si>
    <t>Upgradation of Dhukuakhana FRU</t>
  </si>
  <si>
    <t xml:space="preserve">35% 
</t>
  </si>
  <si>
    <t>work order issued, Revised estimate recently approved</t>
  </si>
  <si>
    <t>Work  in progress</t>
  </si>
  <si>
    <t xml:space="preserve">Work just started </t>
  </si>
  <si>
    <t>Harunur Rashid</t>
  </si>
  <si>
    <t>Ganesh Tamuli</t>
  </si>
  <si>
    <t>M/s. I.S. Trading</t>
  </si>
  <si>
    <t>M/s. K. K. Enterprise</t>
  </si>
  <si>
    <t>Ranjan Kalita</t>
  </si>
  <si>
    <t>Munnaf Ahmed</t>
  </si>
  <si>
    <t>M/s. Mayur Associates</t>
  </si>
  <si>
    <t>M/s NE Infra</t>
  </si>
  <si>
    <t>M/s. Joy Baba Construction Company</t>
  </si>
  <si>
    <t>Work cancelled.Retendered for balance work. Work in Progress</t>
  </si>
  <si>
    <t>M/s. Mayur Talukdar</t>
  </si>
  <si>
    <t>M/s. Dhunu Construction</t>
  </si>
  <si>
    <t>AA amount 
(In Rs.)</t>
  </si>
  <si>
    <t>Contract amount (In Rs.)</t>
  </si>
  <si>
    <t>Work completed, use as COVID Hospital</t>
  </si>
  <si>
    <t>Site change to Nimua, Land yet to be identified.</t>
  </si>
  <si>
    <t>The work just started.  Permition for dismantling of old buildings recently received</t>
  </si>
  <si>
    <t>M/S Osia Trade &amp; Supply</t>
  </si>
  <si>
    <t>Work order issued. The earth filling work has been completed by District Authority. Contractor is be intimated for starting the work</t>
  </si>
  <si>
    <t>Work Cant be Started due to the change of Location of the Hospital Building. For Quarter work in progress</t>
  </si>
  <si>
    <t xml:space="preserve"> </t>
  </si>
  <si>
    <t>Status of SDCH to  District Hospital</t>
  </si>
  <si>
    <t>Status BPHC/FRU/CHC TO SDCH</t>
  </si>
  <si>
    <t xml:space="preserve">SSI Agency engaged. Engagement of Architect consultancy under process </t>
  </si>
  <si>
    <t xml:space="preserve">Engagement of SSI agency under process </t>
  </si>
  <si>
    <t>Work just started Land dispute, which has been resolve recently</t>
  </si>
  <si>
    <t xml:space="preserve">Tender process challanged in High Court. M/s Mayur associates has refused to execute the work as per the approved old rate at present,sice it is already delayed. Views from standing counsel awaited for going for fresh tender. </t>
  </si>
  <si>
    <t>Status of New Ongoing District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</si>
</sst>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 * #,##0.00_ ;_ * \-#,##0.00_ ;_ * &quot;-&quot;??_ ;_ @_ "/>
    <numFmt numFmtId="164" formatCode="_ &quot;Rs.&quot;\ * #,##0.00_ ;_ &quot;Rs.&quot;\ * \-#,##0.00_ ;_ &quot;Rs.&quot;\ * &quot;-&quot;??_ ;_ @_ "/>
    <numFmt numFmtId="165" formatCode="&quot;$&quot;#,##0.00_);\(&quot;$&quot;#,##0.00\)"/>
    <numFmt numFmtId="166" formatCode="_(* #,##0.00_);_(* \(#,##0.00\);_(* &quot;-&quot;??_);_(@_)"/>
    <numFmt numFmtId="167" formatCode="0.0"/>
    <numFmt numFmtId="168" formatCode="_(* #,##0_);_(* \(#,##0\);_(* &quot;-&quot;??_);_(@_)"/>
    <numFmt numFmtId="169" formatCode="&quot;Rs.&quot;#,##0_);\(&quot;Rs.&quot;#,##0\)"/>
    <numFmt numFmtId="170" formatCode="&quot;Rs.&quot;#,##0.00_);[Red]\(&quot;Rs.&quot;#,##0.00\)"/>
    <numFmt numFmtId="171" formatCode="_-* #,##0.00_-;\-* #,##0.00_-;_-* &quot;-&quot;??_-;_-@_-"/>
    <numFmt numFmtId="172" formatCode="&quot;Rs.&quot;\ #,##0.00"/>
    <numFmt numFmtId="173" formatCode="&quot;₹&quot;\ #,##0.00"/>
  </numFmts>
  <fonts count="17">
    <font>
      <sz val="11"/>
      <color theme="1"/>
      <name val="Mangal"/>
      <family val="2"/>
      <scheme val="minor"/>
    </font>
    <font>
      <sz val="11"/>
      <color theme="1"/>
      <name val="Mangal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1"/>
      <color theme="1"/>
      <name val="Mangal"/>
      <family val="2"/>
      <charset val="162"/>
      <scheme val="minor"/>
    </font>
    <font>
      <sz val="11"/>
      <color rgb="FF000000"/>
      <name val="Mangal"/>
      <family val="2"/>
      <scheme val="minor"/>
    </font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sz val="10"/>
      <name val="Verdana"/>
      <family val="2"/>
    </font>
    <font>
      <sz val="10.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97">
    <xf numFmtId="0" fontId="0" fillId="0" borderId="0"/>
    <xf numFmtId="0" fontId="2" fillId="0" borderId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1" fillId="0" borderId="0"/>
    <xf numFmtId="0" fontId="1" fillId="0" borderId="0"/>
    <xf numFmtId="0" fontId="2" fillId="0" borderId="0">
      <alignment vertical="top"/>
    </xf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6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/>
    <xf numFmtId="0" fontId="7" fillId="0" borderId="0"/>
    <xf numFmtId="0" fontId="2" fillId="0" borderId="0">
      <alignment vertical="top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>
      <alignment vertical="top"/>
    </xf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10" fillId="0" borderId="0" xfId="1" applyFont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9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0" xfId="1" applyFont="1" applyAlignment="1">
      <alignment horizontal="center" vertical="center" wrapText="1"/>
    </xf>
    <xf numFmtId="0" fontId="10" fillId="0" borderId="0" xfId="1" applyFont="1" applyAlignment="1">
      <alignment horizontal="left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vertical="center" wrapText="1"/>
    </xf>
    <xf numFmtId="0" fontId="11" fillId="0" borderId="0" xfId="0" applyFont="1" applyFill="1" applyAlignment="1">
      <alignment wrapText="1"/>
    </xf>
    <xf numFmtId="2" fontId="10" fillId="0" borderId="1" xfId="1" applyNumberFormat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166" fontId="10" fillId="0" borderId="1" xfId="195" applyFont="1" applyFill="1" applyBorder="1" applyAlignment="1">
      <alignment horizontal="center" vertical="center" wrapText="1"/>
    </xf>
    <xf numFmtId="17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10" fillId="4" borderId="0" xfId="1" applyFont="1" applyFill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9" fontId="13" fillId="0" borderId="1" xfId="196" applyFont="1" applyBorder="1" applyAlignment="1">
      <alignment horizontal="center" vertical="center" wrapText="1"/>
    </xf>
    <xf numFmtId="173" fontId="10" fillId="0" borderId="1" xfId="0" applyNumberFormat="1" applyFont="1" applyFill="1" applyBorder="1" applyAlignment="1">
      <alignment horizontal="center" vertical="center" wrapText="1"/>
    </xf>
    <xf numFmtId="0" fontId="13" fillId="0" borderId="1" xfId="196" applyNumberFormat="1" applyFont="1" applyBorder="1" applyAlignment="1">
      <alignment horizontal="center" vertical="center" wrapText="1"/>
    </xf>
    <xf numFmtId="14" fontId="13" fillId="0" borderId="1" xfId="196" applyNumberFormat="1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left" vertical="center" wrapText="1" readingOrder="1"/>
    </xf>
    <xf numFmtId="0" fontId="15" fillId="0" borderId="1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center" vertical="center" wrapText="1" readingOrder="1"/>
    </xf>
    <xf numFmtId="9" fontId="15" fillId="0" borderId="1" xfId="0" applyNumberFormat="1" applyFont="1" applyFill="1" applyBorder="1" applyAlignment="1">
      <alignment horizontal="center" vertical="center" wrapText="1"/>
    </xf>
    <xf numFmtId="9" fontId="14" fillId="0" borderId="7" xfId="0" applyNumberFormat="1" applyFont="1" applyFill="1" applyBorder="1" applyAlignment="1">
      <alignment horizontal="center" vertical="center" wrapText="1" readingOrder="1"/>
    </xf>
    <xf numFmtId="0" fontId="15" fillId="0" borderId="6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center" vertical="center" wrapText="1" readingOrder="1"/>
    </xf>
    <xf numFmtId="9" fontId="15" fillId="0" borderId="6" xfId="0" applyNumberFormat="1" applyFont="1" applyFill="1" applyBorder="1" applyAlignment="1">
      <alignment horizontal="center" vertical="center" wrapText="1"/>
    </xf>
    <xf numFmtId="9" fontId="14" fillId="0" borderId="8" xfId="0" applyNumberFormat="1" applyFont="1" applyFill="1" applyBorder="1" applyAlignment="1">
      <alignment horizontal="center" vertical="center" wrapText="1" readingOrder="1"/>
    </xf>
    <xf numFmtId="0" fontId="10" fillId="0" borderId="0" xfId="1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 readingOrder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 readingOrder="1"/>
    </xf>
    <xf numFmtId="9" fontId="16" fillId="0" borderId="1" xfId="0" applyNumberFormat="1" applyFont="1" applyFill="1" applyBorder="1" applyAlignment="1">
      <alignment horizontal="center" vertical="center" wrapText="1"/>
    </xf>
    <xf numFmtId="9" fontId="14" fillId="0" borderId="1" xfId="0" applyNumberFormat="1" applyFont="1" applyFill="1" applyBorder="1" applyAlignment="1">
      <alignment horizontal="center" vertical="center" wrapText="1" readingOrder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4" fontId="10" fillId="0" borderId="1" xfId="1" applyNumberFormat="1" applyFont="1" applyBorder="1" applyAlignment="1">
      <alignment horizontal="center" vertical="center" wrapText="1"/>
    </xf>
    <xf numFmtId="173" fontId="10" fillId="0" borderId="1" xfId="1" applyNumberFormat="1" applyFont="1" applyBorder="1" applyAlignment="1">
      <alignment horizontal="center" vertical="center" wrapText="1"/>
    </xf>
    <xf numFmtId="9" fontId="15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vertical="center" wrapText="1" readingOrder="1"/>
    </xf>
    <xf numFmtId="14" fontId="10" fillId="0" borderId="0" xfId="1" applyNumberFormat="1" applyFont="1" applyFill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left" vertical="center" wrapText="1" readingOrder="1"/>
    </xf>
    <xf numFmtId="173" fontId="10" fillId="0" borderId="6" xfId="0" applyNumberFormat="1" applyFont="1" applyFill="1" applyBorder="1" applyAlignment="1">
      <alignment horizontal="center" vertical="center" wrapText="1"/>
    </xf>
    <xf numFmtId="14" fontId="10" fillId="0" borderId="6" xfId="0" applyNumberFormat="1" applyFont="1" applyFill="1" applyBorder="1" applyAlignment="1">
      <alignment horizontal="center" vertical="center" wrapText="1"/>
    </xf>
    <xf numFmtId="9" fontId="13" fillId="0" borderId="6" xfId="196" applyFont="1" applyBorder="1" applyAlignment="1">
      <alignment horizontal="center" vertical="center" wrapText="1"/>
    </xf>
    <xf numFmtId="9" fontId="13" fillId="0" borderId="1" xfId="1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</cellXfs>
  <cellStyles count="197">
    <cellStyle name="Comma" xfId="195" builtinId="3"/>
    <cellStyle name="Comma 10" xfId="2"/>
    <cellStyle name="Comma 11" xfId="3"/>
    <cellStyle name="Comma 11 2" xfId="4"/>
    <cellStyle name="Comma 11 2 2" xfId="5"/>
    <cellStyle name="Comma 11 2 2 2" xfId="6"/>
    <cellStyle name="Comma 11 2 2 3" xfId="7"/>
    <cellStyle name="Comma 11 2 2 6" xfId="8"/>
    <cellStyle name="Comma 11 3" xfId="9"/>
    <cellStyle name="Comma 12" xfId="10"/>
    <cellStyle name="Comma 12 2" xfId="11"/>
    <cellStyle name="Comma 13" xfId="12"/>
    <cellStyle name="Comma 14" xfId="13"/>
    <cellStyle name="Comma 15" xfId="14"/>
    <cellStyle name="Comma 15 2" xfId="15"/>
    <cellStyle name="Comma 16" xfId="16"/>
    <cellStyle name="Comma 16 2" xfId="17"/>
    <cellStyle name="Comma 16 2 2" xfId="18"/>
    <cellStyle name="Comma 16 3" xfId="19"/>
    <cellStyle name="Comma 17" xfId="20"/>
    <cellStyle name="Comma 17 2" xfId="21"/>
    <cellStyle name="Comma 17 2 2" xfId="22"/>
    <cellStyle name="Comma 17 3" xfId="23"/>
    <cellStyle name="Comma 17 3 2" xfId="24"/>
    <cellStyle name="Comma 17 4" xfId="25"/>
    <cellStyle name="Comma 17 5" xfId="26"/>
    <cellStyle name="Comma 18" xfId="27"/>
    <cellStyle name="Comma 19" xfId="28"/>
    <cellStyle name="Comma 19 2" xfId="29"/>
    <cellStyle name="Comma 2" xfId="30"/>
    <cellStyle name="Comma 2 2" xfId="31"/>
    <cellStyle name="Comma 2 2 2" xfId="32"/>
    <cellStyle name="Comma 2 2 3" xfId="33"/>
    <cellStyle name="Comma 2 2 3 2" xfId="34"/>
    <cellStyle name="Comma 2 2 3 3" xfId="35"/>
    <cellStyle name="Comma 2 2 3 6" xfId="36"/>
    <cellStyle name="Comma 2 2 4" xfId="37"/>
    <cellStyle name="Comma 2 3" xfId="38"/>
    <cellStyle name="Comma 2 3 2" xfId="39"/>
    <cellStyle name="Comma 2 3 3" xfId="40"/>
    <cellStyle name="Comma 2 4" xfId="41"/>
    <cellStyle name="Comma 2 4 2" xfId="42"/>
    <cellStyle name="Comma 2 5" xfId="43"/>
    <cellStyle name="Comma 2 5 2" xfId="44"/>
    <cellStyle name="Comma 2 6" xfId="45"/>
    <cellStyle name="Comma 2 6 2" xfId="46"/>
    <cellStyle name="Comma 2 7" xfId="47"/>
    <cellStyle name="Comma 2 7 2" xfId="48"/>
    <cellStyle name="Comma 2 8" xfId="49"/>
    <cellStyle name="Comma 2 9" xfId="50"/>
    <cellStyle name="Comma 20" xfId="51"/>
    <cellStyle name="Comma 20 2" xfId="52"/>
    <cellStyle name="Comma 21" xfId="53"/>
    <cellStyle name="Comma 22" xfId="54"/>
    <cellStyle name="Comma 24" xfId="55"/>
    <cellStyle name="Comma 3" xfId="56"/>
    <cellStyle name="Comma 3 2" xfId="57"/>
    <cellStyle name="Comma 3 2 2" xfId="58"/>
    <cellStyle name="Comma 3 2 3" xfId="59"/>
    <cellStyle name="Comma 3 2 7" xfId="60"/>
    <cellStyle name="Comma 3 3" xfId="61"/>
    <cellStyle name="Comma 3 3 2" xfId="62"/>
    <cellStyle name="Comma 3 4" xfId="63"/>
    <cellStyle name="Comma 3 4 2" xfId="64"/>
    <cellStyle name="Comma 3 4 2 2" xfId="65"/>
    <cellStyle name="Comma 3 4 3" xfId="66"/>
    <cellStyle name="Comma 3 5" xfId="67"/>
    <cellStyle name="Comma 4" xfId="68"/>
    <cellStyle name="Comma 4 2" xfId="69"/>
    <cellStyle name="Comma 4 3" xfId="70"/>
    <cellStyle name="Comma 4 4" xfId="71"/>
    <cellStyle name="Comma 5" xfId="72"/>
    <cellStyle name="Comma 5 2" xfId="73"/>
    <cellStyle name="Comma 5 3" xfId="74"/>
    <cellStyle name="Comma 5 4" xfId="75"/>
    <cellStyle name="Comma 6" xfId="76"/>
    <cellStyle name="Comma 6 2" xfId="77"/>
    <cellStyle name="Comma 6 2 2" xfId="78"/>
    <cellStyle name="Comma 7" xfId="79"/>
    <cellStyle name="Comma 8" xfId="80"/>
    <cellStyle name="Comma 9" xfId="81"/>
    <cellStyle name="Currency 2" xfId="82"/>
    <cellStyle name="Currency 2 2" xfId="83"/>
    <cellStyle name="Currency 3" xfId="84"/>
    <cellStyle name="Hyperlink 2" xfId="85"/>
    <cellStyle name="Normal" xfId="0" builtinId="0"/>
    <cellStyle name="Normal 10" xfId="86"/>
    <cellStyle name="Normal 11" xfId="87"/>
    <cellStyle name="Normal 12" xfId="88"/>
    <cellStyle name="Normal 13" xfId="89"/>
    <cellStyle name="Normal 14" xfId="90"/>
    <cellStyle name="Normal 15" xfId="91"/>
    <cellStyle name="Normal 16" xfId="92"/>
    <cellStyle name="Normal 17" xfId="93"/>
    <cellStyle name="Normal 18" xfId="94"/>
    <cellStyle name="Normal 19" xfId="95"/>
    <cellStyle name="Normal 2" xfId="96"/>
    <cellStyle name="Normal 2 10" xfId="97"/>
    <cellStyle name="Normal 2 10 2" xfId="98"/>
    <cellStyle name="Normal 2 100" xfId="99"/>
    <cellStyle name="Normal 2 11" xfId="100"/>
    <cellStyle name="Normal 2 12" xfId="101"/>
    <cellStyle name="Normal 2 13" xfId="102"/>
    <cellStyle name="Normal 2 14" xfId="103"/>
    <cellStyle name="Normal 2 15" xfId="104"/>
    <cellStyle name="Normal 2 16" xfId="105"/>
    <cellStyle name="Normal 2 17" xfId="106"/>
    <cellStyle name="Normal 2 18" xfId="107"/>
    <cellStyle name="Normal 2 19" xfId="108"/>
    <cellStyle name="Normal 2 2" xfId="109"/>
    <cellStyle name="Normal 2 2 2" xfId="110"/>
    <cellStyle name="Normal 2 2 2 2" xfId="111"/>
    <cellStyle name="Normal 2 2 3" xfId="112"/>
    <cellStyle name="Normal 2 2 5" xfId="113"/>
    <cellStyle name="Normal 2 20" xfId="114"/>
    <cellStyle name="Normal 2 21" xfId="115"/>
    <cellStyle name="Normal 2 22" xfId="116"/>
    <cellStyle name="Normal 2 23" xfId="117"/>
    <cellStyle name="Normal 2 24" xfId="118"/>
    <cellStyle name="Normal 2 25" xfId="119"/>
    <cellStyle name="Normal 2 26" xfId="120"/>
    <cellStyle name="Normal 2 27" xfId="121"/>
    <cellStyle name="Normal 2 28" xfId="122"/>
    <cellStyle name="Normal 2 29" xfId="123"/>
    <cellStyle name="Normal 2 3" xfId="124"/>
    <cellStyle name="Normal 2 30" xfId="125"/>
    <cellStyle name="Normal 2 31" xfId="126"/>
    <cellStyle name="Normal 2 32" xfId="127"/>
    <cellStyle name="Normal 2 33" xfId="128"/>
    <cellStyle name="Normal 2 34" xfId="129"/>
    <cellStyle name="Normal 2 35" xfId="130"/>
    <cellStyle name="Normal 2 36" xfId="131"/>
    <cellStyle name="Normal 2 37" xfId="132"/>
    <cellStyle name="Normal 2 38" xfId="133"/>
    <cellStyle name="Normal 2 39" xfId="134"/>
    <cellStyle name="Normal 2 4" xfId="135"/>
    <cellStyle name="Normal 2 4 2" xfId="136"/>
    <cellStyle name="Normal 2 40" xfId="137"/>
    <cellStyle name="Normal 2 41" xfId="138"/>
    <cellStyle name="Normal 2 42" xfId="139"/>
    <cellStyle name="Normal 2 43" xfId="140"/>
    <cellStyle name="Normal 2 5" xfId="141"/>
    <cellStyle name="Normal 2 6" xfId="142"/>
    <cellStyle name="Normal 2 7" xfId="143"/>
    <cellStyle name="Normal 2 8" xfId="144"/>
    <cellStyle name="Normal 2 9" xfId="145"/>
    <cellStyle name="Normal 20" xfId="146"/>
    <cellStyle name="Normal 20 2" xfId="147"/>
    <cellStyle name="Normal 21" xfId="148"/>
    <cellStyle name="Normal 22" xfId="149"/>
    <cellStyle name="Normal 23" xfId="150"/>
    <cellStyle name="Normal 24" xfId="151"/>
    <cellStyle name="Normal 25" xfId="152"/>
    <cellStyle name="Normal 3" xfId="1"/>
    <cellStyle name="Normal 3 2" xfId="153"/>
    <cellStyle name="Normal 3 2 2" xfId="154"/>
    <cellStyle name="Normal 3 3" xfId="155"/>
    <cellStyle name="Normal 3 4" xfId="156"/>
    <cellStyle name="Normal 3 5" xfId="157"/>
    <cellStyle name="Normal 3 6" xfId="158"/>
    <cellStyle name="Normal 3_Approved PIP 2010-11" xfId="159"/>
    <cellStyle name="Normal 4" xfId="160"/>
    <cellStyle name="Normal 4 2" xfId="161"/>
    <cellStyle name="Normal 4 2 2" xfId="162"/>
    <cellStyle name="Normal 4 3" xfId="163"/>
    <cellStyle name="Normal 4 4" xfId="164"/>
    <cellStyle name="Normal 4_Orissa_PIP_Final_Dr_Srivastav-_Modifed_on_16th_May_Anil" xfId="165"/>
    <cellStyle name="Normal 5" xfId="166"/>
    <cellStyle name="Normal 5 2" xfId="167"/>
    <cellStyle name="Normal 5 2 2" xfId="168"/>
    <cellStyle name="Normal 5 3" xfId="169"/>
    <cellStyle name="Normal 5_Orissa_PIP_Final_Dr_Srivastav-_Modifed_on_16th_May_Anil" xfId="170"/>
    <cellStyle name="Normal 53" xfId="171"/>
    <cellStyle name="Normal 6" xfId="172"/>
    <cellStyle name="Normal 6 10" xfId="173"/>
    <cellStyle name="Normal 6 2" xfId="174"/>
    <cellStyle name="Normal 6 3" xfId="175"/>
    <cellStyle name="Normal 6 4" xfId="176"/>
    <cellStyle name="Normal 6_Financial Proposal 1st jan 2011" xfId="177"/>
    <cellStyle name="Normal 7" xfId="178"/>
    <cellStyle name="Normal 7 2" xfId="179"/>
    <cellStyle name="Normal 7 3" xfId="180"/>
    <cellStyle name="Normal 8" xfId="181"/>
    <cellStyle name="Normal 8 2" xfId="182"/>
    <cellStyle name="Normal 9" xfId="183"/>
    <cellStyle name="Normal 9 2" xfId="184"/>
    <cellStyle name="Normal 9 3" xfId="185"/>
    <cellStyle name="Note 2" xfId="186"/>
    <cellStyle name="Note 3" xfId="187"/>
    <cellStyle name="Percent" xfId="196" builtinId="5"/>
    <cellStyle name="Percent 2" xfId="188"/>
    <cellStyle name="Percent 3" xfId="189"/>
    <cellStyle name="Percent 3 2" xfId="190"/>
    <cellStyle name="Percent 3 2 2" xfId="191"/>
    <cellStyle name="Percent 3 3" xfId="192"/>
    <cellStyle name="Percent 8" xfId="193"/>
    <cellStyle name="Style 1" xfId="1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view="pageBreakPreview" zoomScale="80" zoomScaleSheetLayoutView="80" workbookViewId="0">
      <pane ySplit="2" topLeftCell="A3" activePane="bottomLeft" state="frozen"/>
      <selection pane="bottomLeft" activeCell="J2" sqref="J2"/>
    </sheetView>
  </sheetViews>
  <sheetFormatPr defaultColWidth="9.125" defaultRowHeight="15"/>
  <cols>
    <col min="1" max="1" width="4.625" style="7" customWidth="1"/>
    <col min="2" max="2" width="13" style="1" customWidth="1"/>
    <col min="3" max="3" width="17.125" style="1" customWidth="1"/>
    <col min="4" max="4" width="10.375" style="1" customWidth="1"/>
    <col min="5" max="5" width="11.25" style="1" customWidth="1"/>
    <col min="6" max="6" width="16" style="1" customWidth="1"/>
    <col min="7" max="7" width="11.25" style="7" hidden="1" customWidth="1"/>
    <col min="8" max="8" width="17.25" style="7" customWidth="1"/>
    <col min="9" max="9" width="16.375" style="7" customWidth="1"/>
    <col min="10" max="10" width="12.375" style="7" customWidth="1"/>
    <col min="11" max="12" width="9.75" style="18" customWidth="1"/>
    <col min="13" max="13" width="11.625" style="18" customWidth="1"/>
    <col min="14" max="14" width="13.625" style="17" customWidth="1"/>
    <col min="15" max="15" width="28" style="8" customWidth="1"/>
    <col min="16" max="16384" width="9.125" style="1"/>
  </cols>
  <sheetData>
    <row r="1" spans="1:15" ht="19.5" customHeight="1">
      <c r="A1" s="70" t="s">
        <v>473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</row>
    <row r="2" spans="1:15" ht="71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187</v>
      </c>
      <c r="G2" s="2" t="s">
        <v>183</v>
      </c>
      <c r="H2" s="2" t="s">
        <v>458</v>
      </c>
      <c r="I2" s="2" t="s">
        <v>459</v>
      </c>
      <c r="J2" s="2" t="s">
        <v>186</v>
      </c>
      <c r="K2" s="2" t="s">
        <v>5</v>
      </c>
      <c r="L2" s="2" t="s">
        <v>6</v>
      </c>
      <c r="M2" s="2" t="s">
        <v>340</v>
      </c>
      <c r="N2" s="2" t="s">
        <v>386</v>
      </c>
      <c r="O2" s="2" t="s">
        <v>7</v>
      </c>
    </row>
    <row r="3" spans="1:15" s="13" customFormat="1" ht="44.25" hidden="1" customHeight="1">
      <c r="A3" s="10">
        <v>1</v>
      </c>
      <c r="B3" s="25" t="s">
        <v>393</v>
      </c>
      <c r="C3" s="25" t="s">
        <v>396</v>
      </c>
      <c r="D3" s="27" t="s">
        <v>397</v>
      </c>
      <c r="E3" s="28" t="s">
        <v>405</v>
      </c>
      <c r="F3" s="10"/>
      <c r="G3" s="4"/>
      <c r="H3" s="4"/>
      <c r="I3" s="4"/>
      <c r="J3" s="9"/>
      <c r="K3" s="29">
        <v>1</v>
      </c>
      <c r="L3" s="29">
        <v>1</v>
      </c>
      <c r="M3" s="29"/>
      <c r="N3" s="29"/>
      <c r="O3" s="28" t="s">
        <v>406</v>
      </c>
    </row>
    <row r="4" spans="1:15" s="14" customFormat="1" ht="27" hidden="1" customHeight="1">
      <c r="A4" s="10">
        <f>A3+1</f>
        <v>2</v>
      </c>
      <c r="B4" s="25" t="s">
        <v>16</v>
      </c>
      <c r="C4" s="25" t="s">
        <v>398</v>
      </c>
      <c r="D4" s="27" t="s">
        <v>397</v>
      </c>
      <c r="E4" s="28" t="s">
        <v>405</v>
      </c>
      <c r="F4" s="10"/>
      <c r="G4" s="4"/>
      <c r="H4" s="4"/>
      <c r="I4" s="4"/>
      <c r="J4" s="9"/>
      <c r="K4" s="29">
        <v>1</v>
      </c>
      <c r="L4" s="29">
        <v>1</v>
      </c>
      <c r="M4" s="29"/>
      <c r="N4" s="29"/>
      <c r="O4" s="28" t="s">
        <v>406</v>
      </c>
    </row>
    <row r="5" spans="1:15" s="13" customFormat="1" ht="27.75" hidden="1" customHeight="1">
      <c r="A5" s="10">
        <f t="shared" ref="A5:A9" si="0">A4+1</f>
        <v>3</v>
      </c>
      <c r="B5" s="25" t="s">
        <v>8</v>
      </c>
      <c r="C5" s="25" t="s">
        <v>399</v>
      </c>
      <c r="D5" s="27" t="s">
        <v>397</v>
      </c>
      <c r="E5" s="28" t="s">
        <v>405</v>
      </c>
      <c r="F5" s="10"/>
      <c r="G5" s="4"/>
      <c r="H5" s="4"/>
      <c r="I5" s="4"/>
      <c r="J5" s="9"/>
      <c r="K5" s="29">
        <v>1</v>
      </c>
      <c r="L5" s="29">
        <v>1</v>
      </c>
      <c r="M5" s="29"/>
      <c r="N5" s="29"/>
      <c r="O5" s="28" t="s">
        <v>406</v>
      </c>
    </row>
    <row r="6" spans="1:15" s="13" customFormat="1" ht="34.5" hidden="1" customHeight="1">
      <c r="A6" s="10">
        <f t="shared" si="0"/>
        <v>4</v>
      </c>
      <c r="B6" s="25" t="s">
        <v>30</v>
      </c>
      <c r="C6" s="25" t="s">
        <v>400</v>
      </c>
      <c r="D6" s="27" t="s">
        <v>397</v>
      </c>
      <c r="E6" s="28" t="s">
        <v>405</v>
      </c>
      <c r="F6" s="10"/>
      <c r="G6" s="4"/>
      <c r="H6" s="4"/>
      <c r="I6" s="4"/>
      <c r="J6" s="9"/>
      <c r="K6" s="29">
        <v>1</v>
      </c>
      <c r="L6" s="29">
        <v>1</v>
      </c>
      <c r="M6" s="29"/>
      <c r="N6" s="29"/>
      <c r="O6" s="28" t="s">
        <v>406</v>
      </c>
    </row>
    <row r="7" spans="1:15" s="13" customFormat="1" ht="27.75" hidden="1" customHeight="1">
      <c r="A7" s="10">
        <f t="shared" si="0"/>
        <v>5</v>
      </c>
      <c r="B7" s="25" t="s">
        <v>90</v>
      </c>
      <c r="C7" s="25" t="s">
        <v>401</v>
      </c>
      <c r="D7" s="27" t="s">
        <v>397</v>
      </c>
      <c r="E7" s="28" t="s">
        <v>405</v>
      </c>
      <c r="F7" s="10"/>
      <c r="G7" s="4"/>
      <c r="H7" s="4"/>
      <c r="I7" s="4"/>
      <c r="J7" s="9"/>
      <c r="K7" s="29">
        <v>1</v>
      </c>
      <c r="L7" s="29">
        <v>1</v>
      </c>
      <c r="M7" s="29"/>
      <c r="N7" s="29"/>
      <c r="O7" s="28" t="s">
        <v>406</v>
      </c>
    </row>
    <row r="8" spans="1:15" s="13" customFormat="1" ht="27.75" hidden="1" customHeight="1">
      <c r="A8" s="10">
        <f t="shared" si="0"/>
        <v>6</v>
      </c>
      <c r="B8" s="25" t="s">
        <v>394</v>
      </c>
      <c r="C8" s="25" t="s">
        <v>402</v>
      </c>
      <c r="D8" s="25" t="s">
        <v>403</v>
      </c>
      <c r="E8" s="28" t="s">
        <v>405</v>
      </c>
      <c r="F8" s="10"/>
      <c r="G8" s="4"/>
      <c r="H8" s="4"/>
      <c r="I8" s="4"/>
      <c r="J8" s="9"/>
      <c r="K8" s="29">
        <v>1</v>
      </c>
      <c r="L8" s="29">
        <v>1</v>
      </c>
      <c r="M8" s="29"/>
      <c r="N8" s="29"/>
      <c r="O8" s="28" t="s">
        <v>406</v>
      </c>
    </row>
    <row r="9" spans="1:15" s="13" customFormat="1" ht="27.75" hidden="1" customHeight="1">
      <c r="A9" s="10">
        <f t="shared" si="0"/>
        <v>7</v>
      </c>
      <c r="B9" s="26" t="s">
        <v>13</v>
      </c>
      <c r="C9" s="26" t="s">
        <v>404</v>
      </c>
      <c r="D9" s="26" t="s">
        <v>97</v>
      </c>
      <c r="E9" s="26" t="s">
        <v>405</v>
      </c>
      <c r="F9" s="10"/>
      <c r="G9" s="4"/>
      <c r="H9" s="4"/>
      <c r="I9" s="4"/>
      <c r="J9" s="9"/>
      <c r="K9" s="29">
        <v>1</v>
      </c>
      <c r="L9" s="29">
        <v>1</v>
      </c>
      <c r="M9" s="29"/>
      <c r="N9" s="29"/>
      <c r="O9" s="28" t="s">
        <v>406</v>
      </c>
    </row>
    <row r="10" spans="1:15" s="13" customFormat="1" ht="37.5" customHeight="1">
      <c r="A10" s="10">
        <v>1</v>
      </c>
      <c r="B10" s="26" t="s">
        <v>395</v>
      </c>
      <c r="C10" s="26" t="s">
        <v>395</v>
      </c>
      <c r="D10" s="26" t="s">
        <v>164</v>
      </c>
      <c r="E10" s="26" t="s">
        <v>11</v>
      </c>
      <c r="F10" s="10" t="s">
        <v>206</v>
      </c>
      <c r="G10" s="4"/>
      <c r="H10" s="30">
        <v>273679400</v>
      </c>
      <c r="I10" s="30">
        <v>224338400</v>
      </c>
      <c r="J10" s="11">
        <v>43532</v>
      </c>
      <c r="K10" s="29">
        <v>0.5</v>
      </c>
      <c r="L10" s="29">
        <v>0.25</v>
      </c>
      <c r="M10" s="31" t="s">
        <v>407</v>
      </c>
      <c r="N10" s="32">
        <f>+J10+900</f>
        <v>44432</v>
      </c>
      <c r="O10" s="28" t="s">
        <v>94</v>
      </c>
    </row>
    <row r="11" spans="1:15" ht="66" customHeight="1"/>
    <row r="14" spans="1:15">
      <c r="I14" s="7" t="s">
        <v>466</v>
      </c>
    </row>
  </sheetData>
  <mergeCells count="1">
    <mergeCell ref="A1:O1"/>
  </mergeCells>
  <printOptions horizontalCentered="1"/>
  <pageMargins left="0.23622047244094499" right="0.23622047244094499" top="0.31496062992126" bottom="0.25" header="0.31496062992126" footer="0.31496062992126"/>
  <pageSetup paperSize="9" scale="69" orientation="landscape" r:id="rId1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view="pageBreakPreview" zoomScaleSheetLayoutView="100" workbookViewId="0">
      <pane ySplit="2" topLeftCell="A3" activePane="bottomLeft" state="frozen"/>
      <selection pane="bottomLeft" activeCell="B7" sqref="B7"/>
    </sheetView>
  </sheetViews>
  <sheetFormatPr defaultColWidth="9.125" defaultRowHeight="15"/>
  <cols>
    <col min="1" max="1" width="4.625" style="7" customWidth="1"/>
    <col min="2" max="2" width="13" style="1" customWidth="1"/>
    <col min="3" max="3" width="17.125" style="1" customWidth="1"/>
    <col min="4" max="4" width="10.375" style="1" customWidth="1"/>
    <col min="5" max="5" width="11.25" style="1" customWidth="1"/>
    <col min="6" max="6" width="16" style="1" customWidth="1"/>
    <col min="7" max="7" width="11.25" style="7" hidden="1" customWidth="1"/>
    <col min="8" max="8" width="17.25" style="7" customWidth="1"/>
    <col min="9" max="9" width="16.375" style="7" customWidth="1"/>
    <col min="10" max="10" width="12.375" style="7" customWidth="1"/>
    <col min="11" max="12" width="9.75" style="18" customWidth="1"/>
    <col min="13" max="13" width="13.375" style="18" customWidth="1"/>
    <col min="14" max="14" width="13.625" style="17" customWidth="1"/>
    <col min="15" max="15" width="28" style="8" customWidth="1"/>
    <col min="16" max="16384" width="9.125" style="1"/>
  </cols>
  <sheetData>
    <row r="1" spans="1:15" ht="19.5" customHeight="1">
      <c r="A1" s="70" t="s">
        <v>467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</row>
    <row r="2" spans="1:15" ht="71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187</v>
      </c>
      <c r="G2" s="2" t="s">
        <v>183</v>
      </c>
      <c r="H2" s="2" t="s">
        <v>458</v>
      </c>
      <c r="I2" s="2" t="s">
        <v>459</v>
      </c>
      <c r="J2" s="2" t="s">
        <v>186</v>
      </c>
      <c r="K2" s="2" t="s">
        <v>5</v>
      </c>
      <c r="L2" s="2" t="s">
        <v>6</v>
      </c>
      <c r="M2" s="2" t="s">
        <v>340</v>
      </c>
      <c r="N2" s="2" t="s">
        <v>386</v>
      </c>
      <c r="O2" s="2" t="s">
        <v>7</v>
      </c>
    </row>
    <row r="3" spans="1:15" s="13" customFormat="1" ht="44.25" customHeight="1">
      <c r="A3" s="10">
        <v>1</v>
      </c>
      <c r="B3" s="33" t="s">
        <v>408</v>
      </c>
      <c r="C3" s="34" t="s">
        <v>409</v>
      </c>
      <c r="D3" s="35" t="s">
        <v>164</v>
      </c>
      <c r="E3" s="35" t="s">
        <v>11</v>
      </c>
      <c r="F3" s="36" t="s">
        <v>206</v>
      </c>
      <c r="G3" s="37"/>
      <c r="H3" s="30">
        <v>180940070</v>
      </c>
      <c r="I3" s="30">
        <v>144465327</v>
      </c>
      <c r="J3" s="9">
        <v>43409</v>
      </c>
      <c r="K3" s="36">
        <v>0.78</v>
      </c>
      <c r="L3" s="37">
        <v>0.3</v>
      </c>
      <c r="M3" s="32">
        <f>J3+900</f>
        <v>44309</v>
      </c>
      <c r="N3" s="29"/>
      <c r="O3" s="28"/>
    </row>
    <row r="4" spans="1:15" s="14" customFormat="1" ht="27" customHeight="1">
      <c r="A4" s="10">
        <f>A3+1</f>
        <v>2</v>
      </c>
      <c r="B4" s="33" t="s">
        <v>410</v>
      </c>
      <c r="C4" s="34" t="s">
        <v>411</v>
      </c>
      <c r="D4" s="35" t="s">
        <v>164</v>
      </c>
      <c r="E4" s="35" t="s">
        <v>11</v>
      </c>
      <c r="F4" s="36" t="s">
        <v>418</v>
      </c>
      <c r="G4" s="37"/>
      <c r="H4" s="30">
        <v>296464400</v>
      </c>
      <c r="I4" s="30">
        <v>234924146</v>
      </c>
      <c r="J4" s="9">
        <v>43468</v>
      </c>
      <c r="K4" s="36">
        <v>0.08</v>
      </c>
      <c r="L4" s="37" t="s">
        <v>152</v>
      </c>
      <c r="M4" s="32">
        <f t="shared" ref="M4:M7" si="0">J4+900</f>
        <v>44368</v>
      </c>
      <c r="N4" s="29"/>
      <c r="O4" s="28"/>
    </row>
    <row r="5" spans="1:15" s="13" customFormat="1" ht="27.75" customHeight="1">
      <c r="A5" s="10">
        <f t="shared" ref="A5:A7" si="1">A4+1</f>
        <v>3</v>
      </c>
      <c r="B5" s="33" t="s">
        <v>412</v>
      </c>
      <c r="C5" s="34" t="s">
        <v>413</v>
      </c>
      <c r="D5" s="35" t="s">
        <v>164</v>
      </c>
      <c r="E5" s="35" t="s">
        <v>11</v>
      </c>
      <c r="F5" s="36" t="s">
        <v>419</v>
      </c>
      <c r="G5" s="37"/>
      <c r="H5" s="30">
        <v>208139800</v>
      </c>
      <c r="I5" s="30">
        <v>171042709</v>
      </c>
      <c r="J5" s="9">
        <v>43532</v>
      </c>
      <c r="K5" s="36">
        <v>0.25</v>
      </c>
      <c r="L5" s="37" t="s">
        <v>152</v>
      </c>
      <c r="M5" s="32">
        <f t="shared" si="0"/>
        <v>44432</v>
      </c>
      <c r="N5" s="29"/>
      <c r="O5" s="28"/>
    </row>
    <row r="6" spans="1:15" s="13" customFormat="1" ht="60" customHeight="1">
      <c r="A6" s="64">
        <f t="shared" si="1"/>
        <v>4</v>
      </c>
      <c r="B6" s="65" t="s">
        <v>414</v>
      </c>
      <c r="C6" s="38" t="s">
        <v>415</v>
      </c>
      <c r="D6" s="39" t="s">
        <v>164</v>
      </c>
      <c r="E6" s="39" t="s">
        <v>11</v>
      </c>
      <c r="F6" s="40" t="s">
        <v>421</v>
      </c>
      <c r="G6" s="41"/>
      <c r="H6" s="66">
        <v>218260460</v>
      </c>
      <c r="I6" s="66">
        <v>181109192</v>
      </c>
      <c r="J6" s="67">
        <v>43774</v>
      </c>
      <c r="K6" s="40">
        <v>0.28000000000000003</v>
      </c>
      <c r="L6" s="41" t="s">
        <v>152</v>
      </c>
      <c r="M6" s="32">
        <f t="shared" si="0"/>
        <v>44674</v>
      </c>
      <c r="N6" s="68"/>
      <c r="O6" s="28"/>
    </row>
    <row r="7" spans="1:15" s="13" customFormat="1" ht="27.75" customHeight="1">
      <c r="A7" s="10">
        <f t="shared" si="1"/>
        <v>5</v>
      </c>
      <c r="B7" s="46" t="s">
        <v>416</v>
      </c>
      <c r="C7" s="34" t="s">
        <v>417</v>
      </c>
      <c r="D7" s="44" t="s">
        <v>164</v>
      </c>
      <c r="E7" s="44" t="s">
        <v>11</v>
      </c>
      <c r="F7" s="36" t="s">
        <v>420</v>
      </c>
      <c r="G7" s="48"/>
      <c r="H7" s="30">
        <v>223825300</v>
      </c>
      <c r="I7" s="30">
        <v>158054637</v>
      </c>
      <c r="J7" s="9">
        <v>43409</v>
      </c>
      <c r="K7" s="36">
        <v>0.7</v>
      </c>
      <c r="L7" s="48">
        <v>0.3</v>
      </c>
      <c r="M7" s="32">
        <f t="shared" si="0"/>
        <v>44309</v>
      </c>
      <c r="N7" s="29"/>
      <c r="O7" s="28"/>
    </row>
    <row r="8" spans="1:15" ht="66" customHeight="1">
      <c r="D8" s="43"/>
      <c r="E8" s="42"/>
    </row>
    <row r="9" spans="1:15" ht="66" customHeight="1">
      <c r="D9" s="42"/>
    </row>
  </sheetData>
  <mergeCells count="1">
    <mergeCell ref="A1:O1"/>
  </mergeCells>
  <printOptions horizontalCentered="1"/>
  <pageMargins left="0.23622047244094499" right="0.23622047244094499" top="0.31496062992126" bottom="0.25" header="0.31496062992126" footer="0.31496062992126"/>
  <pageSetup paperSize="9" scale="74" orientation="landscape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opLeftCell="A7" workbookViewId="0">
      <selection activeCell="O4" sqref="O4"/>
    </sheetView>
  </sheetViews>
  <sheetFormatPr defaultColWidth="9.125" defaultRowHeight="15"/>
  <cols>
    <col min="1" max="1" width="4.625" style="7" customWidth="1"/>
    <col min="2" max="2" width="13" style="1" customWidth="1"/>
    <col min="3" max="3" width="17.125" style="1" customWidth="1"/>
    <col min="4" max="4" width="9.125" style="1" customWidth="1"/>
    <col min="5" max="5" width="10.375" style="1" customWidth="1"/>
    <col min="6" max="6" width="14.25" style="1" customWidth="1"/>
    <col min="7" max="7" width="11.25" style="7" hidden="1" customWidth="1"/>
    <col min="8" max="8" width="17.25" style="7" customWidth="1"/>
    <col min="9" max="9" width="16.375" style="7" customWidth="1"/>
    <col min="10" max="10" width="12.375" style="7" customWidth="1"/>
    <col min="11" max="11" width="8.125" style="18" customWidth="1"/>
    <col min="12" max="12" width="8.25" style="18" customWidth="1"/>
    <col min="13" max="13" width="13.625" style="18" customWidth="1"/>
    <col min="14" max="14" width="13.625" style="17" hidden="1" customWidth="1"/>
    <col min="15" max="15" width="25.75" style="8" customWidth="1"/>
    <col min="16" max="16384" width="9.125" style="1"/>
  </cols>
  <sheetData>
    <row r="1" spans="1:15" ht="19.5" customHeight="1">
      <c r="A1" s="70" t="s">
        <v>468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</row>
    <row r="2" spans="1:15" ht="71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187</v>
      </c>
      <c r="G2" s="2" t="s">
        <v>183</v>
      </c>
      <c r="H2" s="2" t="s">
        <v>458</v>
      </c>
      <c r="I2" s="2" t="s">
        <v>459</v>
      </c>
      <c r="J2" s="2" t="s">
        <v>186</v>
      </c>
      <c r="K2" s="2" t="s">
        <v>5</v>
      </c>
      <c r="L2" s="2" t="s">
        <v>6</v>
      </c>
      <c r="M2" s="2" t="s">
        <v>340</v>
      </c>
      <c r="N2" s="2" t="s">
        <v>386</v>
      </c>
      <c r="O2" s="2" t="s">
        <v>7</v>
      </c>
    </row>
    <row r="3" spans="1:15" s="13" customFormat="1" ht="44.25" customHeight="1">
      <c r="A3" s="44">
        <v>1</v>
      </c>
      <c r="B3" s="45" t="s">
        <v>412</v>
      </c>
      <c r="C3" s="46" t="s">
        <v>422</v>
      </c>
      <c r="D3" s="44" t="s">
        <v>11</v>
      </c>
      <c r="E3" s="44" t="s">
        <v>164</v>
      </c>
      <c r="F3" s="36" t="s">
        <v>450</v>
      </c>
      <c r="G3" s="48"/>
      <c r="H3" s="30">
        <v>18101600</v>
      </c>
      <c r="I3" s="30">
        <v>177454550</v>
      </c>
      <c r="J3" s="9">
        <v>43533</v>
      </c>
      <c r="K3" s="47">
        <v>0.4</v>
      </c>
      <c r="L3" s="48" t="s">
        <v>152</v>
      </c>
      <c r="M3" s="32">
        <f>J3+720</f>
        <v>44253</v>
      </c>
      <c r="N3" s="29"/>
      <c r="O3" s="45" t="s">
        <v>94</v>
      </c>
    </row>
    <row r="4" spans="1:15" s="14" customFormat="1" ht="39.75" customHeight="1">
      <c r="A4" s="44">
        <f>A3+1</f>
        <v>2</v>
      </c>
      <c r="B4" s="45" t="s">
        <v>13</v>
      </c>
      <c r="C4" s="46" t="s">
        <v>423</v>
      </c>
      <c r="D4" s="44" t="s">
        <v>11</v>
      </c>
      <c r="E4" s="44" t="s">
        <v>164</v>
      </c>
      <c r="F4" s="36" t="s">
        <v>452</v>
      </c>
      <c r="G4" s="48"/>
      <c r="H4" s="30">
        <v>163733000</v>
      </c>
      <c r="I4" s="30">
        <v>142500000</v>
      </c>
      <c r="J4" s="9">
        <v>43783</v>
      </c>
      <c r="K4" s="49" t="s">
        <v>152</v>
      </c>
      <c r="L4" s="49" t="s">
        <v>152</v>
      </c>
      <c r="M4" s="32">
        <f t="shared" ref="M4:M16" si="0">J4+720</f>
        <v>44503</v>
      </c>
      <c r="N4" s="29"/>
      <c r="O4" s="45" t="s">
        <v>443</v>
      </c>
    </row>
    <row r="5" spans="1:15" s="13" customFormat="1" ht="38.25" customHeight="1">
      <c r="A5" s="44">
        <f t="shared" ref="A5:A21" si="1">A4+1</f>
        <v>3</v>
      </c>
      <c r="B5" s="45" t="s">
        <v>23</v>
      </c>
      <c r="C5" s="46" t="s">
        <v>424</v>
      </c>
      <c r="D5" s="44" t="s">
        <v>11</v>
      </c>
      <c r="E5" s="44" t="s">
        <v>164</v>
      </c>
      <c r="F5" s="36" t="s">
        <v>453</v>
      </c>
      <c r="G5" s="48"/>
      <c r="H5" s="30">
        <v>163733000</v>
      </c>
      <c r="I5" s="30">
        <v>153243139</v>
      </c>
      <c r="J5" s="9">
        <v>43774</v>
      </c>
      <c r="K5" s="47">
        <v>0.19</v>
      </c>
      <c r="L5" s="49" t="s">
        <v>152</v>
      </c>
      <c r="M5" s="32">
        <f t="shared" si="0"/>
        <v>44494</v>
      </c>
      <c r="N5" s="29"/>
      <c r="O5" s="45" t="s">
        <v>94</v>
      </c>
    </row>
    <row r="6" spans="1:15" s="13" customFormat="1" ht="37.5" customHeight="1">
      <c r="A6" s="44">
        <f t="shared" si="1"/>
        <v>4</v>
      </c>
      <c r="B6" s="45" t="s">
        <v>58</v>
      </c>
      <c r="C6" s="46" t="s">
        <v>425</v>
      </c>
      <c r="D6" s="44" t="s">
        <v>11</v>
      </c>
      <c r="E6" s="44" t="s">
        <v>164</v>
      </c>
      <c r="F6" s="36" t="s">
        <v>448</v>
      </c>
      <c r="G6" s="48"/>
      <c r="H6" s="30">
        <v>231548900</v>
      </c>
      <c r="I6" s="30">
        <v>218208890</v>
      </c>
      <c r="J6" s="9">
        <v>43690</v>
      </c>
      <c r="K6" s="47">
        <v>0.22</v>
      </c>
      <c r="L6" s="48" t="s">
        <v>152</v>
      </c>
      <c r="M6" s="32">
        <f t="shared" si="0"/>
        <v>44410</v>
      </c>
      <c r="N6" s="29"/>
      <c r="O6" s="45" t="s">
        <v>444</v>
      </c>
    </row>
    <row r="7" spans="1:15" s="13" customFormat="1" ht="40.5" customHeight="1">
      <c r="A7" s="44">
        <f t="shared" si="1"/>
        <v>5</v>
      </c>
      <c r="B7" s="45" t="s">
        <v>40</v>
      </c>
      <c r="C7" s="46" t="s">
        <v>426</v>
      </c>
      <c r="D7" s="44" t="s">
        <v>11</v>
      </c>
      <c r="E7" s="44" t="s">
        <v>164</v>
      </c>
      <c r="F7" s="36" t="s">
        <v>452</v>
      </c>
      <c r="G7" s="48"/>
      <c r="H7" s="30">
        <v>120568900</v>
      </c>
      <c r="I7" s="30">
        <v>92288075</v>
      </c>
      <c r="J7" s="9">
        <v>43772</v>
      </c>
      <c r="K7" s="47">
        <v>0.82</v>
      </c>
      <c r="L7" s="48">
        <v>0.72</v>
      </c>
      <c r="M7" s="32">
        <f t="shared" si="0"/>
        <v>44492</v>
      </c>
      <c r="N7" s="29"/>
      <c r="O7" s="45" t="s">
        <v>94</v>
      </c>
    </row>
    <row r="8" spans="1:15" ht="43.5" customHeight="1">
      <c r="A8" s="44">
        <f t="shared" si="1"/>
        <v>6</v>
      </c>
      <c r="B8" s="45" t="s">
        <v>87</v>
      </c>
      <c r="C8" s="46" t="s">
        <v>427</v>
      </c>
      <c r="D8" s="44" t="s">
        <v>11</v>
      </c>
      <c r="E8" s="44" t="s">
        <v>164</v>
      </c>
      <c r="F8" s="51" t="s">
        <v>450</v>
      </c>
      <c r="G8" s="52"/>
      <c r="H8" s="55">
        <v>205392000</v>
      </c>
      <c r="I8" s="55">
        <v>165263772</v>
      </c>
      <c r="J8" s="54">
        <v>43407</v>
      </c>
      <c r="K8" s="47">
        <v>0.83</v>
      </c>
      <c r="L8" s="48">
        <v>0.4</v>
      </c>
      <c r="M8" s="32">
        <f t="shared" si="0"/>
        <v>44127</v>
      </c>
      <c r="N8" s="53"/>
      <c r="O8" s="45" t="s">
        <v>94</v>
      </c>
    </row>
    <row r="9" spans="1:15" ht="48" customHeight="1">
      <c r="A9" s="44">
        <f t="shared" si="1"/>
        <v>7</v>
      </c>
      <c r="B9" s="45" t="s">
        <v>13</v>
      </c>
      <c r="C9" s="46" t="s">
        <v>428</v>
      </c>
      <c r="D9" s="44" t="s">
        <v>11</v>
      </c>
      <c r="E9" s="44" t="s">
        <v>164</v>
      </c>
      <c r="F9" s="51" t="s">
        <v>451</v>
      </c>
      <c r="G9" s="52"/>
      <c r="H9" s="55">
        <v>15192000</v>
      </c>
      <c r="I9" s="55">
        <v>117423367</v>
      </c>
      <c r="J9" s="54">
        <v>43533</v>
      </c>
      <c r="K9" s="47">
        <v>0.15</v>
      </c>
      <c r="L9" s="48" t="s">
        <v>152</v>
      </c>
      <c r="M9" s="32">
        <f t="shared" si="0"/>
        <v>44253</v>
      </c>
      <c r="N9" s="53"/>
      <c r="O9" s="45" t="s">
        <v>94</v>
      </c>
    </row>
    <row r="10" spans="1:15" ht="38.25">
      <c r="A10" s="44">
        <f t="shared" si="1"/>
        <v>8</v>
      </c>
      <c r="B10" s="45" t="s">
        <v>37</v>
      </c>
      <c r="C10" s="46" t="s">
        <v>429</v>
      </c>
      <c r="D10" s="44" t="s">
        <v>11</v>
      </c>
      <c r="E10" s="44" t="s">
        <v>164</v>
      </c>
      <c r="F10" s="51" t="s">
        <v>447</v>
      </c>
      <c r="G10" s="52"/>
      <c r="H10" s="55">
        <v>113903300</v>
      </c>
      <c r="I10" s="55">
        <v>85073921</v>
      </c>
      <c r="J10" s="54">
        <v>43407</v>
      </c>
      <c r="K10" s="50" t="s">
        <v>442</v>
      </c>
      <c r="L10" s="48" t="s">
        <v>152</v>
      </c>
      <c r="M10" s="32">
        <f t="shared" si="0"/>
        <v>44127</v>
      </c>
      <c r="N10" s="53"/>
      <c r="O10" s="45" t="s">
        <v>94</v>
      </c>
    </row>
    <row r="11" spans="1:15" ht="38.25">
      <c r="A11" s="44">
        <f t="shared" si="1"/>
        <v>9</v>
      </c>
      <c r="B11" s="45" t="s">
        <v>74</v>
      </c>
      <c r="C11" s="46" t="s">
        <v>430</v>
      </c>
      <c r="D11" s="44" t="s">
        <v>11</v>
      </c>
      <c r="E11" s="44" t="s">
        <v>164</v>
      </c>
      <c r="F11" s="51" t="s">
        <v>446</v>
      </c>
      <c r="G11" s="52"/>
      <c r="H11" s="55">
        <v>147141100</v>
      </c>
      <c r="I11" s="55">
        <v>115546008</v>
      </c>
      <c r="J11" s="54">
        <v>43409</v>
      </c>
      <c r="K11" s="47">
        <v>0.25</v>
      </c>
      <c r="L11" s="48" t="s">
        <v>152</v>
      </c>
      <c r="M11" s="32">
        <f t="shared" si="0"/>
        <v>44129</v>
      </c>
      <c r="N11" s="53"/>
      <c r="O11" s="45" t="s">
        <v>94</v>
      </c>
    </row>
    <row r="12" spans="1:15" ht="51">
      <c r="A12" s="44">
        <f t="shared" si="1"/>
        <v>10</v>
      </c>
      <c r="B12" s="45" t="s">
        <v>67</v>
      </c>
      <c r="C12" s="46" t="s">
        <v>431</v>
      </c>
      <c r="D12" s="44" t="s">
        <v>11</v>
      </c>
      <c r="E12" s="44" t="s">
        <v>164</v>
      </c>
      <c r="F12" s="51" t="s">
        <v>449</v>
      </c>
      <c r="G12" s="52"/>
      <c r="H12" s="55">
        <v>162507500</v>
      </c>
      <c r="I12" s="55">
        <v>124736717</v>
      </c>
      <c r="J12" s="54">
        <v>43409</v>
      </c>
      <c r="K12" s="47">
        <v>0.5</v>
      </c>
      <c r="L12" s="48">
        <v>0.2</v>
      </c>
      <c r="M12" s="32">
        <f t="shared" si="0"/>
        <v>44129</v>
      </c>
      <c r="N12" s="53"/>
      <c r="O12" s="45" t="s">
        <v>94</v>
      </c>
    </row>
    <row r="13" spans="1:15" ht="38.25">
      <c r="A13" s="44">
        <f t="shared" si="1"/>
        <v>11</v>
      </c>
      <c r="B13" s="45" t="s">
        <v>8</v>
      </c>
      <c r="C13" s="46" t="s">
        <v>432</v>
      </c>
      <c r="D13" s="44" t="s">
        <v>11</v>
      </c>
      <c r="E13" s="44" t="s">
        <v>164</v>
      </c>
      <c r="F13" s="51" t="s">
        <v>456</v>
      </c>
      <c r="G13" s="52"/>
      <c r="H13" s="55">
        <v>165958100</v>
      </c>
      <c r="I13" s="55">
        <v>139900000</v>
      </c>
      <c r="J13" s="54">
        <v>43739</v>
      </c>
      <c r="K13" s="49" t="s">
        <v>152</v>
      </c>
      <c r="L13" s="48" t="s">
        <v>152</v>
      </c>
      <c r="M13" s="32">
        <f t="shared" si="0"/>
        <v>44459</v>
      </c>
      <c r="N13" s="53"/>
      <c r="O13" s="45" t="s">
        <v>445</v>
      </c>
    </row>
    <row r="14" spans="1:15" ht="45">
      <c r="A14" s="44">
        <f t="shared" si="1"/>
        <v>12</v>
      </c>
      <c r="B14" s="45" t="s">
        <v>28</v>
      </c>
      <c r="C14" s="46" t="s">
        <v>433</v>
      </c>
      <c r="D14" s="44" t="s">
        <v>11</v>
      </c>
      <c r="E14" s="44" t="s">
        <v>164</v>
      </c>
      <c r="F14" s="51" t="s">
        <v>454</v>
      </c>
      <c r="G14" s="52"/>
      <c r="H14" s="55">
        <v>210036300</v>
      </c>
      <c r="I14" s="55">
        <v>172450364</v>
      </c>
      <c r="J14" s="54">
        <v>43658</v>
      </c>
      <c r="K14" s="47">
        <v>0.17</v>
      </c>
      <c r="L14" s="48" t="s">
        <v>152</v>
      </c>
      <c r="M14" s="32">
        <f t="shared" si="0"/>
        <v>44378</v>
      </c>
      <c r="N14" s="53"/>
      <c r="O14" s="45" t="s">
        <v>94</v>
      </c>
    </row>
    <row r="15" spans="1:15" ht="34.5" customHeight="1">
      <c r="A15" s="44">
        <f t="shared" si="1"/>
        <v>13</v>
      </c>
      <c r="B15" s="45" t="s">
        <v>395</v>
      </c>
      <c r="C15" s="46" t="s">
        <v>434</v>
      </c>
      <c r="D15" s="44" t="s">
        <v>11</v>
      </c>
      <c r="E15" s="44" t="s">
        <v>164</v>
      </c>
      <c r="F15" s="51" t="s">
        <v>419</v>
      </c>
      <c r="G15" s="52"/>
      <c r="H15" s="55">
        <v>192682500</v>
      </c>
      <c r="I15" s="55">
        <v>146737435</v>
      </c>
      <c r="J15" s="54">
        <v>43532</v>
      </c>
      <c r="K15" s="47">
        <v>0.1</v>
      </c>
      <c r="L15" s="48" t="s">
        <v>152</v>
      </c>
      <c r="M15" s="32">
        <f t="shared" si="0"/>
        <v>44252</v>
      </c>
      <c r="N15" s="53"/>
      <c r="O15" s="45" t="s">
        <v>444</v>
      </c>
    </row>
    <row r="16" spans="1:15" ht="38.25" customHeight="1">
      <c r="A16" s="44">
        <f t="shared" si="1"/>
        <v>14</v>
      </c>
      <c r="B16" s="45" t="s">
        <v>45</v>
      </c>
      <c r="C16" s="46" t="s">
        <v>435</v>
      </c>
      <c r="D16" s="44" t="s">
        <v>11</v>
      </c>
      <c r="E16" s="44" t="s">
        <v>164</v>
      </c>
      <c r="F16" s="56" t="s">
        <v>452</v>
      </c>
      <c r="G16" s="52"/>
      <c r="H16" s="55">
        <v>90981000</v>
      </c>
      <c r="I16" s="55">
        <v>89881377</v>
      </c>
      <c r="J16" s="54">
        <v>43525</v>
      </c>
      <c r="K16" s="47">
        <v>0.21</v>
      </c>
      <c r="L16" s="48" t="s">
        <v>152</v>
      </c>
      <c r="M16" s="32">
        <f t="shared" si="0"/>
        <v>44245</v>
      </c>
      <c r="N16" s="53"/>
      <c r="O16" s="45" t="s">
        <v>94</v>
      </c>
    </row>
    <row r="17" spans="1:15" s="13" customFormat="1" ht="38.25">
      <c r="A17" s="44">
        <f t="shared" si="1"/>
        <v>15</v>
      </c>
      <c r="B17" s="57" t="s">
        <v>40</v>
      </c>
      <c r="C17" s="46" t="s">
        <v>438</v>
      </c>
      <c r="D17" s="44" t="s">
        <v>11</v>
      </c>
      <c r="E17" s="58" t="s">
        <v>437</v>
      </c>
      <c r="F17" s="3"/>
      <c r="G17" s="12"/>
      <c r="H17" s="12"/>
      <c r="I17" s="12"/>
      <c r="J17" s="12"/>
      <c r="K17" s="48" t="s">
        <v>152</v>
      </c>
      <c r="L17" s="48" t="s">
        <v>152</v>
      </c>
      <c r="M17" s="59"/>
      <c r="N17" s="60"/>
      <c r="O17" s="61" t="s">
        <v>469</v>
      </c>
    </row>
    <row r="18" spans="1:15" s="13" customFormat="1" ht="38.25">
      <c r="A18" s="44">
        <f t="shared" si="1"/>
        <v>16</v>
      </c>
      <c r="B18" s="57" t="s">
        <v>87</v>
      </c>
      <c r="C18" s="62" t="s">
        <v>439</v>
      </c>
      <c r="D18" s="44" t="s">
        <v>11</v>
      </c>
      <c r="E18" s="58" t="s">
        <v>437</v>
      </c>
      <c r="F18" s="3"/>
      <c r="G18" s="12"/>
      <c r="H18" s="12"/>
      <c r="I18" s="12"/>
      <c r="J18" s="12"/>
      <c r="K18" s="48" t="s">
        <v>152</v>
      </c>
      <c r="L18" s="48" t="s">
        <v>152</v>
      </c>
      <c r="M18" s="59"/>
      <c r="N18" s="60"/>
      <c r="O18" s="61" t="s">
        <v>469</v>
      </c>
    </row>
    <row r="19" spans="1:15" s="13" customFormat="1" ht="38.25">
      <c r="A19" s="44">
        <f t="shared" si="1"/>
        <v>17</v>
      </c>
      <c r="B19" s="57" t="s">
        <v>77</v>
      </c>
      <c r="C19" s="62" t="s">
        <v>440</v>
      </c>
      <c r="D19" s="44" t="s">
        <v>11</v>
      </c>
      <c r="E19" s="58" t="s">
        <v>437</v>
      </c>
      <c r="F19" s="3"/>
      <c r="G19" s="12"/>
      <c r="H19" s="12"/>
      <c r="I19" s="12"/>
      <c r="J19" s="12"/>
      <c r="K19" s="48" t="s">
        <v>152</v>
      </c>
      <c r="L19" s="48" t="s">
        <v>152</v>
      </c>
      <c r="M19" s="59"/>
      <c r="N19" s="60"/>
      <c r="O19" s="61" t="s">
        <v>469</v>
      </c>
    </row>
    <row r="20" spans="1:15" s="13" customFormat="1" ht="25.5">
      <c r="A20" s="44">
        <f t="shared" si="1"/>
        <v>18</v>
      </c>
      <c r="B20" s="57" t="s">
        <v>90</v>
      </c>
      <c r="C20" s="46" t="s">
        <v>436</v>
      </c>
      <c r="D20" s="44" t="s">
        <v>11</v>
      </c>
      <c r="E20" s="58" t="s">
        <v>437</v>
      </c>
      <c r="F20" s="3"/>
      <c r="G20" s="12"/>
      <c r="H20" s="12"/>
      <c r="I20" s="12"/>
      <c r="J20" s="12"/>
      <c r="K20" s="48" t="s">
        <v>152</v>
      </c>
      <c r="L20" s="48" t="s">
        <v>152</v>
      </c>
      <c r="M20" s="59"/>
      <c r="N20" s="60"/>
      <c r="O20" s="61" t="s">
        <v>470</v>
      </c>
    </row>
    <row r="21" spans="1:15" s="13" customFormat="1" ht="38.25">
      <c r="A21" s="44">
        <f t="shared" si="1"/>
        <v>19</v>
      </c>
      <c r="B21" s="57" t="s">
        <v>60</v>
      </c>
      <c r="C21" s="62" t="s">
        <v>441</v>
      </c>
      <c r="D21" s="44" t="s">
        <v>11</v>
      </c>
      <c r="E21" s="58" t="s">
        <v>437</v>
      </c>
      <c r="F21" s="3"/>
      <c r="G21" s="12"/>
      <c r="H21" s="12"/>
      <c r="I21" s="12"/>
      <c r="J21" s="12"/>
      <c r="K21" s="48" t="s">
        <v>152</v>
      </c>
      <c r="L21" s="48" t="s">
        <v>152</v>
      </c>
      <c r="M21" s="59"/>
      <c r="N21" s="60"/>
      <c r="O21" s="61" t="s">
        <v>469</v>
      </c>
    </row>
  </sheetData>
  <mergeCells count="1">
    <mergeCell ref="A1:O1"/>
  </mergeCells>
  <pageMargins left="0.70866141732283472" right="0.70866141732283472" top="0.22" bottom="0.2" header="0.17" footer="0.17"/>
  <pageSetup paperSize="9" scale="7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134"/>
  <sheetViews>
    <sheetView view="pageBreakPreview" zoomScaleSheetLayoutView="100" workbookViewId="0">
      <pane ySplit="3" topLeftCell="A4" activePane="bottomLeft" state="frozen"/>
      <selection pane="bottomLeft" activeCell="M5" sqref="M5"/>
    </sheetView>
  </sheetViews>
  <sheetFormatPr defaultColWidth="9.125" defaultRowHeight="15"/>
  <cols>
    <col min="1" max="1" width="4.625" style="7" customWidth="1"/>
    <col min="2" max="2" width="13" style="1" customWidth="1"/>
    <col min="3" max="3" width="17.125" style="1" customWidth="1"/>
    <col min="4" max="4" width="10.375" style="1" customWidth="1"/>
    <col min="5" max="5" width="11.25" style="1" customWidth="1"/>
    <col min="6" max="6" width="16" style="1" customWidth="1"/>
    <col min="7" max="7" width="11.25" style="7" hidden="1" customWidth="1"/>
    <col min="8" max="9" width="11.25" style="7" customWidth="1"/>
    <col min="10" max="10" width="12.375" style="7" customWidth="1"/>
    <col min="11" max="12" width="9.75" style="18" customWidth="1"/>
    <col min="13" max="13" width="11.625" style="18" customWidth="1"/>
    <col min="14" max="14" width="11.375" style="17" hidden="1" customWidth="1"/>
    <col min="15" max="15" width="28" style="8" customWidth="1"/>
    <col min="16" max="16384" width="9.125" style="1"/>
  </cols>
  <sheetData>
    <row r="1" spans="1:15" ht="19.5" customHeight="1">
      <c r="A1" s="70" t="s">
        <v>181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</row>
    <row r="2" spans="1:15" ht="20.25" customHeight="1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2"/>
    </row>
    <row r="3" spans="1:15" ht="90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187</v>
      </c>
      <c r="G3" s="2" t="s">
        <v>183</v>
      </c>
      <c r="H3" s="2" t="s">
        <v>184</v>
      </c>
      <c r="I3" s="2" t="s">
        <v>185</v>
      </c>
      <c r="J3" s="2" t="s">
        <v>186</v>
      </c>
      <c r="K3" s="2" t="s">
        <v>5</v>
      </c>
      <c r="L3" s="2" t="s">
        <v>6</v>
      </c>
      <c r="M3" s="2" t="s">
        <v>340</v>
      </c>
      <c r="N3" s="2" t="s">
        <v>386</v>
      </c>
      <c r="O3" s="2" t="s">
        <v>7</v>
      </c>
    </row>
    <row r="4" spans="1:15" s="13" customFormat="1" ht="90" customHeight="1">
      <c r="A4" s="10">
        <v>1</v>
      </c>
      <c r="B4" s="3" t="s">
        <v>8</v>
      </c>
      <c r="C4" s="3" t="s">
        <v>9</v>
      </c>
      <c r="D4" s="4" t="s">
        <v>10</v>
      </c>
      <c r="E4" s="4" t="s">
        <v>11</v>
      </c>
      <c r="F4" s="10" t="s">
        <v>188</v>
      </c>
      <c r="G4" s="4">
        <v>400</v>
      </c>
      <c r="H4" s="4">
        <v>397.46</v>
      </c>
      <c r="I4" s="4">
        <v>388.15</v>
      </c>
      <c r="J4" s="9">
        <v>40637</v>
      </c>
      <c r="K4" s="5">
        <v>1</v>
      </c>
      <c r="L4" s="5">
        <v>1</v>
      </c>
      <c r="M4" s="19" t="s">
        <v>376</v>
      </c>
      <c r="N4" s="9">
        <v>41620</v>
      </c>
      <c r="O4" s="22" t="s">
        <v>12</v>
      </c>
    </row>
    <row r="5" spans="1:15" s="14" customFormat="1" ht="90" customHeight="1">
      <c r="A5" s="10">
        <f>A4+1</f>
        <v>2</v>
      </c>
      <c r="B5" s="3" t="s">
        <v>13</v>
      </c>
      <c r="C5" s="3" t="s">
        <v>14</v>
      </c>
      <c r="D5" s="4" t="s">
        <v>10</v>
      </c>
      <c r="E5" s="4" t="s">
        <v>11</v>
      </c>
      <c r="F5" s="10" t="s">
        <v>190</v>
      </c>
      <c r="G5" s="4">
        <v>400</v>
      </c>
      <c r="H5" s="4">
        <v>408.74</v>
      </c>
      <c r="I5" s="4">
        <v>426.76</v>
      </c>
      <c r="J5" s="9">
        <v>40546</v>
      </c>
      <c r="K5" s="5">
        <v>1</v>
      </c>
      <c r="L5" s="5">
        <v>1</v>
      </c>
      <c r="M5" s="19" t="s">
        <v>376</v>
      </c>
      <c r="N5" s="9" t="s">
        <v>281</v>
      </c>
      <c r="O5" s="22" t="s">
        <v>12</v>
      </c>
    </row>
    <row r="6" spans="1:15" s="13" customFormat="1" ht="90" customHeight="1">
      <c r="A6" s="10">
        <f t="shared" ref="A6:A69" si="0">A5+1</f>
        <v>3</v>
      </c>
      <c r="B6" s="3" t="s">
        <v>13</v>
      </c>
      <c r="C6" s="3" t="s">
        <v>15</v>
      </c>
      <c r="D6" s="4" t="s">
        <v>10</v>
      </c>
      <c r="E6" s="4" t="s">
        <v>11</v>
      </c>
      <c r="F6" s="10" t="s">
        <v>191</v>
      </c>
      <c r="G6" s="4">
        <v>400</v>
      </c>
      <c r="H6" s="4">
        <v>380.38</v>
      </c>
      <c r="I6" s="4">
        <v>369.45</v>
      </c>
      <c r="J6" s="9" t="s">
        <v>192</v>
      </c>
      <c r="K6" s="5">
        <v>1</v>
      </c>
      <c r="L6" s="5">
        <v>1</v>
      </c>
      <c r="M6" s="19" t="s">
        <v>376</v>
      </c>
      <c r="N6" s="9" t="s">
        <v>282</v>
      </c>
      <c r="O6" s="6" t="s">
        <v>12</v>
      </c>
    </row>
    <row r="7" spans="1:15" s="13" customFormat="1" ht="90" customHeight="1">
      <c r="A7" s="10">
        <f t="shared" si="0"/>
        <v>4</v>
      </c>
      <c r="B7" s="6" t="s">
        <v>13</v>
      </c>
      <c r="C7" s="6" t="s">
        <v>327</v>
      </c>
      <c r="D7" s="4" t="s">
        <v>10</v>
      </c>
      <c r="E7" s="4" t="s">
        <v>11</v>
      </c>
      <c r="F7" s="10" t="s">
        <v>326</v>
      </c>
      <c r="G7" s="4">
        <v>400</v>
      </c>
      <c r="H7" s="4">
        <v>397.71</v>
      </c>
      <c r="I7" s="4">
        <v>327.98</v>
      </c>
      <c r="J7" s="9" t="s">
        <v>192</v>
      </c>
      <c r="K7" s="5">
        <v>1</v>
      </c>
      <c r="L7" s="5">
        <v>1</v>
      </c>
      <c r="M7" s="19" t="s">
        <v>376</v>
      </c>
      <c r="N7" s="9" t="s">
        <v>325</v>
      </c>
      <c r="O7" s="22" t="s">
        <v>98</v>
      </c>
    </row>
    <row r="8" spans="1:15" s="13" customFormat="1" ht="90" customHeight="1">
      <c r="A8" s="10">
        <f t="shared" si="0"/>
        <v>5</v>
      </c>
      <c r="B8" s="3" t="s">
        <v>16</v>
      </c>
      <c r="C8" s="3" t="s">
        <v>17</v>
      </c>
      <c r="D8" s="4" t="s">
        <v>10</v>
      </c>
      <c r="E8" s="4" t="s">
        <v>11</v>
      </c>
      <c r="F8" s="10" t="s">
        <v>193</v>
      </c>
      <c r="G8" s="4">
        <v>400</v>
      </c>
      <c r="H8" s="4">
        <v>394.36</v>
      </c>
      <c r="I8" s="4">
        <v>389.42</v>
      </c>
      <c r="J8" s="9" t="s">
        <v>194</v>
      </c>
      <c r="K8" s="5">
        <v>1</v>
      </c>
      <c r="L8" s="5">
        <v>1</v>
      </c>
      <c r="M8" s="19" t="s">
        <v>376</v>
      </c>
      <c r="N8" s="9" t="s">
        <v>283</v>
      </c>
      <c r="O8" s="6" t="s">
        <v>12</v>
      </c>
    </row>
    <row r="9" spans="1:15" s="13" customFormat="1" ht="90" customHeight="1">
      <c r="A9" s="10">
        <f t="shared" si="0"/>
        <v>6</v>
      </c>
      <c r="B9" s="3" t="s">
        <v>16</v>
      </c>
      <c r="C9" s="3" t="s">
        <v>18</v>
      </c>
      <c r="D9" s="4" t="s">
        <v>10</v>
      </c>
      <c r="E9" s="4" t="s">
        <v>11</v>
      </c>
      <c r="F9" s="10" t="s">
        <v>190</v>
      </c>
      <c r="G9" s="4">
        <v>400</v>
      </c>
      <c r="H9" s="4">
        <v>386.6</v>
      </c>
      <c r="I9" s="4">
        <v>368.4</v>
      </c>
      <c r="J9" s="9">
        <v>40546</v>
      </c>
      <c r="K9" s="5">
        <v>1</v>
      </c>
      <c r="L9" s="5">
        <v>1</v>
      </c>
      <c r="M9" s="19" t="s">
        <v>376</v>
      </c>
      <c r="N9" s="9" t="s">
        <v>284</v>
      </c>
      <c r="O9" s="6" t="s">
        <v>12</v>
      </c>
    </row>
    <row r="10" spans="1:15" s="13" customFormat="1" ht="90" customHeight="1">
      <c r="A10" s="10">
        <f t="shared" si="0"/>
        <v>7</v>
      </c>
      <c r="B10" s="3" t="s">
        <v>19</v>
      </c>
      <c r="C10" s="3" t="s">
        <v>20</v>
      </c>
      <c r="D10" s="4" t="s">
        <v>10</v>
      </c>
      <c r="E10" s="4" t="s">
        <v>11</v>
      </c>
      <c r="F10" s="10" t="s">
        <v>195</v>
      </c>
      <c r="G10" s="4">
        <v>400</v>
      </c>
      <c r="H10" s="4">
        <v>386.6</v>
      </c>
      <c r="I10" s="4">
        <v>392.74</v>
      </c>
      <c r="J10" s="9" t="s">
        <v>196</v>
      </c>
      <c r="K10" s="5">
        <v>1</v>
      </c>
      <c r="L10" s="5">
        <v>1</v>
      </c>
      <c r="M10" s="19" t="s">
        <v>376</v>
      </c>
      <c r="N10" s="9" t="s">
        <v>285</v>
      </c>
      <c r="O10" s="6" t="s">
        <v>12</v>
      </c>
    </row>
    <row r="11" spans="1:15" s="13" customFormat="1" ht="90" customHeight="1">
      <c r="A11" s="10">
        <f t="shared" si="0"/>
        <v>8</v>
      </c>
      <c r="B11" s="3" t="s">
        <v>19</v>
      </c>
      <c r="C11" s="3" t="s">
        <v>21</v>
      </c>
      <c r="D11" s="4" t="s">
        <v>10</v>
      </c>
      <c r="E11" s="4" t="s">
        <v>11</v>
      </c>
      <c r="F11" s="10" t="s">
        <v>195</v>
      </c>
      <c r="G11" s="4">
        <v>400</v>
      </c>
      <c r="H11" s="4">
        <v>399</v>
      </c>
      <c r="I11" s="15">
        <v>387.64</v>
      </c>
      <c r="J11" s="11">
        <v>40546</v>
      </c>
      <c r="K11" s="5">
        <v>1</v>
      </c>
      <c r="L11" s="5">
        <v>1</v>
      </c>
      <c r="M11" s="19" t="s">
        <v>376</v>
      </c>
      <c r="N11" s="9" t="s">
        <v>286</v>
      </c>
      <c r="O11" s="6" t="s">
        <v>12</v>
      </c>
    </row>
    <row r="12" spans="1:15" s="13" customFormat="1" ht="90" customHeight="1">
      <c r="A12" s="10">
        <f t="shared" si="0"/>
        <v>9</v>
      </c>
      <c r="B12" s="3" t="s">
        <v>19</v>
      </c>
      <c r="C12" s="3" t="s">
        <v>22</v>
      </c>
      <c r="D12" s="4" t="s">
        <v>10</v>
      </c>
      <c r="E12" s="4" t="s">
        <v>11</v>
      </c>
      <c r="F12" s="10" t="s">
        <v>197</v>
      </c>
      <c r="G12" s="4">
        <v>400</v>
      </c>
      <c r="H12" s="4">
        <v>404.66</v>
      </c>
      <c r="I12" s="15">
        <v>448.59</v>
      </c>
      <c r="J12" s="12" t="s">
        <v>198</v>
      </c>
      <c r="K12" s="5">
        <v>1</v>
      </c>
      <c r="L12" s="5">
        <v>1</v>
      </c>
      <c r="M12" s="19" t="s">
        <v>376</v>
      </c>
      <c r="N12" s="9" t="s">
        <v>287</v>
      </c>
      <c r="O12" s="6" t="s">
        <v>12</v>
      </c>
    </row>
    <row r="13" spans="1:15" s="13" customFormat="1" ht="90" customHeight="1">
      <c r="A13" s="10">
        <f t="shared" si="0"/>
        <v>10</v>
      </c>
      <c r="B13" s="3" t="s">
        <v>23</v>
      </c>
      <c r="C13" s="3" t="s">
        <v>24</v>
      </c>
      <c r="D13" s="4" t="s">
        <v>10</v>
      </c>
      <c r="E13" s="4" t="s">
        <v>11</v>
      </c>
      <c r="F13" s="10" t="s">
        <v>199</v>
      </c>
      <c r="G13" s="4">
        <v>400</v>
      </c>
      <c r="H13" s="4">
        <v>386.6</v>
      </c>
      <c r="I13" s="15">
        <v>389.67</v>
      </c>
      <c r="J13" s="12" t="s">
        <v>200</v>
      </c>
      <c r="K13" s="5">
        <v>1</v>
      </c>
      <c r="L13" s="5">
        <v>1</v>
      </c>
      <c r="M13" s="19" t="s">
        <v>376</v>
      </c>
      <c r="N13" s="9">
        <v>41398</v>
      </c>
      <c r="O13" s="6" t="s">
        <v>12</v>
      </c>
    </row>
    <row r="14" spans="1:15" s="13" customFormat="1" ht="90" customHeight="1">
      <c r="A14" s="10">
        <f t="shared" si="0"/>
        <v>11</v>
      </c>
      <c r="B14" s="3" t="s">
        <v>25</v>
      </c>
      <c r="C14" s="3" t="s">
        <v>26</v>
      </c>
      <c r="D14" s="4" t="s">
        <v>10</v>
      </c>
      <c r="E14" s="4" t="s">
        <v>11</v>
      </c>
      <c r="F14" s="10" t="s">
        <v>201</v>
      </c>
      <c r="G14" s="4">
        <v>400</v>
      </c>
      <c r="H14" s="4">
        <v>386.6</v>
      </c>
      <c r="I14" s="15">
        <v>373.43</v>
      </c>
      <c r="J14" s="12" t="s">
        <v>194</v>
      </c>
      <c r="K14" s="5">
        <v>1</v>
      </c>
      <c r="L14" s="5">
        <v>1</v>
      </c>
      <c r="M14" s="19" t="s">
        <v>376</v>
      </c>
      <c r="N14" s="9">
        <v>41559</v>
      </c>
      <c r="O14" s="6" t="s">
        <v>12</v>
      </c>
    </row>
    <row r="15" spans="1:15" s="13" customFormat="1" ht="90" customHeight="1">
      <c r="A15" s="10">
        <f t="shared" si="0"/>
        <v>12</v>
      </c>
      <c r="B15" s="3" t="s">
        <v>25</v>
      </c>
      <c r="C15" s="3" t="s">
        <v>27</v>
      </c>
      <c r="D15" s="4" t="s">
        <v>10</v>
      </c>
      <c r="E15" s="4" t="s">
        <v>11</v>
      </c>
      <c r="F15" s="10" t="s">
        <v>202</v>
      </c>
      <c r="G15" s="4">
        <v>400</v>
      </c>
      <c r="H15" s="4">
        <v>386.6</v>
      </c>
      <c r="I15" s="15">
        <v>340.4</v>
      </c>
      <c r="J15" s="12" t="s">
        <v>203</v>
      </c>
      <c r="K15" s="5">
        <v>1</v>
      </c>
      <c r="L15" s="5">
        <v>1</v>
      </c>
      <c r="M15" s="19" t="s">
        <v>376</v>
      </c>
      <c r="N15" s="9" t="s">
        <v>288</v>
      </c>
      <c r="O15" s="6" t="s">
        <v>12</v>
      </c>
    </row>
    <row r="16" spans="1:15" s="13" customFormat="1" ht="90" customHeight="1">
      <c r="A16" s="10">
        <f t="shared" si="0"/>
        <v>13</v>
      </c>
      <c r="B16" s="3" t="s">
        <v>28</v>
      </c>
      <c r="C16" s="3" t="s">
        <v>29</v>
      </c>
      <c r="D16" s="4" t="s">
        <v>10</v>
      </c>
      <c r="E16" s="4" t="s">
        <v>11</v>
      </c>
      <c r="F16" s="10" t="s">
        <v>205</v>
      </c>
      <c r="G16" s="4">
        <v>400</v>
      </c>
      <c r="H16" s="4">
        <v>386.6</v>
      </c>
      <c r="I16" s="15">
        <v>422.13</v>
      </c>
      <c r="J16" s="12" t="s">
        <v>204</v>
      </c>
      <c r="K16" s="5">
        <v>1</v>
      </c>
      <c r="L16" s="5">
        <v>1</v>
      </c>
      <c r="M16" s="19" t="s">
        <v>376</v>
      </c>
      <c r="N16" s="9" t="s">
        <v>289</v>
      </c>
      <c r="O16" s="6" t="s">
        <v>12</v>
      </c>
    </row>
    <row r="17" spans="1:15" s="13" customFormat="1" ht="90" customHeight="1">
      <c r="A17" s="10">
        <f t="shared" si="0"/>
        <v>14</v>
      </c>
      <c r="B17" s="3" t="s">
        <v>30</v>
      </c>
      <c r="C17" s="3" t="s">
        <v>31</v>
      </c>
      <c r="D17" s="4" t="s">
        <v>10</v>
      </c>
      <c r="E17" s="4" t="s">
        <v>11</v>
      </c>
      <c r="F17" s="10" t="s">
        <v>206</v>
      </c>
      <c r="G17" s="4">
        <v>400</v>
      </c>
      <c r="H17" s="4">
        <v>399.87</v>
      </c>
      <c r="I17" s="15">
        <v>440.83</v>
      </c>
      <c r="J17" s="11">
        <v>40546</v>
      </c>
      <c r="K17" s="5">
        <v>1</v>
      </c>
      <c r="L17" s="5">
        <v>1</v>
      </c>
      <c r="M17" s="19" t="s">
        <v>376</v>
      </c>
      <c r="N17" s="9" t="s">
        <v>290</v>
      </c>
      <c r="O17" s="6" t="s">
        <v>12</v>
      </c>
    </row>
    <row r="18" spans="1:15" s="13" customFormat="1" ht="90" customHeight="1">
      <c r="A18" s="10">
        <f t="shared" si="0"/>
        <v>15</v>
      </c>
      <c r="B18" s="3" t="s">
        <v>30</v>
      </c>
      <c r="C18" s="3" t="s">
        <v>32</v>
      </c>
      <c r="D18" s="4" t="s">
        <v>10</v>
      </c>
      <c r="E18" s="4" t="s">
        <v>11</v>
      </c>
      <c r="F18" s="10" t="s">
        <v>207</v>
      </c>
      <c r="G18" s="4">
        <v>400</v>
      </c>
      <c r="H18" s="4">
        <v>399.72</v>
      </c>
      <c r="I18" s="15">
        <v>355.54</v>
      </c>
      <c r="J18" s="11">
        <v>40546</v>
      </c>
      <c r="K18" s="5">
        <v>1</v>
      </c>
      <c r="L18" s="5">
        <v>1</v>
      </c>
      <c r="M18" s="19" t="s">
        <v>376</v>
      </c>
      <c r="N18" s="9" t="s">
        <v>291</v>
      </c>
      <c r="O18" s="6" t="s">
        <v>12</v>
      </c>
    </row>
    <row r="19" spans="1:15" s="13" customFormat="1" ht="90" customHeight="1">
      <c r="A19" s="10">
        <f t="shared" si="0"/>
        <v>16</v>
      </c>
      <c r="B19" s="3" t="s">
        <v>33</v>
      </c>
      <c r="C19" s="3" t="s">
        <v>34</v>
      </c>
      <c r="D19" s="4" t="s">
        <v>10</v>
      </c>
      <c r="E19" s="4" t="s">
        <v>11</v>
      </c>
      <c r="F19" s="10" t="s">
        <v>208</v>
      </c>
      <c r="G19" s="4">
        <v>400</v>
      </c>
      <c r="H19" s="4">
        <v>386.6</v>
      </c>
      <c r="I19" s="15">
        <v>346.28</v>
      </c>
      <c r="J19" s="11">
        <v>40546</v>
      </c>
      <c r="K19" s="5">
        <v>1</v>
      </c>
      <c r="L19" s="5">
        <v>1</v>
      </c>
      <c r="M19" s="19" t="s">
        <v>376</v>
      </c>
      <c r="N19" s="9" t="s">
        <v>293</v>
      </c>
      <c r="O19" s="6" t="s">
        <v>12</v>
      </c>
    </row>
    <row r="20" spans="1:15" s="13" customFormat="1" ht="90" customHeight="1">
      <c r="A20" s="10">
        <f t="shared" si="0"/>
        <v>17</v>
      </c>
      <c r="B20" s="3" t="s">
        <v>33</v>
      </c>
      <c r="C20" s="3" t="s">
        <v>35</v>
      </c>
      <c r="D20" s="4" t="s">
        <v>10</v>
      </c>
      <c r="E20" s="4" t="s">
        <v>11</v>
      </c>
      <c r="F20" s="10" t="s">
        <v>209</v>
      </c>
      <c r="G20" s="4">
        <v>400</v>
      </c>
      <c r="H20" s="4">
        <v>403.05</v>
      </c>
      <c r="I20" s="15">
        <v>352.27</v>
      </c>
      <c r="J20" s="12" t="s">
        <v>198</v>
      </c>
      <c r="K20" s="5">
        <v>1</v>
      </c>
      <c r="L20" s="5">
        <v>1</v>
      </c>
      <c r="M20" s="19" t="s">
        <v>376</v>
      </c>
      <c r="N20" s="9" t="s">
        <v>292</v>
      </c>
      <c r="O20" s="6" t="s">
        <v>12</v>
      </c>
    </row>
    <row r="21" spans="1:15" s="13" customFormat="1" ht="90" customHeight="1">
      <c r="A21" s="10">
        <f t="shared" si="0"/>
        <v>18</v>
      </c>
      <c r="B21" s="3" t="s">
        <v>33</v>
      </c>
      <c r="C21" s="3" t="s">
        <v>36</v>
      </c>
      <c r="D21" s="4" t="s">
        <v>10</v>
      </c>
      <c r="E21" s="4" t="s">
        <v>11</v>
      </c>
      <c r="F21" s="10" t="s">
        <v>210</v>
      </c>
      <c r="G21" s="4">
        <v>400</v>
      </c>
      <c r="H21" s="4">
        <v>399.84</v>
      </c>
      <c r="I21" s="15">
        <v>428.93</v>
      </c>
      <c r="J21" s="12" t="s">
        <v>211</v>
      </c>
      <c r="K21" s="5">
        <v>1</v>
      </c>
      <c r="L21" s="5">
        <v>1</v>
      </c>
      <c r="M21" s="19" t="s">
        <v>376</v>
      </c>
      <c r="N21" s="9" t="s">
        <v>294</v>
      </c>
      <c r="O21" s="6" t="s">
        <v>12</v>
      </c>
    </row>
    <row r="22" spans="1:15" s="13" customFormat="1" ht="90" customHeight="1">
      <c r="A22" s="10">
        <f t="shared" si="0"/>
        <v>19</v>
      </c>
      <c r="B22" s="3" t="s">
        <v>37</v>
      </c>
      <c r="C22" s="3" t="s">
        <v>38</v>
      </c>
      <c r="D22" s="4" t="s">
        <v>10</v>
      </c>
      <c r="E22" s="4" t="s">
        <v>11</v>
      </c>
      <c r="F22" s="10" t="s">
        <v>207</v>
      </c>
      <c r="G22" s="4">
        <v>400</v>
      </c>
      <c r="H22" s="4">
        <v>386.6</v>
      </c>
      <c r="I22" s="15">
        <v>354.28</v>
      </c>
      <c r="J22" s="12" t="s">
        <v>212</v>
      </c>
      <c r="K22" s="5">
        <v>1</v>
      </c>
      <c r="L22" s="5">
        <v>1</v>
      </c>
      <c r="M22" s="19" t="s">
        <v>376</v>
      </c>
      <c r="N22" s="9" t="s">
        <v>295</v>
      </c>
      <c r="O22" s="6" t="s">
        <v>12</v>
      </c>
    </row>
    <row r="23" spans="1:15" s="13" customFormat="1" ht="90" customHeight="1">
      <c r="A23" s="10">
        <f t="shared" si="0"/>
        <v>20</v>
      </c>
      <c r="B23" s="3" t="s">
        <v>37</v>
      </c>
      <c r="C23" s="3" t="s">
        <v>39</v>
      </c>
      <c r="D23" s="4" t="s">
        <v>10</v>
      </c>
      <c r="E23" s="4" t="s">
        <v>11</v>
      </c>
      <c r="F23" s="10" t="s">
        <v>193</v>
      </c>
      <c r="G23" s="4">
        <v>400</v>
      </c>
      <c r="H23" s="4">
        <v>386.6</v>
      </c>
      <c r="I23" s="15">
        <v>372.86</v>
      </c>
      <c r="J23" s="12" t="s">
        <v>213</v>
      </c>
      <c r="K23" s="5">
        <v>1</v>
      </c>
      <c r="L23" s="5">
        <v>1</v>
      </c>
      <c r="M23" s="19" t="s">
        <v>376</v>
      </c>
      <c r="N23" s="9" t="s">
        <v>296</v>
      </c>
      <c r="O23" s="6" t="s">
        <v>12</v>
      </c>
    </row>
    <row r="24" spans="1:15" s="13" customFormat="1" ht="90" customHeight="1">
      <c r="A24" s="10">
        <f t="shared" si="0"/>
        <v>21</v>
      </c>
      <c r="B24" s="3" t="s">
        <v>40</v>
      </c>
      <c r="C24" s="3" t="s">
        <v>364</v>
      </c>
      <c r="D24" s="4" t="s">
        <v>10</v>
      </c>
      <c r="E24" s="4" t="s">
        <v>11</v>
      </c>
      <c r="F24" s="10" t="s">
        <v>365</v>
      </c>
      <c r="G24" s="4">
        <v>400</v>
      </c>
      <c r="H24" s="15">
        <v>487.15</v>
      </c>
      <c r="I24" s="15">
        <v>487.15</v>
      </c>
      <c r="J24" s="12" t="s">
        <v>366</v>
      </c>
      <c r="K24" s="5">
        <v>1</v>
      </c>
      <c r="L24" s="5">
        <v>1</v>
      </c>
      <c r="M24" s="19" t="s">
        <v>376</v>
      </c>
      <c r="N24" s="9" t="s">
        <v>367</v>
      </c>
      <c r="O24" s="6" t="s">
        <v>12</v>
      </c>
    </row>
    <row r="25" spans="1:15" s="13" customFormat="1" ht="90" customHeight="1">
      <c r="A25" s="10">
        <f t="shared" si="0"/>
        <v>22</v>
      </c>
      <c r="B25" s="3" t="s">
        <v>41</v>
      </c>
      <c r="C25" s="3" t="s">
        <v>42</v>
      </c>
      <c r="D25" s="4" t="s">
        <v>10</v>
      </c>
      <c r="E25" s="4" t="s">
        <v>11</v>
      </c>
      <c r="F25" s="10" t="s">
        <v>214</v>
      </c>
      <c r="G25" s="4">
        <v>400</v>
      </c>
      <c r="H25" s="4">
        <v>402.56</v>
      </c>
      <c r="I25" s="15">
        <v>413.89</v>
      </c>
      <c r="J25" s="12" t="s">
        <v>198</v>
      </c>
      <c r="K25" s="5">
        <v>1</v>
      </c>
      <c r="L25" s="5">
        <v>1</v>
      </c>
      <c r="M25" s="19" t="s">
        <v>376</v>
      </c>
      <c r="N25" s="9" t="s">
        <v>292</v>
      </c>
      <c r="O25" s="6" t="s">
        <v>12</v>
      </c>
    </row>
    <row r="26" spans="1:15" s="13" customFormat="1" ht="90" customHeight="1">
      <c r="A26" s="10">
        <f t="shared" si="0"/>
        <v>23</v>
      </c>
      <c r="B26" s="3" t="s">
        <v>41</v>
      </c>
      <c r="C26" s="3" t="s">
        <v>43</v>
      </c>
      <c r="D26" s="4" t="s">
        <v>10</v>
      </c>
      <c r="E26" s="4" t="s">
        <v>11</v>
      </c>
      <c r="F26" s="10" t="s">
        <v>215</v>
      </c>
      <c r="G26" s="4">
        <v>400</v>
      </c>
      <c r="H26" s="4">
        <v>401.27</v>
      </c>
      <c r="I26" s="15">
        <v>387.37</v>
      </c>
      <c r="J26" s="11">
        <v>40546</v>
      </c>
      <c r="K26" s="5">
        <v>1</v>
      </c>
      <c r="L26" s="5">
        <v>1</v>
      </c>
      <c r="M26" s="19" t="s">
        <v>376</v>
      </c>
      <c r="N26" s="9">
        <v>42046</v>
      </c>
      <c r="O26" s="6" t="s">
        <v>12</v>
      </c>
    </row>
    <row r="27" spans="1:15" s="13" customFormat="1" ht="90" customHeight="1">
      <c r="A27" s="10">
        <f t="shared" si="0"/>
        <v>24</v>
      </c>
      <c r="B27" s="3" t="s">
        <v>45</v>
      </c>
      <c r="C27" s="3" t="s">
        <v>46</v>
      </c>
      <c r="D27" s="4" t="s">
        <v>10</v>
      </c>
      <c r="E27" s="4" t="s">
        <v>11</v>
      </c>
      <c r="F27" s="10" t="s">
        <v>216</v>
      </c>
      <c r="G27" s="4">
        <v>400</v>
      </c>
      <c r="H27" s="4">
        <v>386.6</v>
      </c>
      <c r="I27" s="15">
        <v>365.38</v>
      </c>
      <c r="J27" s="11">
        <v>40787</v>
      </c>
      <c r="K27" s="5">
        <v>1</v>
      </c>
      <c r="L27" s="5">
        <v>1</v>
      </c>
      <c r="M27" s="19" t="s">
        <v>376</v>
      </c>
      <c r="N27" s="9" t="s">
        <v>298</v>
      </c>
      <c r="O27" s="6" t="s">
        <v>12</v>
      </c>
    </row>
    <row r="28" spans="1:15" s="13" customFormat="1" ht="90" customHeight="1">
      <c r="A28" s="10">
        <f t="shared" si="0"/>
        <v>25</v>
      </c>
      <c r="B28" s="3" t="s">
        <v>45</v>
      </c>
      <c r="C28" s="3" t="s">
        <v>47</v>
      </c>
      <c r="D28" s="4" t="s">
        <v>10</v>
      </c>
      <c r="E28" s="4" t="s">
        <v>11</v>
      </c>
      <c r="F28" s="10" t="s">
        <v>217</v>
      </c>
      <c r="G28" s="4">
        <v>400</v>
      </c>
      <c r="H28" s="4">
        <v>386.6</v>
      </c>
      <c r="I28" s="15">
        <v>423.8</v>
      </c>
      <c r="J28" s="12" t="s">
        <v>211</v>
      </c>
      <c r="K28" s="5">
        <v>1</v>
      </c>
      <c r="L28" s="5">
        <v>1</v>
      </c>
      <c r="M28" s="19" t="s">
        <v>376</v>
      </c>
      <c r="N28" s="9" t="s">
        <v>297</v>
      </c>
      <c r="O28" s="6" t="s">
        <v>12</v>
      </c>
    </row>
    <row r="29" spans="1:15" s="13" customFormat="1" ht="90" customHeight="1">
      <c r="A29" s="10">
        <f t="shared" si="0"/>
        <v>26</v>
      </c>
      <c r="B29" s="3" t="s">
        <v>48</v>
      </c>
      <c r="C29" s="3" t="s">
        <v>49</v>
      </c>
      <c r="D29" s="4" t="s">
        <v>10</v>
      </c>
      <c r="E29" s="4" t="s">
        <v>11</v>
      </c>
      <c r="F29" s="10" t="s">
        <v>191</v>
      </c>
      <c r="G29" s="4">
        <v>400</v>
      </c>
      <c r="H29" s="4">
        <v>386.6</v>
      </c>
      <c r="I29" s="15">
        <v>416.06</v>
      </c>
      <c r="J29" s="12" t="s">
        <v>194</v>
      </c>
      <c r="K29" s="5">
        <v>1</v>
      </c>
      <c r="L29" s="5">
        <v>1</v>
      </c>
      <c r="M29" s="19" t="s">
        <v>376</v>
      </c>
      <c r="N29" s="9" t="s">
        <v>299</v>
      </c>
      <c r="O29" s="6" t="s">
        <v>12</v>
      </c>
    </row>
    <row r="30" spans="1:15" s="13" customFormat="1" ht="90" customHeight="1">
      <c r="A30" s="10">
        <f t="shared" si="0"/>
        <v>27</v>
      </c>
      <c r="B30" s="3" t="s">
        <v>48</v>
      </c>
      <c r="C30" s="3" t="s">
        <v>50</v>
      </c>
      <c r="D30" s="4" t="s">
        <v>10</v>
      </c>
      <c r="E30" s="4" t="s">
        <v>11</v>
      </c>
      <c r="F30" s="10" t="s">
        <v>202</v>
      </c>
      <c r="G30" s="4">
        <v>400</v>
      </c>
      <c r="H30" s="4">
        <v>381.3</v>
      </c>
      <c r="I30" s="15">
        <v>360.51</v>
      </c>
      <c r="J30" s="12" t="s">
        <v>218</v>
      </c>
      <c r="K30" s="5">
        <v>1</v>
      </c>
      <c r="L30" s="5">
        <v>1</v>
      </c>
      <c r="M30" s="19" t="s">
        <v>376</v>
      </c>
      <c r="N30" s="9" t="s">
        <v>300</v>
      </c>
      <c r="O30" s="6" t="s">
        <v>12</v>
      </c>
    </row>
    <row r="31" spans="1:15" s="13" customFormat="1" ht="90" customHeight="1">
      <c r="A31" s="10">
        <f t="shared" si="0"/>
        <v>28</v>
      </c>
      <c r="B31" s="3" t="s">
        <v>51</v>
      </c>
      <c r="C31" s="3" t="s">
        <v>52</v>
      </c>
      <c r="D31" s="4" t="s">
        <v>10</v>
      </c>
      <c r="E31" s="4" t="s">
        <v>11</v>
      </c>
      <c r="F31" s="10" t="s">
        <v>221</v>
      </c>
      <c r="G31" s="4">
        <v>400</v>
      </c>
      <c r="H31" s="4">
        <v>394.93</v>
      </c>
      <c r="I31" s="15">
        <v>382.35</v>
      </c>
      <c r="J31" s="12" t="s">
        <v>222</v>
      </c>
      <c r="K31" s="5">
        <v>1</v>
      </c>
      <c r="L31" s="5">
        <v>1</v>
      </c>
      <c r="M31" s="19" t="s">
        <v>376</v>
      </c>
      <c r="N31" s="9">
        <v>41771</v>
      </c>
      <c r="O31" s="6" t="s">
        <v>12</v>
      </c>
    </row>
    <row r="32" spans="1:15" s="13" customFormat="1" ht="90" customHeight="1">
      <c r="A32" s="10">
        <f t="shared" si="0"/>
        <v>29</v>
      </c>
      <c r="B32" s="3" t="s">
        <v>51</v>
      </c>
      <c r="C32" s="3" t="s">
        <v>53</v>
      </c>
      <c r="D32" s="4" t="s">
        <v>10</v>
      </c>
      <c r="E32" s="4" t="s">
        <v>11</v>
      </c>
      <c r="F32" s="10" t="s">
        <v>219</v>
      </c>
      <c r="G32" s="4">
        <v>400</v>
      </c>
      <c r="H32" s="4">
        <v>395.94</v>
      </c>
      <c r="I32" s="15">
        <v>435.18</v>
      </c>
      <c r="J32" s="12" t="s">
        <v>220</v>
      </c>
      <c r="K32" s="5">
        <v>1</v>
      </c>
      <c r="L32" s="5">
        <v>1</v>
      </c>
      <c r="M32" s="19" t="s">
        <v>376</v>
      </c>
      <c r="N32" s="9" t="s">
        <v>328</v>
      </c>
      <c r="O32" s="6" t="s">
        <v>12</v>
      </c>
    </row>
    <row r="33" spans="1:15" s="13" customFormat="1" ht="90" customHeight="1">
      <c r="A33" s="10">
        <f t="shared" si="0"/>
        <v>30</v>
      </c>
      <c r="B33" s="3" t="s">
        <v>54</v>
      </c>
      <c r="C33" s="3" t="s">
        <v>55</v>
      </c>
      <c r="D33" s="4" t="s">
        <v>10</v>
      </c>
      <c r="E33" s="4" t="s">
        <v>11</v>
      </c>
      <c r="F33" s="10" t="s">
        <v>223</v>
      </c>
      <c r="G33" s="4">
        <v>400</v>
      </c>
      <c r="H33" s="4">
        <v>386.6</v>
      </c>
      <c r="I33" s="15">
        <v>349.53</v>
      </c>
      <c r="J33" s="11">
        <v>40787</v>
      </c>
      <c r="K33" s="5">
        <v>1</v>
      </c>
      <c r="L33" s="5">
        <v>1</v>
      </c>
      <c r="M33" s="19" t="s">
        <v>376</v>
      </c>
      <c r="N33" s="9" t="s">
        <v>301</v>
      </c>
      <c r="O33" s="6" t="s">
        <v>12</v>
      </c>
    </row>
    <row r="34" spans="1:15" s="13" customFormat="1" ht="90" customHeight="1">
      <c r="A34" s="10">
        <f t="shared" si="0"/>
        <v>31</v>
      </c>
      <c r="B34" s="3" t="s">
        <v>54</v>
      </c>
      <c r="C34" s="3" t="s">
        <v>56</v>
      </c>
      <c r="D34" s="4" t="s">
        <v>10</v>
      </c>
      <c r="E34" s="4" t="s">
        <v>11</v>
      </c>
      <c r="F34" s="10" t="s">
        <v>224</v>
      </c>
      <c r="G34" s="4">
        <v>400</v>
      </c>
      <c r="H34" s="4">
        <v>401.73</v>
      </c>
      <c r="I34" s="15">
        <v>444.9</v>
      </c>
      <c r="J34" s="11">
        <v>40546</v>
      </c>
      <c r="K34" s="5">
        <v>1</v>
      </c>
      <c r="L34" s="5">
        <v>1</v>
      </c>
      <c r="M34" s="19" t="s">
        <v>376</v>
      </c>
      <c r="N34" s="9" t="s">
        <v>252</v>
      </c>
      <c r="O34" s="6" t="s">
        <v>12</v>
      </c>
    </row>
    <row r="35" spans="1:15" s="13" customFormat="1" ht="90" customHeight="1">
      <c r="A35" s="10">
        <f t="shared" si="0"/>
        <v>32</v>
      </c>
      <c r="B35" s="3" t="s">
        <v>54</v>
      </c>
      <c r="C35" s="3" t="s">
        <v>57</v>
      </c>
      <c r="D35" s="4" t="s">
        <v>10</v>
      </c>
      <c r="E35" s="4" t="s">
        <v>11</v>
      </c>
      <c r="F35" s="10" t="s">
        <v>225</v>
      </c>
      <c r="G35" s="4">
        <v>400</v>
      </c>
      <c r="H35" s="4">
        <v>401.59</v>
      </c>
      <c r="I35" s="15">
        <v>445.45</v>
      </c>
      <c r="J35" s="12" t="s">
        <v>222</v>
      </c>
      <c r="K35" s="5">
        <v>1</v>
      </c>
      <c r="L35" s="5">
        <v>1</v>
      </c>
      <c r="M35" s="19" t="s">
        <v>376</v>
      </c>
      <c r="N35" s="9" t="s">
        <v>302</v>
      </c>
      <c r="O35" s="6" t="s">
        <v>12</v>
      </c>
    </row>
    <row r="36" spans="1:15" s="13" customFormat="1" ht="90" customHeight="1">
      <c r="A36" s="10">
        <f t="shared" si="0"/>
        <v>33</v>
      </c>
      <c r="B36" s="3" t="s">
        <v>58</v>
      </c>
      <c r="C36" s="3" t="s">
        <v>59</v>
      </c>
      <c r="D36" s="4" t="s">
        <v>10</v>
      </c>
      <c r="E36" s="4" t="s">
        <v>11</v>
      </c>
      <c r="F36" s="10" t="s">
        <v>229</v>
      </c>
      <c r="G36" s="4">
        <v>400</v>
      </c>
      <c r="H36" s="4">
        <v>398.99</v>
      </c>
      <c r="I36" s="15">
        <v>372.3</v>
      </c>
      <c r="J36" s="12" t="s">
        <v>226</v>
      </c>
      <c r="K36" s="5">
        <v>1</v>
      </c>
      <c r="L36" s="5">
        <v>1</v>
      </c>
      <c r="M36" s="19" t="s">
        <v>376</v>
      </c>
      <c r="N36" s="9">
        <v>42533</v>
      </c>
      <c r="O36" s="6" t="s">
        <v>12</v>
      </c>
    </row>
    <row r="37" spans="1:15" s="13" customFormat="1" ht="90" customHeight="1">
      <c r="A37" s="10">
        <f t="shared" si="0"/>
        <v>34</v>
      </c>
      <c r="B37" s="3" t="s">
        <v>60</v>
      </c>
      <c r="C37" s="3" t="s">
        <v>61</v>
      </c>
      <c r="D37" s="4" t="s">
        <v>10</v>
      </c>
      <c r="E37" s="4" t="s">
        <v>11</v>
      </c>
      <c r="F37" s="10" t="s">
        <v>230</v>
      </c>
      <c r="G37" s="4">
        <v>400</v>
      </c>
      <c r="H37" s="4">
        <v>384.05</v>
      </c>
      <c r="I37" s="15">
        <v>365.15</v>
      </c>
      <c r="J37" s="12" t="s">
        <v>227</v>
      </c>
      <c r="K37" s="5">
        <v>1</v>
      </c>
      <c r="L37" s="5">
        <v>1</v>
      </c>
      <c r="M37" s="19" t="s">
        <v>376</v>
      </c>
      <c r="N37" s="9" t="s">
        <v>303</v>
      </c>
      <c r="O37" s="6" t="s">
        <v>12</v>
      </c>
    </row>
    <row r="38" spans="1:15" s="13" customFormat="1" ht="90" customHeight="1">
      <c r="A38" s="10">
        <f t="shared" si="0"/>
        <v>35</v>
      </c>
      <c r="B38" s="3" t="s">
        <v>60</v>
      </c>
      <c r="C38" s="3" t="s">
        <v>62</v>
      </c>
      <c r="D38" s="4" t="s">
        <v>10</v>
      </c>
      <c r="E38" s="4" t="s">
        <v>11</v>
      </c>
      <c r="F38" s="10" t="s">
        <v>231</v>
      </c>
      <c r="G38" s="4">
        <v>400</v>
      </c>
      <c r="H38" s="4">
        <v>386.6</v>
      </c>
      <c r="I38" s="15">
        <v>375.92</v>
      </c>
      <c r="J38" s="12" t="s">
        <v>228</v>
      </c>
      <c r="K38" s="5">
        <v>1</v>
      </c>
      <c r="L38" s="5">
        <v>1</v>
      </c>
      <c r="M38" s="19" t="s">
        <v>376</v>
      </c>
      <c r="N38" s="9" t="s">
        <v>304</v>
      </c>
      <c r="O38" s="6" t="s">
        <v>12</v>
      </c>
    </row>
    <row r="39" spans="1:15" s="13" customFormat="1" ht="90" customHeight="1">
      <c r="A39" s="10">
        <f t="shared" si="0"/>
        <v>36</v>
      </c>
      <c r="B39" s="3" t="s">
        <v>60</v>
      </c>
      <c r="C39" s="3" t="s">
        <v>63</v>
      </c>
      <c r="D39" s="4" t="s">
        <v>10</v>
      </c>
      <c r="E39" s="4" t="s">
        <v>11</v>
      </c>
      <c r="F39" s="10" t="s">
        <v>232</v>
      </c>
      <c r="G39" s="4">
        <v>400</v>
      </c>
      <c r="H39" s="4">
        <v>384.05</v>
      </c>
      <c r="I39" s="15">
        <v>414.73</v>
      </c>
      <c r="J39" s="12" t="s">
        <v>198</v>
      </c>
      <c r="K39" s="5">
        <v>1</v>
      </c>
      <c r="L39" s="5">
        <v>1</v>
      </c>
      <c r="M39" s="19" t="s">
        <v>376</v>
      </c>
      <c r="N39" s="9">
        <v>41610</v>
      </c>
      <c r="O39" s="6" t="s">
        <v>12</v>
      </c>
    </row>
    <row r="40" spans="1:15" s="13" customFormat="1" ht="90" customHeight="1">
      <c r="A40" s="10">
        <f t="shared" si="0"/>
        <v>37</v>
      </c>
      <c r="B40" s="3" t="s">
        <v>64</v>
      </c>
      <c r="C40" s="3" t="s">
        <v>65</v>
      </c>
      <c r="D40" s="4" t="s">
        <v>10</v>
      </c>
      <c r="E40" s="4" t="s">
        <v>11</v>
      </c>
      <c r="F40" s="10" t="s">
        <v>233</v>
      </c>
      <c r="G40" s="4">
        <v>400</v>
      </c>
      <c r="H40" s="4">
        <v>386.6</v>
      </c>
      <c r="I40" s="15">
        <v>370.11</v>
      </c>
      <c r="J40" s="12" t="s">
        <v>212</v>
      </c>
      <c r="K40" s="5">
        <v>1</v>
      </c>
      <c r="L40" s="5">
        <v>1</v>
      </c>
      <c r="M40" s="19" t="s">
        <v>376</v>
      </c>
      <c r="N40" s="9">
        <v>42289</v>
      </c>
      <c r="O40" s="6" t="s">
        <v>12</v>
      </c>
    </row>
    <row r="41" spans="1:15" s="13" customFormat="1" ht="90" customHeight="1">
      <c r="A41" s="10">
        <f t="shared" si="0"/>
        <v>38</v>
      </c>
      <c r="B41" s="3" t="s">
        <v>64</v>
      </c>
      <c r="C41" s="3" t="s">
        <v>66</v>
      </c>
      <c r="D41" s="4" t="s">
        <v>10</v>
      </c>
      <c r="E41" s="4" t="s">
        <v>11</v>
      </c>
      <c r="F41" s="10" t="s">
        <v>234</v>
      </c>
      <c r="G41" s="4">
        <v>400</v>
      </c>
      <c r="H41" s="4">
        <v>386.6</v>
      </c>
      <c r="I41" s="15">
        <v>336.91</v>
      </c>
      <c r="J41" s="11">
        <v>40463</v>
      </c>
      <c r="K41" s="5">
        <v>1</v>
      </c>
      <c r="L41" s="5">
        <v>1</v>
      </c>
      <c r="M41" s="19" t="s">
        <v>376</v>
      </c>
      <c r="N41" s="9" t="s">
        <v>305</v>
      </c>
      <c r="O41" s="6" t="s">
        <v>12</v>
      </c>
    </row>
    <row r="42" spans="1:15" s="13" customFormat="1" ht="90" customHeight="1">
      <c r="A42" s="10">
        <f t="shared" si="0"/>
        <v>39</v>
      </c>
      <c r="B42" s="3" t="s">
        <v>67</v>
      </c>
      <c r="C42" s="3" t="s">
        <v>68</v>
      </c>
      <c r="D42" s="4" t="s">
        <v>10</v>
      </c>
      <c r="E42" s="4" t="s">
        <v>11</v>
      </c>
      <c r="F42" s="10" t="s">
        <v>221</v>
      </c>
      <c r="G42" s="4">
        <v>400</v>
      </c>
      <c r="H42" s="4">
        <v>386.6</v>
      </c>
      <c r="I42" s="15">
        <v>382.35</v>
      </c>
      <c r="J42" s="12" t="s">
        <v>211</v>
      </c>
      <c r="K42" s="5">
        <v>1</v>
      </c>
      <c r="L42" s="5">
        <v>1</v>
      </c>
      <c r="M42" s="19" t="s">
        <v>376</v>
      </c>
      <c r="N42" s="9" t="s">
        <v>306</v>
      </c>
      <c r="O42" s="6" t="s">
        <v>12</v>
      </c>
    </row>
    <row r="43" spans="1:15" s="13" customFormat="1" ht="90" customHeight="1">
      <c r="A43" s="10">
        <f t="shared" si="0"/>
        <v>40</v>
      </c>
      <c r="B43" s="3" t="s">
        <v>67</v>
      </c>
      <c r="C43" s="3" t="s">
        <v>69</v>
      </c>
      <c r="D43" s="4" t="s">
        <v>10</v>
      </c>
      <c r="E43" s="4" t="s">
        <v>11</v>
      </c>
      <c r="F43" s="10" t="s">
        <v>235</v>
      </c>
      <c r="G43" s="4">
        <v>400</v>
      </c>
      <c r="H43" s="4">
        <v>387.84</v>
      </c>
      <c r="I43" s="4">
        <v>348.67</v>
      </c>
      <c r="J43" s="11">
        <v>40546</v>
      </c>
      <c r="K43" s="5">
        <v>1</v>
      </c>
      <c r="L43" s="5">
        <v>1</v>
      </c>
      <c r="M43" s="19" t="s">
        <v>376</v>
      </c>
      <c r="N43" s="9">
        <v>41368</v>
      </c>
      <c r="O43" s="6" t="s">
        <v>12</v>
      </c>
    </row>
    <row r="44" spans="1:15" s="13" customFormat="1" ht="90" customHeight="1">
      <c r="A44" s="10">
        <f t="shared" si="0"/>
        <v>41</v>
      </c>
      <c r="B44" s="3" t="s">
        <v>67</v>
      </c>
      <c r="C44" s="3" t="s">
        <v>70</v>
      </c>
      <c r="D44" s="4" t="s">
        <v>10</v>
      </c>
      <c r="E44" s="4" t="s">
        <v>11</v>
      </c>
      <c r="F44" s="10" t="s">
        <v>236</v>
      </c>
      <c r="G44" s="4">
        <v>400</v>
      </c>
      <c r="H44" s="4">
        <v>371.23</v>
      </c>
      <c r="I44" s="4">
        <v>339.73</v>
      </c>
      <c r="J44" s="12" t="s">
        <v>238</v>
      </c>
      <c r="K44" s="5">
        <v>1</v>
      </c>
      <c r="L44" s="5">
        <v>1</v>
      </c>
      <c r="M44" s="19" t="s">
        <v>376</v>
      </c>
      <c r="N44" s="9" t="s">
        <v>307</v>
      </c>
      <c r="O44" s="6" t="s">
        <v>12</v>
      </c>
    </row>
    <row r="45" spans="1:15" s="13" customFormat="1" ht="90" customHeight="1">
      <c r="A45" s="10">
        <f t="shared" si="0"/>
        <v>42</v>
      </c>
      <c r="B45" s="3" t="s">
        <v>67</v>
      </c>
      <c r="C45" s="3" t="s">
        <v>71</v>
      </c>
      <c r="D45" s="4" t="s">
        <v>10</v>
      </c>
      <c r="E45" s="4" t="s">
        <v>11</v>
      </c>
      <c r="F45" s="10" t="s">
        <v>237</v>
      </c>
      <c r="G45" s="4">
        <v>400</v>
      </c>
      <c r="H45" s="4">
        <v>398.39</v>
      </c>
      <c r="I45" s="4">
        <v>364.25</v>
      </c>
      <c r="J45" s="12" t="s">
        <v>220</v>
      </c>
      <c r="K45" s="5">
        <v>1</v>
      </c>
      <c r="L45" s="5">
        <v>1</v>
      </c>
      <c r="M45" s="19" t="s">
        <v>376</v>
      </c>
      <c r="N45" s="9" t="s">
        <v>308</v>
      </c>
      <c r="O45" s="6" t="s">
        <v>12</v>
      </c>
    </row>
    <row r="46" spans="1:15" s="13" customFormat="1" ht="90" customHeight="1">
      <c r="A46" s="10">
        <f t="shared" si="0"/>
        <v>43</v>
      </c>
      <c r="B46" s="3" t="s">
        <v>67</v>
      </c>
      <c r="C46" s="3" t="s">
        <v>72</v>
      </c>
      <c r="D46" s="4" t="s">
        <v>10</v>
      </c>
      <c r="E46" s="4" t="s">
        <v>11</v>
      </c>
      <c r="F46" s="10" t="s">
        <v>237</v>
      </c>
      <c r="G46" s="4">
        <v>400</v>
      </c>
      <c r="H46" s="4">
        <v>386.6</v>
      </c>
      <c r="I46" s="4">
        <v>325.95999999999998</v>
      </c>
      <c r="J46" s="11">
        <v>40725</v>
      </c>
      <c r="K46" s="5">
        <v>1</v>
      </c>
      <c r="L46" s="5">
        <v>1</v>
      </c>
      <c r="M46" s="19" t="s">
        <v>376</v>
      </c>
      <c r="N46" s="9" t="s">
        <v>309</v>
      </c>
      <c r="O46" s="6" t="s">
        <v>12</v>
      </c>
    </row>
    <row r="47" spans="1:15" s="13" customFormat="1" ht="90" customHeight="1">
      <c r="A47" s="10">
        <f t="shared" si="0"/>
        <v>44</v>
      </c>
      <c r="B47" s="3" t="s">
        <v>67</v>
      </c>
      <c r="C47" s="3" t="s">
        <v>73</v>
      </c>
      <c r="D47" s="4" t="s">
        <v>10</v>
      </c>
      <c r="E47" s="4" t="s">
        <v>11</v>
      </c>
      <c r="F47" s="10" t="s">
        <v>237</v>
      </c>
      <c r="G47" s="4">
        <v>400</v>
      </c>
      <c r="H47" s="4">
        <v>393.52</v>
      </c>
      <c r="I47" s="4">
        <v>340.27</v>
      </c>
      <c r="J47" s="12" t="s">
        <v>239</v>
      </c>
      <c r="K47" s="5">
        <v>1</v>
      </c>
      <c r="L47" s="5">
        <v>1</v>
      </c>
      <c r="M47" s="19" t="s">
        <v>376</v>
      </c>
      <c r="N47" s="9" t="s">
        <v>310</v>
      </c>
      <c r="O47" s="6" t="s">
        <v>12</v>
      </c>
    </row>
    <row r="48" spans="1:15" s="13" customFormat="1" ht="90" customHeight="1">
      <c r="A48" s="10">
        <f t="shared" si="0"/>
        <v>45</v>
      </c>
      <c r="B48" s="3" t="s">
        <v>67</v>
      </c>
      <c r="C48" s="3" t="s">
        <v>372</v>
      </c>
      <c r="D48" s="4" t="s">
        <v>10</v>
      </c>
      <c r="E48" s="4" t="s">
        <v>11</v>
      </c>
      <c r="F48" s="10" t="s">
        <v>369</v>
      </c>
      <c r="G48" s="4">
        <v>400</v>
      </c>
      <c r="H48" s="4">
        <v>371.32</v>
      </c>
      <c r="I48" s="4">
        <v>346.27</v>
      </c>
      <c r="J48" s="11" t="s">
        <v>368</v>
      </c>
      <c r="K48" s="5">
        <v>1</v>
      </c>
      <c r="L48" s="5">
        <v>1</v>
      </c>
      <c r="M48" s="19" t="s">
        <v>376</v>
      </c>
      <c r="N48" s="9" t="s">
        <v>370</v>
      </c>
      <c r="O48" s="6" t="s">
        <v>12</v>
      </c>
    </row>
    <row r="49" spans="1:15" s="13" customFormat="1" ht="90" customHeight="1">
      <c r="A49" s="10">
        <f t="shared" si="0"/>
        <v>46</v>
      </c>
      <c r="B49" s="3" t="s">
        <v>74</v>
      </c>
      <c r="C49" s="3" t="s">
        <v>75</v>
      </c>
      <c r="D49" s="4" t="s">
        <v>10</v>
      </c>
      <c r="E49" s="4" t="s">
        <v>11</v>
      </c>
      <c r="F49" s="10" t="s">
        <v>240</v>
      </c>
      <c r="G49" s="4">
        <v>400</v>
      </c>
      <c r="H49" s="4">
        <v>388.34</v>
      </c>
      <c r="I49" s="4">
        <v>375.79</v>
      </c>
      <c r="J49" s="11">
        <v>40546</v>
      </c>
      <c r="K49" s="5">
        <v>1</v>
      </c>
      <c r="L49" s="5">
        <v>1</v>
      </c>
      <c r="M49" s="19" t="s">
        <v>376</v>
      </c>
      <c r="N49" s="9" t="s">
        <v>311</v>
      </c>
      <c r="O49" s="6" t="s">
        <v>12</v>
      </c>
    </row>
    <row r="50" spans="1:15" s="13" customFormat="1" ht="90" customHeight="1">
      <c r="A50" s="10">
        <f t="shared" si="0"/>
        <v>47</v>
      </c>
      <c r="B50" s="3" t="s">
        <v>74</v>
      </c>
      <c r="C50" s="3" t="s">
        <v>76</v>
      </c>
      <c r="D50" s="4" t="s">
        <v>10</v>
      </c>
      <c r="E50" s="4" t="s">
        <v>11</v>
      </c>
      <c r="F50" s="10" t="s">
        <v>201</v>
      </c>
      <c r="G50" s="4">
        <v>400</v>
      </c>
      <c r="H50" s="4">
        <v>389.94</v>
      </c>
      <c r="I50" s="4">
        <v>342.22</v>
      </c>
      <c r="J50" s="12" t="s">
        <v>198</v>
      </c>
      <c r="K50" s="5">
        <v>1</v>
      </c>
      <c r="L50" s="5">
        <v>1</v>
      </c>
      <c r="M50" s="19" t="s">
        <v>376</v>
      </c>
      <c r="N50" s="9" t="s">
        <v>312</v>
      </c>
      <c r="O50" s="6" t="s">
        <v>12</v>
      </c>
    </row>
    <row r="51" spans="1:15" s="13" customFormat="1" ht="90" customHeight="1">
      <c r="A51" s="10">
        <f t="shared" si="0"/>
        <v>48</v>
      </c>
      <c r="B51" s="3" t="s">
        <v>77</v>
      </c>
      <c r="C51" s="3" t="s">
        <v>78</v>
      </c>
      <c r="D51" s="4" t="s">
        <v>10</v>
      </c>
      <c r="E51" s="4" t="s">
        <v>11</v>
      </c>
      <c r="F51" s="10" t="s">
        <v>233</v>
      </c>
      <c r="G51" s="4">
        <v>400</v>
      </c>
      <c r="H51" s="4">
        <v>386.6</v>
      </c>
      <c r="I51" s="4">
        <v>353.26</v>
      </c>
      <c r="J51" s="12" t="s">
        <v>213</v>
      </c>
      <c r="K51" s="5">
        <v>1</v>
      </c>
      <c r="L51" s="5">
        <v>1</v>
      </c>
      <c r="M51" s="19" t="s">
        <v>376</v>
      </c>
      <c r="N51" s="9">
        <v>41308</v>
      </c>
      <c r="O51" s="6" t="s">
        <v>12</v>
      </c>
    </row>
    <row r="52" spans="1:15" s="13" customFormat="1" ht="90" customHeight="1">
      <c r="A52" s="10">
        <f t="shared" si="0"/>
        <v>49</v>
      </c>
      <c r="B52" s="3" t="s">
        <v>77</v>
      </c>
      <c r="C52" s="3" t="s">
        <v>79</v>
      </c>
      <c r="D52" s="4" t="s">
        <v>10</v>
      </c>
      <c r="E52" s="4" t="s">
        <v>11</v>
      </c>
      <c r="F52" s="10" t="s">
        <v>221</v>
      </c>
      <c r="G52" s="4">
        <v>400</v>
      </c>
      <c r="H52" s="4">
        <v>365.17</v>
      </c>
      <c r="I52" s="4">
        <v>331.45</v>
      </c>
      <c r="J52" s="12" t="s">
        <v>241</v>
      </c>
      <c r="K52" s="5">
        <v>1</v>
      </c>
      <c r="L52" s="5">
        <v>1</v>
      </c>
      <c r="M52" s="19" t="s">
        <v>376</v>
      </c>
      <c r="N52" s="9">
        <v>41435</v>
      </c>
      <c r="O52" s="6" t="s">
        <v>12</v>
      </c>
    </row>
    <row r="53" spans="1:15" s="13" customFormat="1" ht="90" customHeight="1">
      <c r="A53" s="10">
        <f t="shared" si="0"/>
        <v>50</v>
      </c>
      <c r="B53" s="3" t="s">
        <v>80</v>
      </c>
      <c r="C53" s="3" t="s">
        <v>81</v>
      </c>
      <c r="D53" s="4" t="s">
        <v>10</v>
      </c>
      <c r="E53" s="4" t="s">
        <v>11</v>
      </c>
      <c r="F53" s="10" t="s">
        <v>242</v>
      </c>
      <c r="G53" s="4">
        <v>400</v>
      </c>
      <c r="H53" s="4">
        <v>397.28</v>
      </c>
      <c r="I53" s="4">
        <v>385.67</v>
      </c>
      <c r="J53" s="12" t="s">
        <v>204</v>
      </c>
      <c r="K53" s="5">
        <v>1</v>
      </c>
      <c r="L53" s="5">
        <v>1</v>
      </c>
      <c r="M53" s="19" t="s">
        <v>376</v>
      </c>
      <c r="N53" s="9" t="s">
        <v>313</v>
      </c>
      <c r="O53" s="6" t="s">
        <v>12</v>
      </c>
    </row>
    <row r="54" spans="1:15" s="13" customFormat="1" ht="90" customHeight="1">
      <c r="A54" s="10">
        <f t="shared" si="0"/>
        <v>51</v>
      </c>
      <c r="B54" s="3" t="s">
        <v>80</v>
      </c>
      <c r="C54" s="3" t="s">
        <v>82</v>
      </c>
      <c r="D54" s="4" t="s">
        <v>10</v>
      </c>
      <c r="E54" s="4" t="s">
        <v>11</v>
      </c>
      <c r="F54" s="10" t="s">
        <v>234</v>
      </c>
      <c r="G54" s="4">
        <v>400</v>
      </c>
      <c r="H54" s="4">
        <v>399.9</v>
      </c>
      <c r="I54" s="4">
        <v>436.64</v>
      </c>
      <c r="J54" s="11">
        <v>40546</v>
      </c>
      <c r="K54" s="5">
        <v>1</v>
      </c>
      <c r="L54" s="5">
        <v>1</v>
      </c>
      <c r="M54" s="19" t="s">
        <v>376</v>
      </c>
      <c r="N54" s="9" t="s">
        <v>314</v>
      </c>
      <c r="O54" s="6" t="s">
        <v>12</v>
      </c>
    </row>
    <row r="55" spans="1:15" s="13" customFormat="1" ht="90" customHeight="1">
      <c r="A55" s="10">
        <f t="shared" si="0"/>
        <v>52</v>
      </c>
      <c r="B55" s="3" t="s">
        <v>80</v>
      </c>
      <c r="C55" s="3" t="s">
        <v>83</v>
      </c>
      <c r="D55" s="4" t="s">
        <v>10</v>
      </c>
      <c r="E55" s="4" t="s">
        <v>11</v>
      </c>
      <c r="F55" s="10" t="s">
        <v>234</v>
      </c>
      <c r="G55" s="4">
        <v>400</v>
      </c>
      <c r="H55" s="4">
        <v>386.6</v>
      </c>
      <c r="I55" s="4">
        <v>396.99</v>
      </c>
      <c r="J55" s="12" t="s">
        <v>200</v>
      </c>
      <c r="K55" s="5">
        <v>1</v>
      </c>
      <c r="L55" s="5">
        <v>1</v>
      </c>
      <c r="M55" s="19" t="s">
        <v>376</v>
      </c>
      <c r="N55" s="9">
        <v>40976</v>
      </c>
      <c r="O55" s="6" t="s">
        <v>12</v>
      </c>
    </row>
    <row r="56" spans="1:15" s="13" customFormat="1" ht="90" customHeight="1">
      <c r="A56" s="10">
        <f t="shared" si="0"/>
        <v>53</v>
      </c>
      <c r="B56" s="3" t="s">
        <v>80</v>
      </c>
      <c r="C56" s="3" t="s">
        <v>84</v>
      </c>
      <c r="D56" s="4" t="s">
        <v>10</v>
      </c>
      <c r="E56" s="4" t="s">
        <v>11</v>
      </c>
      <c r="F56" s="10" t="s">
        <v>234</v>
      </c>
      <c r="G56" s="4">
        <v>400</v>
      </c>
      <c r="H56" s="4">
        <v>386.6</v>
      </c>
      <c r="I56" s="4">
        <v>387.71</v>
      </c>
      <c r="J56" s="12" t="s">
        <v>212</v>
      </c>
      <c r="K56" s="5">
        <v>1</v>
      </c>
      <c r="L56" s="5">
        <v>1</v>
      </c>
      <c r="M56" s="19" t="s">
        <v>376</v>
      </c>
      <c r="N56" s="9">
        <v>40976</v>
      </c>
      <c r="O56" s="6" t="s">
        <v>12</v>
      </c>
    </row>
    <row r="57" spans="1:15" s="13" customFormat="1" ht="90" customHeight="1">
      <c r="A57" s="10">
        <f t="shared" si="0"/>
        <v>54</v>
      </c>
      <c r="B57" s="3" t="s">
        <v>80</v>
      </c>
      <c r="C57" s="3" t="s">
        <v>85</v>
      </c>
      <c r="D57" s="4" t="s">
        <v>10</v>
      </c>
      <c r="E57" s="4" t="s">
        <v>11</v>
      </c>
      <c r="F57" s="10" t="s">
        <v>243</v>
      </c>
      <c r="G57" s="4">
        <v>400</v>
      </c>
      <c r="H57" s="4">
        <v>384.05</v>
      </c>
      <c r="I57" s="4">
        <v>411.02</v>
      </c>
      <c r="J57" s="12" t="s">
        <v>198</v>
      </c>
      <c r="K57" s="5">
        <v>1</v>
      </c>
      <c r="L57" s="5">
        <v>1</v>
      </c>
      <c r="M57" s="19" t="s">
        <v>376</v>
      </c>
      <c r="N57" s="9" t="s">
        <v>315</v>
      </c>
      <c r="O57" s="6" t="s">
        <v>12</v>
      </c>
    </row>
    <row r="58" spans="1:15" s="13" customFormat="1" ht="90" customHeight="1">
      <c r="A58" s="10">
        <f t="shared" si="0"/>
        <v>55</v>
      </c>
      <c r="B58" s="3" t="s">
        <v>80</v>
      </c>
      <c r="C58" s="3" t="s">
        <v>86</v>
      </c>
      <c r="D58" s="4" t="s">
        <v>10</v>
      </c>
      <c r="E58" s="4" t="s">
        <v>11</v>
      </c>
      <c r="F58" s="10" t="s">
        <v>189</v>
      </c>
      <c r="G58" s="4">
        <v>400</v>
      </c>
      <c r="H58" s="4">
        <v>393.65</v>
      </c>
      <c r="I58" s="4">
        <v>397.48</v>
      </c>
      <c r="J58" s="12" t="s">
        <v>198</v>
      </c>
      <c r="K58" s="5">
        <v>1</v>
      </c>
      <c r="L58" s="5">
        <v>1</v>
      </c>
      <c r="M58" s="19" t="s">
        <v>376</v>
      </c>
      <c r="N58" s="9" t="s">
        <v>329</v>
      </c>
      <c r="O58" s="6" t="s">
        <v>12</v>
      </c>
    </row>
    <row r="59" spans="1:15" s="13" customFormat="1" ht="90" customHeight="1">
      <c r="A59" s="10">
        <f t="shared" si="0"/>
        <v>56</v>
      </c>
      <c r="B59" s="3" t="s">
        <v>87</v>
      </c>
      <c r="C59" s="3" t="s">
        <v>88</v>
      </c>
      <c r="D59" s="4" t="s">
        <v>10</v>
      </c>
      <c r="E59" s="4" t="s">
        <v>11</v>
      </c>
      <c r="F59" s="10" t="s">
        <v>244</v>
      </c>
      <c r="G59" s="4">
        <v>400</v>
      </c>
      <c r="H59" s="4">
        <v>386.6</v>
      </c>
      <c r="I59" s="4">
        <v>391.81</v>
      </c>
      <c r="J59" s="11">
        <v>40546</v>
      </c>
      <c r="K59" s="5">
        <v>1</v>
      </c>
      <c r="L59" s="5">
        <v>1</v>
      </c>
      <c r="M59" s="19" t="s">
        <v>376</v>
      </c>
      <c r="N59" s="9" t="s">
        <v>316</v>
      </c>
      <c r="O59" s="6" t="s">
        <v>12</v>
      </c>
    </row>
    <row r="60" spans="1:15" s="13" customFormat="1" ht="90" customHeight="1">
      <c r="A60" s="10">
        <f t="shared" si="0"/>
        <v>57</v>
      </c>
      <c r="B60" s="3" t="s">
        <v>87</v>
      </c>
      <c r="C60" s="3" t="s">
        <v>89</v>
      </c>
      <c r="D60" s="4" t="s">
        <v>10</v>
      </c>
      <c r="E60" s="4" t="s">
        <v>11</v>
      </c>
      <c r="F60" s="10" t="s">
        <v>245</v>
      </c>
      <c r="G60" s="4">
        <v>400</v>
      </c>
      <c r="H60" s="4">
        <v>386.6</v>
      </c>
      <c r="I60" s="4">
        <v>360.69</v>
      </c>
      <c r="J60" s="12" t="s">
        <v>200</v>
      </c>
      <c r="K60" s="5">
        <v>1</v>
      </c>
      <c r="L60" s="5">
        <v>1</v>
      </c>
      <c r="M60" s="19" t="s">
        <v>376</v>
      </c>
      <c r="N60" s="9" t="s">
        <v>317</v>
      </c>
      <c r="O60" s="6" t="s">
        <v>12</v>
      </c>
    </row>
    <row r="61" spans="1:15" s="13" customFormat="1" ht="90" customHeight="1">
      <c r="A61" s="10">
        <f t="shared" si="0"/>
        <v>58</v>
      </c>
      <c r="B61" s="3" t="s">
        <v>90</v>
      </c>
      <c r="C61" s="3" t="s">
        <v>91</v>
      </c>
      <c r="D61" s="4" t="s">
        <v>10</v>
      </c>
      <c r="E61" s="4" t="s">
        <v>11</v>
      </c>
      <c r="F61" s="10" t="s">
        <v>246</v>
      </c>
      <c r="G61" s="4">
        <v>400</v>
      </c>
      <c r="H61" s="4">
        <v>399.58</v>
      </c>
      <c r="I61" s="4">
        <v>397.01</v>
      </c>
      <c r="J61" s="12" t="s">
        <v>248</v>
      </c>
      <c r="K61" s="5">
        <v>1</v>
      </c>
      <c r="L61" s="5">
        <v>1</v>
      </c>
      <c r="M61" s="19" t="s">
        <v>376</v>
      </c>
      <c r="N61" s="9" t="s">
        <v>318</v>
      </c>
      <c r="O61" s="6" t="s">
        <v>12</v>
      </c>
    </row>
    <row r="62" spans="1:15" s="13" customFormat="1" ht="90" customHeight="1">
      <c r="A62" s="10">
        <f t="shared" si="0"/>
        <v>59</v>
      </c>
      <c r="B62" s="3" t="s">
        <v>90</v>
      </c>
      <c r="C62" s="3" t="s">
        <v>92</v>
      </c>
      <c r="D62" s="4" t="s">
        <v>10</v>
      </c>
      <c r="E62" s="4" t="s">
        <v>11</v>
      </c>
      <c r="F62" s="10" t="s">
        <v>247</v>
      </c>
      <c r="G62" s="4">
        <v>400</v>
      </c>
      <c r="H62" s="4">
        <v>399.78</v>
      </c>
      <c r="I62" s="4">
        <v>418.42</v>
      </c>
      <c r="J62" s="12" t="s">
        <v>249</v>
      </c>
      <c r="K62" s="5">
        <v>1</v>
      </c>
      <c r="L62" s="5">
        <v>1</v>
      </c>
      <c r="M62" s="19" t="s">
        <v>376</v>
      </c>
      <c r="N62" s="9" t="s">
        <v>319</v>
      </c>
      <c r="O62" s="6" t="s">
        <v>12</v>
      </c>
    </row>
    <row r="63" spans="1:15" s="13" customFormat="1" ht="90" customHeight="1">
      <c r="A63" s="10">
        <f t="shared" si="0"/>
        <v>60</v>
      </c>
      <c r="B63" s="3" t="s">
        <v>30</v>
      </c>
      <c r="C63" s="3" t="s">
        <v>95</v>
      </c>
      <c r="D63" s="4" t="s">
        <v>10</v>
      </c>
      <c r="E63" s="4" t="s">
        <v>11</v>
      </c>
      <c r="F63" s="10" t="s">
        <v>250</v>
      </c>
      <c r="G63" s="4">
        <v>400</v>
      </c>
      <c r="H63" s="4">
        <v>442.47</v>
      </c>
      <c r="I63" s="4">
        <v>442.47</v>
      </c>
      <c r="J63" s="11" t="s">
        <v>371</v>
      </c>
      <c r="K63" s="5">
        <v>1</v>
      </c>
      <c r="L63" s="5">
        <v>1</v>
      </c>
      <c r="M63" s="19" t="s">
        <v>376</v>
      </c>
      <c r="N63" s="9" t="s">
        <v>358</v>
      </c>
      <c r="O63" s="22" t="s">
        <v>44</v>
      </c>
    </row>
    <row r="64" spans="1:15" s="24" customFormat="1" ht="90" customHeight="1">
      <c r="A64" s="10">
        <f t="shared" si="0"/>
        <v>61</v>
      </c>
      <c r="B64" s="3" t="s">
        <v>19</v>
      </c>
      <c r="C64" s="3" t="s">
        <v>93</v>
      </c>
      <c r="D64" s="4" t="s">
        <v>10</v>
      </c>
      <c r="E64" s="4" t="s">
        <v>11</v>
      </c>
      <c r="F64" s="10" t="s">
        <v>251</v>
      </c>
      <c r="G64" s="4">
        <v>400</v>
      </c>
      <c r="H64" s="4">
        <v>400.6</v>
      </c>
      <c r="I64" s="4">
        <v>388.12</v>
      </c>
      <c r="J64" s="11">
        <v>40546</v>
      </c>
      <c r="K64" s="5">
        <v>0.9</v>
      </c>
      <c r="L64" s="5">
        <v>0.8</v>
      </c>
      <c r="M64" s="19" t="s">
        <v>376</v>
      </c>
      <c r="N64" s="9" t="s">
        <v>152</v>
      </c>
      <c r="O64" s="6" t="s">
        <v>388</v>
      </c>
    </row>
    <row r="65" spans="1:15" s="14" customFormat="1" ht="31.5" hidden="1" customHeight="1">
      <c r="A65" s="10">
        <f t="shared" si="0"/>
        <v>62</v>
      </c>
      <c r="B65" s="3" t="s">
        <v>8</v>
      </c>
      <c r="C65" s="3" t="s">
        <v>96</v>
      </c>
      <c r="D65" s="4" t="s">
        <v>97</v>
      </c>
      <c r="E65" s="4" t="s">
        <v>11</v>
      </c>
      <c r="F65" s="4" t="s">
        <v>206</v>
      </c>
      <c r="G65" s="4">
        <v>505</v>
      </c>
      <c r="H65" s="4">
        <v>515.1</v>
      </c>
      <c r="I65" s="4">
        <v>514.1</v>
      </c>
      <c r="J65" s="9" t="s">
        <v>252</v>
      </c>
      <c r="K65" s="5">
        <v>1</v>
      </c>
      <c r="L65" s="5">
        <v>1</v>
      </c>
      <c r="M65" s="19" t="s">
        <v>377</v>
      </c>
      <c r="N65" s="9" t="s">
        <v>330</v>
      </c>
      <c r="O65" s="22" t="s">
        <v>98</v>
      </c>
    </row>
    <row r="66" spans="1:15" s="13" customFormat="1" ht="31.5" hidden="1" customHeight="1">
      <c r="A66" s="10">
        <f t="shared" si="0"/>
        <v>63</v>
      </c>
      <c r="B66" s="3" t="s">
        <v>13</v>
      </c>
      <c r="C66" s="3" t="s">
        <v>99</v>
      </c>
      <c r="D66" s="4" t="s">
        <v>97</v>
      </c>
      <c r="E66" s="4" t="s">
        <v>11</v>
      </c>
      <c r="F66" s="10" t="s">
        <v>254</v>
      </c>
      <c r="G66" s="4">
        <v>505</v>
      </c>
      <c r="H66" s="20">
        <v>536.42999999999995</v>
      </c>
      <c r="I66" s="4">
        <v>520.1</v>
      </c>
      <c r="J66" s="9">
        <v>41642</v>
      </c>
      <c r="K66" s="5">
        <v>1</v>
      </c>
      <c r="L66" s="5">
        <v>1</v>
      </c>
      <c r="M66" s="19" t="s">
        <v>377</v>
      </c>
      <c r="N66" s="9">
        <v>42127</v>
      </c>
      <c r="O66" s="22" t="s">
        <v>98</v>
      </c>
    </row>
    <row r="67" spans="1:15" s="13" customFormat="1" ht="31.5" hidden="1" customHeight="1">
      <c r="A67" s="10">
        <f t="shared" si="0"/>
        <v>64</v>
      </c>
      <c r="B67" s="3" t="s">
        <v>13</v>
      </c>
      <c r="C67" s="3" t="s">
        <v>100</v>
      </c>
      <c r="D67" s="4" t="s">
        <v>97</v>
      </c>
      <c r="E67" s="4" t="s">
        <v>11</v>
      </c>
      <c r="F67" s="4" t="s">
        <v>253</v>
      </c>
      <c r="G67" s="4">
        <v>505</v>
      </c>
      <c r="H67" s="4">
        <v>505.08</v>
      </c>
      <c r="I67" s="4">
        <v>444.06</v>
      </c>
      <c r="J67" s="9">
        <v>41732</v>
      </c>
      <c r="K67" s="5">
        <v>1</v>
      </c>
      <c r="L67" s="5">
        <v>1</v>
      </c>
      <c r="M67" s="19" t="s">
        <v>377</v>
      </c>
      <c r="N67" s="9">
        <v>42646</v>
      </c>
      <c r="O67" s="6" t="s">
        <v>182</v>
      </c>
    </row>
    <row r="68" spans="1:15" s="13" customFormat="1" ht="31.5" hidden="1" customHeight="1">
      <c r="A68" s="10">
        <f t="shared" si="0"/>
        <v>65</v>
      </c>
      <c r="B68" s="3" t="s">
        <v>19</v>
      </c>
      <c r="C68" s="3" t="s">
        <v>101</v>
      </c>
      <c r="D68" s="4" t="s">
        <v>97</v>
      </c>
      <c r="E68" s="4" t="s">
        <v>11</v>
      </c>
      <c r="F68" s="10" t="s">
        <v>225</v>
      </c>
      <c r="G68" s="20">
        <v>505</v>
      </c>
      <c r="H68" s="20">
        <v>572.29</v>
      </c>
      <c r="I68" s="20">
        <v>558.15</v>
      </c>
      <c r="J68" s="9" t="s">
        <v>341</v>
      </c>
      <c r="K68" s="5">
        <v>1</v>
      </c>
      <c r="L68" s="5">
        <v>1</v>
      </c>
      <c r="M68" s="19" t="s">
        <v>377</v>
      </c>
      <c r="N68" s="9" t="s">
        <v>338</v>
      </c>
      <c r="O68" s="6" t="s">
        <v>12</v>
      </c>
    </row>
    <row r="69" spans="1:15" s="13" customFormat="1" ht="31.5" hidden="1" customHeight="1">
      <c r="A69" s="10">
        <f t="shared" si="0"/>
        <v>66</v>
      </c>
      <c r="B69" s="3" t="s">
        <v>19</v>
      </c>
      <c r="C69" s="3" t="s">
        <v>102</v>
      </c>
      <c r="D69" s="4" t="s">
        <v>97</v>
      </c>
      <c r="E69" s="4" t="s">
        <v>11</v>
      </c>
      <c r="F69" s="10" t="s">
        <v>225</v>
      </c>
      <c r="G69" s="20">
        <v>505</v>
      </c>
      <c r="H69" s="20">
        <v>504.5</v>
      </c>
      <c r="I69" s="20">
        <v>497.28</v>
      </c>
      <c r="J69" s="9" t="s">
        <v>343</v>
      </c>
      <c r="K69" s="5">
        <v>1</v>
      </c>
      <c r="L69" s="5">
        <v>1</v>
      </c>
      <c r="M69" s="19" t="s">
        <v>377</v>
      </c>
      <c r="N69" s="9" t="s">
        <v>342</v>
      </c>
      <c r="O69" s="22" t="s">
        <v>44</v>
      </c>
    </row>
    <row r="70" spans="1:15" s="13" customFormat="1" ht="31.5" hidden="1" customHeight="1">
      <c r="A70" s="10">
        <f t="shared" ref="A70:A132" si="1">A69+1</f>
        <v>67</v>
      </c>
      <c r="B70" s="3" t="s">
        <v>23</v>
      </c>
      <c r="C70" s="3" t="s">
        <v>103</v>
      </c>
      <c r="D70" s="4" t="s">
        <v>97</v>
      </c>
      <c r="E70" s="4" t="s">
        <v>11</v>
      </c>
      <c r="F70" s="10" t="s">
        <v>255</v>
      </c>
      <c r="G70" s="20">
        <v>505</v>
      </c>
      <c r="H70" s="20">
        <v>492.22</v>
      </c>
      <c r="I70" s="20">
        <v>483.74</v>
      </c>
      <c r="J70" s="9" t="s">
        <v>344</v>
      </c>
      <c r="K70" s="5">
        <v>1</v>
      </c>
      <c r="L70" s="5">
        <v>1</v>
      </c>
      <c r="M70" s="19" t="s">
        <v>377</v>
      </c>
      <c r="N70" s="9">
        <v>42530</v>
      </c>
      <c r="O70" s="22" t="s">
        <v>44</v>
      </c>
    </row>
    <row r="71" spans="1:15" s="13" customFormat="1" ht="39.75" hidden="1" customHeight="1">
      <c r="A71" s="10">
        <f t="shared" si="1"/>
        <v>68</v>
      </c>
      <c r="B71" s="3" t="s">
        <v>25</v>
      </c>
      <c r="C71" s="3" t="s">
        <v>104</v>
      </c>
      <c r="D71" s="4" t="s">
        <v>97</v>
      </c>
      <c r="E71" s="4" t="s">
        <v>11</v>
      </c>
      <c r="F71" s="10" t="s">
        <v>256</v>
      </c>
      <c r="G71" s="20">
        <v>505</v>
      </c>
      <c r="H71" s="20">
        <v>513.25</v>
      </c>
      <c r="I71" s="20">
        <v>498.55</v>
      </c>
      <c r="J71" s="9" t="s">
        <v>252</v>
      </c>
      <c r="K71" s="5">
        <v>1</v>
      </c>
      <c r="L71" s="5">
        <v>1</v>
      </c>
      <c r="M71" s="19" t="s">
        <v>377</v>
      </c>
      <c r="N71" s="9" t="s">
        <v>320</v>
      </c>
      <c r="O71" s="22" t="s">
        <v>98</v>
      </c>
    </row>
    <row r="72" spans="1:15" s="13" customFormat="1" ht="31.5" hidden="1" customHeight="1">
      <c r="A72" s="10">
        <f t="shared" si="1"/>
        <v>69</v>
      </c>
      <c r="B72" s="3" t="s">
        <v>28</v>
      </c>
      <c r="C72" s="3" t="s">
        <v>105</v>
      </c>
      <c r="D72" s="4" t="s">
        <v>97</v>
      </c>
      <c r="E72" s="4" t="s">
        <v>106</v>
      </c>
      <c r="F72" s="10" t="s">
        <v>257</v>
      </c>
      <c r="G72" s="20">
        <v>505</v>
      </c>
      <c r="H72" s="4">
        <v>505</v>
      </c>
      <c r="I72" s="4">
        <v>456.25</v>
      </c>
      <c r="J72" s="9" t="s">
        <v>301</v>
      </c>
      <c r="K72" s="5">
        <v>1</v>
      </c>
      <c r="L72" s="5">
        <v>1</v>
      </c>
      <c r="M72" s="19" t="s">
        <v>377</v>
      </c>
      <c r="N72" s="9" t="s">
        <v>374</v>
      </c>
      <c r="O72" s="22" t="s">
        <v>44</v>
      </c>
    </row>
    <row r="73" spans="1:15" s="13" customFormat="1" ht="31.5" hidden="1" customHeight="1">
      <c r="A73" s="10">
        <f t="shared" si="1"/>
        <v>70</v>
      </c>
      <c r="B73" s="3" t="s">
        <v>33</v>
      </c>
      <c r="C73" s="3" t="s">
        <v>107</v>
      </c>
      <c r="D73" s="4" t="s">
        <v>97</v>
      </c>
      <c r="E73" s="4" t="s">
        <v>108</v>
      </c>
      <c r="F73" s="10" t="s">
        <v>258</v>
      </c>
      <c r="G73" s="20">
        <v>505</v>
      </c>
      <c r="H73" s="4">
        <v>497.38</v>
      </c>
      <c r="I73" s="4">
        <v>491.69</v>
      </c>
      <c r="J73" s="9" t="s">
        <v>345</v>
      </c>
      <c r="K73" s="5">
        <v>1</v>
      </c>
      <c r="L73" s="5">
        <v>1</v>
      </c>
      <c r="M73" s="19" t="s">
        <v>377</v>
      </c>
      <c r="N73" s="9" t="s">
        <v>373</v>
      </c>
      <c r="O73" s="6" t="s">
        <v>12</v>
      </c>
    </row>
    <row r="74" spans="1:15" s="13" customFormat="1" ht="43.5" hidden="1" customHeight="1">
      <c r="A74" s="10">
        <f t="shared" si="1"/>
        <v>71</v>
      </c>
      <c r="B74" s="3" t="s">
        <v>37</v>
      </c>
      <c r="C74" s="3" t="s">
        <v>109</v>
      </c>
      <c r="D74" s="4" t="s">
        <v>97</v>
      </c>
      <c r="E74" s="4" t="s">
        <v>11</v>
      </c>
      <c r="F74" s="10" t="s">
        <v>193</v>
      </c>
      <c r="G74" s="20">
        <v>505</v>
      </c>
      <c r="H74" s="4">
        <v>489.38</v>
      </c>
      <c r="I74" s="4">
        <v>435.57</v>
      </c>
      <c r="J74" s="9">
        <v>41494</v>
      </c>
      <c r="K74" s="23">
        <v>1</v>
      </c>
      <c r="L74" s="5">
        <v>1</v>
      </c>
      <c r="M74" s="19" t="s">
        <v>377</v>
      </c>
      <c r="N74" s="9" t="s">
        <v>321</v>
      </c>
      <c r="O74" s="22" t="s">
        <v>98</v>
      </c>
    </row>
    <row r="75" spans="1:15" s="13" customFormat="1" ht="31.5" hidden="1" customHeight="1">
      <c r="A75" s="10">
        <f t="shared" si="1"/>
        <v>72</v>
      </c>
      <c r="B75" s="3" t="s">
        <v>37</v>
      </c>
      <c r="C75" s="3" t="s">
        <v>110</v>
      </c>
      <c r="D75" s="4" t="s">
        <v>97</v>
      </c>
      <c r="E75" s="4" t="s">
        <v>11</v>
      </c>
      <c r="F75" s="10" t="s">
        <v>259</v>
      </c>
      <c r="G75" s="20">
        <v>505</v>
      </c>
      <c r="H75" s="4">
        <v>489.38</v>
      </c>
      <c r="I75" s="4">
        <v>487.48</v>
      </c>
      <c r="J75" s="9">
        <v>41490</v>
      </c>
      <c r="K75" s="5">
        <v>1</v>
      </c>
      <c r="L75" s="5">
        <v>1</v>
      </c>
      <c r="M75" s="19" t="s">
        <v>377</v>
      </c>
      <c r="N75" s="9" t="s">
        <v>346</v>
      </c>
      <c r="O75" s="22" t="s">
        <v>44</v>
      </c>
    </row>
    <row r="76" spans="1:15" s="13" customFormat="1" ht="31.5" hidden="1" customHeight="1">
      <c r="A76" s="10">
        <f t="shared" si="1"/>
        <v>73</v>
      </c>
      <c r="B76" s="3" t="s">
        <v>40</v>
      </c>
      <c r="C76" s="3" t="s">
        <v>111</v>
      </c>
      <c r="D76" s="4" t="s">
        <v>97</v>
      </c>
      <c r="E76" s="4" t="s">
        <v>11</v>
      </c>
      <c r="F76" s="10" t="s">
        <v>254</v>
      </c>
      <c r="G76" s="20">
        <v>505</v>
      </c>
      <c r="H76" s="4">
        <v>490.33</v>
      </c>
      <c r="I76" s="4">
        <v>487.83</v>
      </c>
      <c r="J76" s="9">
        <v>41376</v>
      </c>
      <c r="K76" s="5">
        <v>1</v>
      </c>
      <c r="L76" s="5">
        <v>1</v>
      </c>
      <c r="M76" s="19" t="s">
        <v>377</v>
      </c>
      <c r="N76" s="9" t="s">
        <v>331</v>
      </c>
      <c r="O76" s="6" t="s">
        <v>12</v>
      </c>
    </row>
    <row r="77" spans="1:15" s="13" customFormat="1" ht="31.5" hidden="1" customHeight="1">
      <c r="A77" s="10">
        <f t="shared" si="1"/>
        <v>74</v>
      </c>
      <c r="B77" s="3" t="s">
        <v>40</v>
      </c>
      <c r="C77" s="3" t="s">
        <v>112</v>
      </c>
      <c r="D77" s="4" t="s">
        <v>97</v>
      </c>
      <c r="E77" s="4" t="s">
        <v>11</v>
      </c>
      <c r="F77" s="10" t="s">
        <v>260</v>
      </c>
      <c r="G77" s="20">
        <v>505</v>
      </c>
      <c r="H77" s="4">
        <v>506.31</v>
      </c>
      <c r="I77" s="4">
        <v>496.01</v>
      </c>
      <c r="J77" s="9" t="s">
        <v>347</v>
      </c>
      <c r="K77" s="5">
        <v>1</v>
      </c>
      <c r="L77" s="5">
        <v>1</v>
      </c>
      <c r="M77" s="19" t="s">
        <v>377</v>
      </c>
      <c r="N77" s="9">
        <v>42856</v>
      </c>
      <c r="O77" s="6" t="s">
        <v>12</v>
      </c>
    </row>
    <row r="78" spans="1:15" s="13" customFormat="1" ht="45" hidden="1">
      <c r="A78" s="10">
        <f t="shared" si="1"/>
        <v>75</v>
      </c>
      <c r="B78" s="3" t="s">
        <v>40</v>
      </c>
      <c r="C78" s="3" t="s">
        <v>113</v>
      </c>
      <c r="D78" s="4" t="s">
        <v>97</v>
      </c>
      <c r="E78" s="4" t="s">
        <v>11</v>
      </c>
      <c r="F78" s="10" t="s">
        <v>256</v>
      </c>
      <c r="G78" s="20">
        <v>505</v>
      </c>
      <c r="H78" s="4">
        <v>515.52</v>
      </c>
      <c r="I78" s="4">
        <v>498.35</v>
      </c>
      <c r="J78" s="9" t="s">
        <v>252</v>
      </c>
      <c r="K78" s="5">
        <v>1</v>
      </c>
      <c r="L78" s="5">
        <v>1</v>
      </c>
      <c r="M78" s="19" t="s">
        <v>377</v>
      </c>
      <c r="N78" s="9" t="s">
        <v>332</v>
      </c>
      <c r="O78" s="6" t="s">
        <v>12</v>
      </c>
    </row>
    <row r="79" spans="1:15" s="13" customFormat="1" ht="31.5" hidden="1" customHeight="1">
      <c r="A79" s="10">
        <f t="shared" si="1"/>
        <v>76</v>
      </c>
      <c r="B79" s="3" t="s">
        <v>40</v>
      </c>
      <c r="C79" s="3" t="s">
        <v>114</v>
      </c>
      <c r="D79" s="4" t="s">
        <v>97</v>
      </c>
      <c r="E79" s="4" t="s">
        <v>106</v>
      </c>
      <c r="F79" s="10" t="s">
        <v>261</v>
      </c>
      <c r="G79" s="20">
        <v>505</v>
      </c>
      <c r="H79" s="4">
        <v>505</v>
      </c>
      <c r="I79" s="4">
        <v>505</v>
      </c>
      <c r="J79" s="9">
        <v>41951</v>
      </c>
      <c r="K79" s="5">
        <v>1</v>
      </c>
      <c r="L79" s="5">
        <v>1</v>
      </c>
      <c r="M79" s="19" t="s">
        <v>377</v>
      </c>
      <c r="N79" s="9" t="s">
        <v>152</v>
      </c>
      <c r="O79" s="22" t="s">
        <v>44</v>
      </c>
    </row>
    <row r="80" spans="1:15" s="13" customFormat="1" ht="31.5" hidden="1" customHeight="1">
      <c r="A80" s="10">
        <f t="shared" si="1"/>
        <v>77</v>
      </c>
      <c r="B80" s="3" t="s">
        <v>41</v>
      </c>
      <c r="C80" s="3" t="s">
        <v>115</v>
      </c>
      <c r="D80" s="4" t="s">
        <v>97</v>
      </c>
      <c r="E80" s="4" t="s">
        <v>11</v>
      </c>
      <c r="F80" s="10" t="s">
        <v>262</v>
      </c>
      <c r="G80" s="20">
        <v>505</v>
      </c>
      <c r="H80" s="4">
        <v>495.3</v>
      </c>
      <c r="I80" s="4">
        <v>447.57</v>
      </c>
      <c r="J80" s="9">
        <v>41732</v>
      </c>
      <c r="K80" s="5">
        <v>1</v>
      </c>
      <c r="L80" s="5">
        <v>1</v>
      </c>
      <c r="M80" s="19" t="s">
        <v>377</v>
      </c>
      <c r="N80" s="9" t="s">
        <v>339</v>
      </c>
      <c r="O80" s="22" t="s">
        <v>98</v>
      </c>
    </row>
    <row r="81" spans="1:15" s="13" customFormat="1" ht="31.5" hidden="1" customHeight="1">
      <c r="A81" s="10">
        <f t="shared" si="1"/>
        <v>78</v>
      </c>
      <c r="B81" s="3" t="s">
        <v>45</v>
      </c>
      <c r="C81" s="3" t="s">
        <v>116</v>
      </c>
      <c r="D81" s="4" t="s">
        <v>97</v>
      </c>
      <c r="E81" s="4" t="s">
        <v>11</v>
      </c>
      <c r="F81" s="10" t="s">
        <v>260</v>
      </c>
      <c r="G81" s="20">
        <v>505</v>
      </c>
      <c r="H81" s="4">
        <v>572.29</v>
      </c>
      <c r="I81" s="4">
        <v>530.07000000000005</v>
      </c>
      <c r="J81" s="9" t="s">
        <v>341</v>
      </c>
      <c r="K81" s="5">
        <v>1</v>
      </c>
      <c r="L81" s="5">
        <v>1</v>
      </c>
      <c r="M81" s="19" t="s">
        <v>377</v>
      </c>
      <c r="N81" s="9" t="s">
        <v>348</v>
      </c>
      <c r="O81" s="22" t="s">
        <v>44</v>
      </c>
    </row>
    <row r="82" spans="1:15" s="13" customFormat="1" ht="31.5" hidden="1" customHeight="1">
      <c r="A82" s="10">
        <f t="shared" si="1"/>
        <v>79</v>
      </c>
      <c r="B82" s="3" t="s">
        <v>45</v>
      </c>
      <c r="C82" s="3" t="s">
        <v>117</v>
      </c>
      <c r="D82" s="4" t="s">
        <v>97</v>
      </c>
      <c r="E82" s="4" t="s">
        <v>11</v>
      </c>
      <c r="F82" s="10" t="s">
        <v>263</v>
      </c>
      <c r="G82" s="20">
        <v>505</v>
      </c>
      <c r="H82" s="4">
        <v>489.38</v>
      </c>
      <c r="I82" s="4">
        <v>487.83</v>
      </c>
      <c r="J82" s="9" t="s">
        <v>349</v>
      </c>
      <c r="K82" s="5">
        <v>1</v>
      </c>
      <c r="L82" s="5">
        <v>1</v>
      </c>
      <c r="M82" s="19" t="s">
        <v>377</v>
      </c>
      <c r="N82" s="9">
        <v>42645</v>
      </c>
      <c r="O82" s="22" t="s">
        <v>44</v>
      </c>
    </row>
    <row r="83" spans="1:15" s="13" customFormat="1" ht="31.5" hidden="1" customHeight="1">
      <c r="A83" s="10">
        <f t="shared" si="1"/>
        <v>80</v>
      </c>
      <c r="B83" s="3" t="s">
        <v>48</v>
      </c>
      <c r="C83" s="3" t="s">
        <v>118</v>
      </c>
      <c r="D83" s="4" t="s">
        <v>97</v>
      </c>
      <c r="E83" s="4" t="s">
        <v>11</v>
      </c>
      <c r="F83" s="10" t="s">
        <v>254</v>
      </c>
      <c r="G83" s="20">
        <v>505</v>
      </c>
      <c r="H83" s="4">
        <v>518.28</v>
      </c>
      <c r="I83" s="4">
        <v>508.19</v>
      </c>
      <c r="J83" s="9" t="s">
        <v>252</v>
      </c>
      <c r="K83" s="5">
        <v>1</v>
      </c>
      <c r="L83" s="5">
        <v>1</v>
      </c>
      <c r="M83" s="19" t="s">
        <v>377</v>
      </c>
      <c r="N83" s="9" t="s">
        <v>333</v>
      </c>
      <c r="O83" s="22" t="s">
        <v>44</v>
      </c>
    </row>
    <row r="84" spans="1:15" s="13" customFormat="1" ht="31.5" hidden="1" customHeight="1">
      <c r="A84" s="10">
        <f t="shared" si="1"/>
        <v>81</v>
      </c>
      <c r="B84" s="3" t="s">
        <v>48</v>
      </c>
      <c r="C84" s="3" t="s">
        <v>119</v>
      </c>
      <c r="D84" s="4" t="s">
        <v>97</v>
      </c>
      <c r="E84" s="4" t="s">
        <v>11</v>
      </c>
      <c r="F84" s="10" t="s">
        <v>202</v>
      </c>
      <c r="G84" s="20">
        <v>505</v>
      </c>
      <c r="H84" s="4">
        <v>556.73</v>
      </c>
      <c r="I84" s="4">
        <v>527.22</v>
      </c>
      <c r="J84" s="9" t="s">
        <v>350</v>
      </c>
      <c r="K84" s="5">
        <v>1</v>
      </c>
      <c r="L84" s="5">
        <v>1</v>
      </c>
      <c r="M84" s="19" t="s">
        <v>377</v>
      </c>
      <c r="N84" s="9" t="s">
        <v>334</v>
      </c>
      <c r="O84" s="6" t="s">
        <v>12</v>
      </c>
    </row>
    <row r="85" spans="1:15" s="13" customFormat="1" ht="31.5" hidden="1" customHeight="1">
      <c r="A85" s="10">
        <f t="shared" si="1"/>
        <v>82</v>
      </c>
      <c r="B85" s="3" t="s">
        <v>48</v>
      </c>
      <c r="C85" s="3" t="s">
        <v>120</v>
      </c>
      <c r="D85" s="4" t="s">
        <v>97</v>
      </c>
      <c r="E85" s="4" t="s">
        <v>11</v>
      </c>
      <c r="F85" s="10" t="s">
        <v>263</v>
      </c>
      <c r="G85" s="20">
        <v>505</v>
      </c>
      <c r="H85" s="4">
        <v>464.43</v>
      </c>
      <c r="I85" s="4">
        <v>429.94</v>
      </c>
      <c r="J85" s="9">
        <v>41732</v>
      </c>
      <c r="K85" s="5">
        <v>1</v>
      </c>
      <c r="L85" s="5">
        <v>1</v>
      </c>
      <c r="M85" s="19" t="s">
        <v>377</v>
      </c>
      <c r="N85" s="9">
        <v>42950</v>
      </c>
      <c r="O85" s="6" t="s">
        <v>12</v>
      </c>
    </row>
    <row r="86" spans="1:15" s="13" customFormat="1" ht="31.5" hidden="1" customHeight="1">
      <c r="A86" s="10">
        <f t="shared" si="1"/>
        <v>83</v>
      </c>
      <c r="B86" s="3" t="s">
        <v>51</v>
      </c>
      <c r="C86" s="3" t="s">
        <v>121</v>
      </c>
      <c r="D86" s="4" t="s">
        <v>97</v>
      </c>
      <c r="E86" s="4" t="s">
        <v>11</v>
      </c>
      <c r="F86" s="10" t="s">
        <v>236</v>
      </c>
      <c r="G86" s="20">
        <v>505</v>
      </c>
      <c r="H86" s="4">
        <v>496.73</v>
      </c>
      <c r="I86" s="4">
        <v>496.73</v>
      </c>
      <c r="J86" s="9" t="s">
        <v>308</v>
      </c>
      <c r="K86" s="5">
        <v>1</v>
      </c>
      <c r="L86" s="5">
        <v>1</v>
      </c>
      <c r="M86" s="19" t="s">
        <v>377</v>
      </c>
      <c r="N86" s="9" t="s">
        <v>337</v>
      </c>
      <c r="O86" s="22" t="s">
        <v>98</v>
      </c>
    </row>
    <row r="87" spans="1:15" s="13" customFormat="1" ht="31.5" hidden="1" customHeight="1">
      <c r="A87" s="10">
        <f t="shared" si="1"/>
        <v>84</v>
      </c>
      <c r="B87" s="3" t="s">
        <v>54</v>
      </c>
      <c r="C87" s="3" t="s">
        <v>122</v>
      </c>
      <c r="D87" s="4" t="s">
        <v>97</v>
      </c>
      <c r="E87" s="4" t="s">
        <v>11</v>
      </c>
      <c r="F87" s="10" t="s">
        <v>195</v>
      </c>
      <c r="G87" s="20">
        <v>505</v>
      </c>
      <c r="H87" s="4">
        <v>572.29</v>
      </c>
      <c r="I87" s="4">
        <v>564.52</v>
      </c>
      <c r="J87" s="9" t="s">
        <v>341</v>
      </c>
      <c r="K87" s="5">
        <v>1</v>
      </c>
      <c r="L87" s="5">
        <v>1</v>
      </c>
      <c r="M87" s="19" t="s">
        <v>377</v>
      </c>
      <c r="N87" s="9">
        <v>42615</v>
      </c>
      <c r="O87" s="22" t="s">
        <v>98</v>
      </c>
    </row>
    <row r="88" spans="1:15" s="13" customFormat="1" ht="29.25" hidden="1" customHeight="1">
      <c r="A88" s="10">
        <f t="shared" si="1"/>
        <v>85</v>
      </c>
      <c r="B88" s="3" t="s">
        <v>54</v>
      </c>
      <c r="C88" s="3" t="s">
        <v>123</v>
      </c>
      <c r="D88" s="4" t="s">
        <v>97</v>
      </c>
      <c r="E88" s="4" t="s">
        <v>11</v>
      </c>
      <c r="F88" s="10" t="s">
        <v>225</v>
      </c>
      <c r="G88" s="20">
        <v>505</v>
      </c>
      <c r="H88" s="4">
        <v>504.73</v>
      </c>
      <c r="I88" s="4">
        <v>480.5</v>
      </c>
      <c r="J88" s="9" t="s">
        <v>349</v>
      </c>
      <c r="K88" s="5">
        <v>1</v>
      </c>
      <c r="L88" s="5">
        <v>1</v>
      </c>
      <c r="M88" s="19" t="s">
        <v>377</v>
      </c>
      <c r="N88" s="9" t="s">
        <v>322</v>
      </c>
      <c r="O88" s="22" t="s">
        <v>98</v>
      </c>
    </row>
    <row r="89" spans="1:15" s="13" customFormat="1" ht="29.25" hidden="1" customHeight="1">
      <c r="A89" s="10">
        <f t="shared" si="1"/>
        <v>86</v>
      </c>
      <c r="B89" s="3" t="s">
        <v>124</v>
      </c>
      <c r="C89" s="3" t="s">
        <v>125</v>
      </c>
      <c r="D89" s="4" t="s">
        <v>97</v>
      </c>
      <c r="E89" s="4" t="s">
        <v>11</v>
      </c>
      <c r="F89" s="10" t="s">
        <v>237</v>
      </c>
      <c r="G89" s="20">
        <v>505</v>
      </c>
      <c r="H89" s="4">
        <v>490.33</v>
      </c>
      <c r="I89" s="4">
        <v>449.18</v>
      </c>
      <c r="J89" s="9">
        <v>41310</v>
      </c>
      <c r="K89" s="5">
        <v>1</v>
      </c>
      <c r="L89" s="5">
        <v>1</v>
      </c>
      <c r="M89" s="19" t="s">
        <v>377</v>
      </c>
      <c r="N89" s="9">
        <v>41681</v>
      </c>
      <c r="O89" s="6" t="s">
        <v>12</v>
      </c>
    </row>
    <row r="90" spans="1:15" s="13" customFormat="1" ht="31.5" hidden="1" customHeight="1">
      <c r="A90" s="10">
        <f t="shared" si="1"/>
        <v>87</v>
      </c>
      <c r="B90" s="3" t="s">
        <v>67</v>
      </c>
      <c r="C90" s="3" t="s">
        <v>126</v>
      </c>
      <c r="D90" s="4" t="s">
        <v>97</v>
      </c>
      <c r="E90" s="4" t="s">
        <v>11</v>
      </c>
      <c r="F90" s="10" t="s">
        <v>237</v>
      </c>
      <c r="G90" s="20">
        <v>505</v>
      </c>
      <c r="H90" s="4">
        <v>490.33</v>
      </c>
      <c r="I90" s="4">
        <v>455.04</v>
      </c>
      <c r="J90" s="9" t="s">
        <v>293</v>
      </c>
      <c r="K90" s="5">
        <v>1</v>
      </c>
      <c r="L90" s="5">
        <v>1</v>
      </c>
      <c r="M90" s="19" t="s">
        <v>377</v>
      </c>
      <c r="N90" s="9">
        <v>42682</v>
      </c>
      <c r="O90" s="22" t="s">
        <v>44</v>
      </c>
    </row>
    <row r="91" spans="1:15" s="13" customFormat="1" ht="30" hidden="1" customHeight="1">
      <c r="A91" s="10">
        <f t="shared" si="1"/>
        <v>88</v>
      </c>
      <c r="B91" s="3" t="s">
        <v>67</v>
      </c>
      <c r="C91" s="3" t="s">
        <v>127</v>
      </c>
      <c r="D91" s="4" t="s">
        <v>97</v>
      </c>
      <c r="E91" s="4" t="s">
        <v>11</v>
      </c>
      <c r="F91" s="10" t="s">
        <v>237</v>
      </c>
      <c r="G91" s="20">
        <v>505</v>
      </c>
      <c r="H91" s="4">
        <v>572.29</v>
      </c>
      <c r="I91" s="4">
        <v>507.18</v>
      </c>
      <c r="J91" s="9">
        <v>41524</v>
      </c>
      <c r="K91" s="5">
        <v>1</v>
      </c>
      <c r="L91" s="5">
        <v>1</v>
      </c>
      <c r="M91" s="19" t="s">
        <v>377</v>
      </c>
      <c r="N91" s="9" t="s">
        <v>335</v>
      </c>
      <c r="O91" s="6" t="s">
        <v>12</v>
      </c>
    </row>
    <row r="92" spans="1:15" s="13" customFormat="1" ht="31.5" hidden="1" customHeight="1">
      <c r="A92" s="10">
        <f t="shared" si="1"/>
        <v>89</v>
      </c>
      <c r="B92" s="3" t="s">
        <v>74</v>
      </c>
      <c r="C92" s="3" t="s">
        <v>128</v>
      </c>
      <c r="D92" s="4" t="s">
        <v>97</v>
      </c>
      <c r="E92" s="4" t="s">
        <v>11</v>
      </c>
      <c r="F92" s="10" t="s">
        <v>264</v>
      </c>
      <c r="G92" s="20">
        <v>505</v>
      </c>
      <c r="H92" s="4">
        <v>490.67</v>
      </c>
      <c r="I92" s="4">
        <v>463.16</v>
      </c>
      <c r="J92" s="9" t="s">
        <v>351</v>
      </c>
      <c r="K92" s="5">
        <v>1</v>
      </c>
      <c r="L92" s="5">
        <v>1</v>
      </c>
      <c r="M92" s="19" t="s">
        <v>377</v>
      </c>
      <c r="N92" s="9">
        <v>42162</v>
      </c>
      <c r="O92" s="22" t="s">
        <v>98</v>
      </c>
    </row>
    <row r="93" spans="1:15" s="13" customFormat="1" ht="31.5" hidden="1" customHeight="1">
      <c r="A93" s="10">
        <f t="shared" si="1"/>
        <v>90</v>
      </c>
      <c r="B93" s="3" t="s">
        <v>74</v>
      </c>
      <c r="C93" s="3" t="s">
        <v>129</v>
      </c>
      <c r="D93" s="4" t="s">
        <v>97</v>
      </c>
      <c r="E93" s="4" t="s">
        <v>11</v>
      </c>
      <c r="F93" s="10" t="s">
        <v>264</v>
      </c>
      <c r="G93" s="20">
        <v>505</v>
      </c>
      <c r="H93" s="4">
        <v>489.38</v>
      </c>
      <c r="I93" s="4">
        <v>487.78</v>
      </c>
      <c r="J93" s="9" t="s">
        <v>351</v>
      </c>
      <c r="K93" s="5">
        <v>1</v>
      </c>
      <c r="L93" s="5">
        <v>1</v>
      </c>
      <c r="M93" s="19" t="s">
        <v>377</v>
      </c>
      <c r="N93" s="9" t="s">
        <v>323</v>
      </c>
      <c r="O93" s="22" t="s">
        <v>98</v>
      </c>
    </row>
    <row r="94" spans="1:15" s="13" customFormat="1" ht="43.5" hidden="1" customHeight="1">
      <c r="A94" s="10">
        <f t="shared" si="1"/>
        <v>91</v>
      </c>
      <c r="B94" s="3" t="s">
        <v>77</v>
      </c>
      <c r="C94" s="3" t="s">
        <v>130</v>
      </c>
      <c r="D94" s="4" t="s">
        <v>97</v>
      </c>
      <c r="E94" s="4" t="s">
        <v>11</v>
      </c>
      <c r="F94" s="10" t="s">
        <v>265</v>
      </c>
      <c r="G94" s="20">
        <v>505</v>
      </c>
      <c r="H94" s="4">
        <v>505</v>
      </c>
      <c r="I94" s="4">
        <v>500.8</v>
      </c>
      <c r="J94" s="9" t="s">
        <v>351</v>
      </c>
      <c r="K94" s="5">
        <v>1</v>
      </c>
      <c r="L94" s="5">
        <v>1</v>
      </c>
      <c r="M94" s="19" t="s">
        <v>377</v>
      </c>
      <c r="N94" s="9" t="s">
        <v>324</v>
      </c>
      <c r="O94" s="22" t="s">
        <v>98</v>
      </c>
    </row>
    <row r="95" spans="1:15" s="13" customFormat="1" ht="33" hidden="1" customHeight="1">
      <c r="A95" s="10">
        <f t="shared" si="1"/>
        <v>92</v>
      </c>
      <c r="B95" s="3" t="s">
        <v>87</v>
      </c>
      <c r="C95" s="3" t="s">
        <v>131</v>
      </c>
      <c r="D95" s="4" t="s">
        <v>97</v>
      </c>
      <c r="E95" s="4" t="s">
        <v>108</v>
      </c>
      <c r="F95" s="10" t="s">
        <v>266</v>
      </c>
      <c r="G95" s="20">
        <v>505</v>
      </c>
      <c r="H95" s="4">
        <v>505</v>
      </c>
      <c r="I95" s="4">
        <v>487.86</v>
      </c>
      <c r="J95" s="9" t="s">
        <v>351</v>
      </c>
      <c r="K95" s="5">
        <v>1</v>
      </c>
      <c r="L95" s="5">
        <v>1</v>
      </c>
      <c r="M95" s="19" t="s">
        <v>377</v>
      </c>
      <c r="N95" s="9" t="s">
        <v>336</v>
      </c>
      <c r="O95" s="6" t="s">
        <v>12</v>
      </c>
    </row>
    <row r="96" spans="1:15" s="13" customFormat="1" ht="36.75" hidden="1" customHeight="1">
      <c r="A96" s="10">
        <f t="shared" si="1"/>
        <v>93</v>
      </c>
      <c r="B96" s="3" t="s">
        <v>90</v>
      </c>
      <c r="C96" s="3" t="s">
        <v>132</v>
      </c>
      <c r="D96" s="4" t="s">
        <v>97</v>
      </c>
      <c r="E96" s="4" t="s">
        <v>11</v>
      </c>
      <c r="F96" s="10" t="s">
        <v>256</v>
      </c>
      <c r="G96" s="20">
        <v>505</v>
      </c>
      <c r="H96" s="4">
        <v>496.36</v>
      </c>
      <c r="I96" s="4">
        <v>456.53</v>
      </c>
      <c r="J96" s="9">
        <v>41732</v>
      </c>
      <c r="K96" s="5">
        <v>1</v>
      </c>
      <c r="L96" s="5">
        <v>1</v>
      </c>
      <c r="M96" s="19" t="s">
        <v>377</v>
      </c>
      <c r="N96" s="9">
        <v>42624</v>
      </c>
      <c r="O96" s="6" t="s">
        <v>12</v>
      </c>
    </row>
    <row r="97" spans="1:15" s="13" customFormat="1" ht="43.5" hidden="1" customHeight="1">
      <c r="A97" s="10">
        <f t="shared" si="1"/>
        <v>94</v>
      </c>
      <c r="B97" s="3" t="s">
        <v>90</v>
      </c>
      <c r="C97" s="3" t="s">
        <v>133</v>
      </c>
      <c r="D97" s="4" t="s">
        <v>97</v>
      </c>
      <c r="E97" s="4" t="s">
        <v>11</v>
      </c>
      <c r="F97" s="10" t="s">
        <v>267</v>
      </c>
      <c r="G97" s="20">
        <v>505</v>
      </c>
      <c r="H97" s="4">
        <v>497.72</v>
      </c>
      <c r="I97" s="4">
        <v>492.14</v>
      </c>
      <c r="J97" s="9">
        <v>41888</v>
      </c>
      <c r="K97" s="5">
        <v>1</v>
      </c>
      <c r="L97" s="5">
        <v>1</v>
      </c>
      <c r="M97" s="19" t="s">
        <v>377</v>
      </c>
      <c r="N97" s="9" t="s">
        <v>352</v>
      </c>
      <c r="O97" s="22" t="s">
        <v>98</v>
      </c>
    </row>
    <row r="98" spans="1:15" s="13" customFormat="1" ht="33.75" hidden="1" customHeight="1">
      <c r="A98" s="10">
        <f t="shared" si="1"/>
        <v>95</v>
      </c>
      <c r="B98" s="3" t="s">
        <v>33</v>
      </c>
      <c r="C98" s="3" t="s">
        <v>134</v>
      </c>
      <c r="D98" s="4" t="s">
        <v>97</v>
      </c>
      <c r="E98" s="4" t="s">
        <v>108</v>
      </c>
      <c r="F98" s="10" t="s">
        <v>268</v>
      </c>
      <c r="G98" s="20">
        <v>505</v>
      </c>
      <c r="H98" s="4">
        <v>497.58</v>
      </c>
      <c r="I98" s="4">
        <v>492.01</v>
      </c>
      <c r="J98" s="9" t="s">
        <v>269</v>
      </c>
      <c r="K98" s="5">
        <v>1</v>
      </c>
      <c r="L98" s="5">
        <v>1</v>
      </c>
      <c r="M98" s="19" t="s">
        <v>377</v>
      </c>
      <c r="N98" s="9" t="s">
        <v>353</v>
      </c>
      <c r="O98" s="22" t="s">
        <v>44</v>
      </c>
    </row>
    <row r="99" spans="1:15" s="13" customFormat="1" ht="33.75" hidden="1" customHeight="1">
      <c r="A99" s="10">
        <f t="shared" si="1"/>
        <v>96</v>
      </c>
      <c r="B99" s="3" t="s">
        <v>48</v>
      </c>
      <c r="C99" s="3" t="s">
        <v>135</v>
      </c>
      <c r="D99" s="4" t="s">
        <v>97</v>
      </c>
      <c r="E99" s="4" t="s">
        <v>11</v>
      </c>
      <c r="F99" s="10" t="s">
        <v>270</v>
      </c>
      <c r="G99" s="20">
        <v>505</v>
      </c>
      <c r="H99" s="4">
        <v>497.18</v>
      </c>
      <c r="I99" s="4">
        <v>472.2</v>
      </c>
      <c r="J99" s="9" t="s">
        <v>354</v>
      </c>
      <c r="K99" s="5">
        <v>1</v>
      </c>
      <c r="L99" s="5">
        <v>1</v>
      </c>
      <c r="M99" s="19" t="s">
        <v>377</v>
      </c>
      <c r="N99" s="9">
        <v>43196</v>
      </c>
      <c r="O99" s="22" t="s">
        <v>44</v>
      </c>
    </row>
    <row r="100" spans="1:15" s="13" customFormat="1" ht="33" hidden="1" customHeight="1">
      <c r="A100" s="10">
        <f t="shared" si="1"/>
        <v>97</v>
      </c>
      <c r="B100" s="3" t="s">
        <v>45</v>
      </c>
      <c r="C100" s="3" t="s">
        <v>136</v>
      </c>
      <c r="D100" s="4" t="s">
        <v>97</v>
      </c>
      <c r="E100" s="4" t="s">
        <v>11</v>
      </c>
      <c r="F100" s="10" t="s">
        <v>265</v>
      </c>
      <c r="G100" s="20">
        <v>505</v>
      </c>
      <c r="H100" s="20">
        <v>503.82</v>
      </c>
      <c r="I100" s="4">
        <v>507.24</v>
      </c>
      <c r="J100" s="9">
        <v>41888</v>
      </c>
      <c r="K100" s="5">
        <v>1</v>
      </c>
      <c r="L100" s="5">
        <v>1</v>
      </c>
      <c r="M100" s="19" t="s">
        <v>377</v>
      </c>
      <c r="N100" s="9" t="s">
        <v>355</v>
      </c>
      <c r="O100" s="22" t="s">
        <v>161</v>
      </c>
    </row>
    <row r="101" spans="1:15" s="13" customFormat="1" ht="27" hidden="1" customHeight="1">
      <c r="A101" s="10">
        <f t="shared" si="1"/>
        <v>98</v>
      </c>
      <c r="B101" s="3" t="s">
        <v>8</v>
      </c>
      <c r="C101" s="3" t="s">
        <v>139</v>
      </c>
      <c r="D101" s="4" t="s">
        <v>97</v>
      </c>
      <c r="E101" s="4" t="s">
        <v>11</v>
      </c>
      <c r="F101" s="10" t="s">
        <v>271</v>
      </c>
      <c r="G101" s="20">
        <v>505</v>
      </c>
      <c r="H101" s="20">
        <v>505</v>
      </c>
      <c r="I101" s="4">
        <v>490</v>
      </c>
      <c r="J101" s="9" t="s">
        <v>356</v>
      </c>
      <c r="K101" s="5">
        <v>1</v>
      </c>
      <c r="L101" s="5">
        <v>1</v>
      </c>
      <c r="M101" s="19" t="s">
        <v>377</v>
      </c>
      <c r="N101" s="9" t="s">
        <v>357</v>
      </c>
      <c r="O101" s="22" t="s">
        <v>44</v>
      </c>
    </row>
    <row r="102" spans="1:15" s="24" customFormat="1" ht="30.75" hidden="1" customHeight="1">
      <c r="A102" s="10">
        <f t="shared" si="1"/>
        <v>99</v>
      </c>
      <c r="B102" s="3" t="s">
        <v>140</v>
      </c>
      <c r="C102" s="3" t="s">
        <v>141</v>
      </c>
      <c r="D102" s="4" t="s">
        <v>97</v>
      </c>
      <c r="E102" s="4" t="s">
        <v>142</v>
      </c>
      <c r="F102" s="10" t="s">
        <v>142</v>
      </c>
      <c r="G102" s="20">
        <v>505</v>
      </c>
      <c r="H102" s="20">
        <v>518.04999999999995</v>
      </c>
      <c r="I102" s="4">
        <v>518.04999999999995</v>
      </c>
      <c r="J102" s="9" t="s">
        <v>152</v>
      </c>
      <c r="K102" s="5">
        <v>1</v>
      </c>
      <c r="L102" s="5">
        <v>1</v>
      </c>
      <c r="M102" s="19" t="s">
        <v>377</v>
      </c>
      <c r="N102" s="9" t="s">
        <v>152</v>
      </c>
      <c r="O102" s="22" t="s">
        <v>44</v>
      </c>
    </row>
    <row r="103" spans="1:15" s="13" customFormat="1" ht="42.75" hidden="1" customHeight="1">
      <c r="A103" s="10">
        <f t="shared" si="1"/>
        <v>100</v>
      </c>
      <c r="B103" s="3" t="s">
        <v>77</v>
      </c>
      <c r="C103" s="3" t="s">
        <v>146</v>
      </c>
      <c r="D103" s="4" t="s">
        <v>97</v>
      </c>
      <c r="E103" s="4" t="s">
        <v>11</v>
      </c>
      <c r="F103" s="10" t="s">
        <v>256</v>
      </c>
      <c r="G103" s="20">
        <v>505</v>
      </c>
      <c r="H103" s="20">
        <v>505</v>
      </c>
      <c r="I103" s="4">
        <v>454.5</v>
      </c>
      <c r="J103" s="9">
        <v>42918</v>
      </c>
      <c r="K103" s="5">
        <v>1</v>
      </c>
      <c r="L103" s="5">
        <v>1</v>
      </c>
      <c r="M103" s="19" t="s">
        <v>377</v>
      </c>
      <c r="N103" s="9" t="s">
        <v>375</v>
      </c>
      <c r="O103" s="22" t="s">
        <v>44</v>
      </c>
    </row>
    <row r="104" spans="1:15" s="13" customFormat="1" ht="31.5" hidden="1" customHeight="1">
      <c r="A104" s="10">
        <f t="shared" si="1"/>
        <v>101</v>
      </c>
      <c r="B104" s="3" t="s">
        <v>87</v>
      </c>
      <c r="C104" s="3" t="s">
        <v>147</v>
      </c>
      <c r="D104" s="4" t="s">
        <v>97</v>
      </c>
      <c r="E104" s="4" t="s">
        <v>108</v>
      </c>
      <c r="F104" s="10" t="s">
        <v>272</v>
      </c>
      <c r="G104" s="4">
        <v>505</v>
      </c>
      <c r="H104" s="20">
        <v>501.98</v>
      </c>
      <c r="I104" s="4">
        <v>500.43</v>
      </c>
      <c r="J104" s="9">
        <v>41852</v>
      </c>
      <c r="K104" s="5">
        <v>1</v>
      </c>
      <c r="L104" s="5">
        <v>1</v>
      </c>
      <c r="M104" s="19" t="s">
        <v>377</v>
      </c>
      <c r="N104" s="9" t="s">
        <v>276</v>
      </c>
      <c r="O104" s="22" t="s">
        <v>182</v>
      </c>
    </row>
    <row r="105" spans="1:15" s="13" customFormat="1" ht="41.25" hidden="1" customHeight="1">
      <c r="A105" s="10">
        <f t="shared" si="1"/>
        <v>102</v>
      </c>
      <c r="B105" s="3" t="s">
        <v>30</v>
      </c>
      <c r="C105" s="3" t="s">
        <v>137</v>
      </c>
      <c r="D105" s="4" t="s">
        <v>97</v>
      </c>
      <c r="E105" s="4" t="s">
        <v>108</v>
      </c>
      <c r="F105" s="10" t="s">
        <v>273</v>
      </c>
      <c r="G105" s="20">
        <v>505</v>
      </c>
      <c r="H105" s="20">
        <v>505</v>
      </c>
      <c r="I105" s="4">
        <v>491.9</v>
      </c>
      <c r="J105" s="9">
        <v>41642</v>
      </c>
      <c r="K105" s="5">
        <v>1</v>
      </c>
      <c r="L105" s="5">
        <v>0.95</v>
      </c>
      <c r="M105" s="19" t="s">
        <v>377</v>
      </c>
      <c r="N105" s="9" t="s">
        <v>152</v>
      </c>
      <c r="O105" s="22" t="s">
        <v>160</v>
      </c>
    </row>
    <row r="106" spans="1:15" s="13" customFormat="1" ht="47.25" hidden="1" customHeight="1">
      <c r="A106" s="10">
        <f t="shared" si="1"/>
        <v>103</v>
      </c>
      <c r="B106" s="3" t="s">
        <v>60</v>
      </c>
      <c r="C106" s="3" t="s">
        <v>138</v>
      </c>
      <c r="D106" s="4" t="s">
        <v>97</v>
      </c>
      <c r="E106" s="4" t="s">
        <v>11</v>
      </c>
      <c r="F106" s="10" t="s">
        <v>274</v>
      </c>
      <c r="G106" s="20">
        <v>505</v>
      </c>
      <c r="H106" s="20">
        <v>489.38</v>
      </c>
      <c r="I106" s="4">
        <v>487.83</v>
      </c>
      <c r="J106" s="9" t="s">
        <v>349</v>
      </c>
      <c r="K106" s="5">
        <v>1</v>
      </c>
      <c r="L106" s="5">
        <v>0.95</v>
      </c>
      <c r="M106" s="19" t="s">
        <v>377</v>
      </c>
      <c r="N106" s="9" t="s">
        <v>152</v>
      </c>
      <c r="O106" s="22" t="s">
        <v>160</v>
      </c>
    </row>
    <row r="107" spans="1:15" s="13" customFormat="1" ht="90" customHeight="1">
      <c r="A107" s="10">
        <f t="shared" si="1"/>
        <v>104</v>
      </c>
      <c r="B107" s="3" t="s">
        <v>80</v>
      </c>
      <c r="C107" s="3" t="s">
        <v>143</v>
      </c>
      <c r="D107" s="4" t="s">
        <v>97</v>
      </c>
      <c r="E107" s="4" t="s">
        <v>11</v>
      </c>
      <c r="F107" s="10" t="s">
        <v>275</v>
      </c>
      <c r="G107" s="20">
        <v>505</v>
      </c>
      <c r="H107" s="20">
        <v>489.38</v>
      </c>
      <c r="I107" s="4">
        <v>487.83</v>
      </c>
      <c r="J107" s="9" t="s">
        <v>290</v>
      </c>
      <c r="K107" s="5">
        <v>0.77</v>
      </c>
      <c r="L107" s="5">
        <v>0.1</v>
      </c>
      <c r="M107" s="19" t="s">
        <v>377</v>
      </c>
      <c r="N107" s="9" t="s">
        <v>152</v>
      </c>
      <c r="O107" s="22" t="s">
        <v>180</v>
      </c>
    </row>
    <row r="108" spans="1:15" s="13" customFormat="1" ht="90" customHeight="1">
      <c r="A108" s="10">
        <f t="shared" si="1"/>
        <v>105</v>
      </c>
      <c r="B108" s="3" t="s">
        <v>16</v>
      </c>
      <c r="C108" s="3" t="s">
        <v>144</v>
      </c>
      <c r="D108" s="4" t="s">
        <v>97</v>
      </c>
      <c r="E108" s="4" t="s">
        <v>11</v>
      </c>
      <c r="F108" s="10" t="s">
        <v>254</v>
      </c>
      <c r="G108" s="20">
        <v>505</v>
      </c>
      <c r="H108" s="20">
        <v>505</v>
      </c>
      <c r="I108" s="4">
        <v>439.57</v>
      </c>
      <c r="J108" s="9" t="s">
        <v>359</v>
      </c>
      <c r="K108" s="5">
        <v>0.91</v>
      </c>
      <c r="L108" s="5">
        <v>0.8</v>
      </c>
      <c r="M108" s="19" t="s">
        <v>377</v>
      </c>
      <c r="N108" s="9" t="s">
        <v>152</v>
      </c>
      <c r="O108" s="22" t="s">
        <v>162</v>
      </c>
    </row>
    <row r="109" spans="1:15" s="24" customFormat="1" ht="90" customHeight="1">
      <c r="A109" s="10">
        <f t="shared" si="1"/>
        <v>106</v>
      </c>
      <c r="B109" s="3" t="s">
        <v>77</v>
      </c>
      <c r="C109" s="3" t="s">
        <v>145</v>
      </c>
      <c r="D109" s="4" t="s">
        <v>97</v>
      </c>
      <c r="E109" s="4" t="s">
        <v>106</v>
      </c>
      <c r="F109" s="10" t="s">
        <v>277</v>
      </c>
      <c r="G109" s="20">
        <v>505</v>
      </c>
      <c r="H109" s="20">
        <v>505</v>
      </c>
      <c r="I109" s="4">
        <v>505</v>
      </c>
      <c r="J109" s="9"/>
      <c r="K109" s="5">
        <v>0.8</v>
      </c>
      <c r="L109" s="5">
        <v>0.15</v>
      </c>
      <c r="M109" s="19" t="s">
        <v>377</v>
      </c>
      <c r="N109" s="9" t="s">
        <v>152</v>
      </c>
      <c r="O109" s="22" t="s">
        <v>94</v>
      </c>
    </row>
    <row r="110" spans="1:15" s="16" customFormat="1" ht="54.75" hidden="1" customHeight="1">
      <c r="A110" s="10">
        <f t="shared" si="1"/>
        <v>107</v>
      </c>
      <c r="B110" s="3" t="s">
        <v>80</v>
      </c>
      <c r="C110" s="3" t="s">
        <v>148</v>
      </c>
      <c r="D110" s="4" t="s">
        <v>97</v>
      </c>
      <c r="E110" s="4" t="s">
        <v>11</v>
      </c>
      <c r="F110" s="10" t="s">
        <v>278</v>
      </c>
      <c r="G110" s="20">
        <v>505</v>
      </c>
      <c r="H110" s="20">
        <v>493.99</v>
      </c>
      <c r="I110" s="4">
        <v>490.16</v>
      </c>
      <c r="J110" s="9" t="s">
        <v>360</v>
      </c>
      <c r="K110" s="5">
        <v>1</v>
      </c>
      <c r="L110" s="5">
        <v>1</v>
      </c>
      <c r="M110" s="19" t="s">
        <v>377</v>
      </c>
      <c r="N110" s="9" t="s">
        <v>152</v>
      </c>
      <c r="O110" s="22" t="s">
        <v>460</v>
      </c>
    </row>
    <row r="111" spans="1:15" s="13" customFormat="1" ht="42" hidden="1" customHeight="1">
      <c r="A111" s="10">
        <f t="shared" si="1"/>
        <v>108</v>
      </c>
      <c r="B111" s="3" t="s">
        <v>58</v>
      </c>
      <c r="C111" s="3" t="s">
        <v>149</v>
      </c>
      <c r="D111" s="4" t="s">
        <v>97</v>
      </c>
      <c r="E111" s="4" t="s">
        <v>11</v>
      </c>
      <c r="F111" s="10" t="s">
        <v>279</v>
      </c>
      <c r="G111" s="20">
        <v>505</v>
      </c>
      <c r="H111" s="20">
        <v>505</v>
      </c>
      <c r="I111" s="4">
        <v>475.74</v>
      </c>
      <c r="J111" s="9" t="s">
        <v>361</v>
      </c>
      <c r="K111" s="5">
        <v>1</v>
      </c>
      <c r="L111" s="5">
        <v>1</v>
      </c>
      <c r="M111" s="19" t="s">
        <v>377</v>
      </c>
      <c r="N111" s="9" t="s">
        <v>362</v>
      </c>
      <c r="O111" s="22" t="s">
        <v>182</v>
      </c>
    </row>
    <row r="112" spans="1:15" s="13" customFormat="1" ht="55.5" hidden="1" customHeight="1">
      <c r="A112" s="10">
        <f t="shared" si="1"/>
        <v>109</v>
      </c>
      <c r="B112" s="3" t="s">
        <v>67</v>
      </c>
      <c r="C112" s="3" t="s">
        <v>150</v>
      </c>
      <c r="D112" s="4" t="s">
        <v>97</v>
      </c>
      <c r="E112" s="4" t="s">
        <v>11</v>
      </c>
      <c r="F112" s="10" t="s">
        <v>280</v>
      </c>
      <c r="G112" s="20">
        <v>505</v>
      </c>
      <c r="H112" s="20">
        <v>505</v>
      </c>
      <c r="I112" s="4">
        <v>500</v>
      </c>
      <c r="J112" s="9" t="s">
        <v>363</v>
      </c>
      <c r="K112" s="5">
        <v>1</v>
      </c>
      <c r="L112" s="5">
        <v>1</v>
      </c>
      <c r="M112" s="19" t="s">
        <v>377</v>
      </c>
      <c r="N112" s="9" t="s">
        <v>152</v>
      </c>
      <c r="O112" s="22" t="s">
        <v>387</v>
      </c>
    </row>
    <row r="113" spans="1:15" s="24" customFormat="1" ht="90" customHeight="1">
      <c r="A113" s="10">
        <f t="shared" si="1"/>
        <v>110</v>
      </c>
      <c r="B113" s="3" t="s">
        <v>48</v>
      </c>
      <c r="C113" s="3" t="s">
        <v>151</v>
      </c>
      <c r="D113" s="4" t="s">
        <v>97</v>
      </c>
      <c r="E113" s="4" t="s">
        <v>11</v>
      </c>
      <c r="F113" s="10" t="s">
        <v>381</v>
      </c>
      <c r="G113" s="20">
        <v>505</v>
      </c>
      <c r="H113" s="20">
        <v>539.67999999999995</v>
      </c>
      <c r="I113" s="4">
        <v>482.46</v>
      </c>
      <c r="J113" s="63">
        <v>43942</v>
      </c>
      <c r="K113" s="5">
        <v>0.35</v>
      </c>
      <c r="L113" s="5" t="s">
        <v>152</v>
      </c>
      <c r="M113" s="19" t="s">
        <v>377</v>
      </c>
      <c r="N113" s="9" t="s">
        <v>152</v>
      </c>
      <c r="O113" s="22" t="s">
        <v>455</v>
      </c>
    </row>
    <row r="114" spans="1:15" s="24" customFormat="1" ht="90" customHeight="1">
      <c r="A114" s="10">
        <f t="shared" si="1"/>
        <v>111</v>
      </c>
      <c r="B114" s="3" t="s">
        <v>13</v>
      </c>
      <c r="C114" s="3" t="s">
        <v>153</v>
      </c>
      <c r="D114" s="4" t="s">
        <v>97</v>
      </c>
      <c r="E114" s="4" t="s">
        <v>11</v>
      </c>
      <c r="F114" s="4" t="s">
        <v>206</v>
      </c>
      <c r="G114" s="4">
        <v>505</v>
      </c>
      <c r="H114" s="4">
        <v>505</v>
      </c>
      <c r="I114" s="4">
        <v>504.72</v>
      </c>
      <c r="J114" s="9">
        <v>43739</v>
      </c>
      <c r="K114" s="5">
        <v>0.65</v>
      </c>
      <c r="L114" s="5" t="s">
        <v>152</v>
      </c>
      <c r="M114" s="19" t="s">
        <v>377</v>
      </c>
      <c r="N114" s="9" t="s">
        <v>152</v>
      </c>
      <c r="O114" s="22" t="s">
        <v>94</v>
      </c>
    </row>
    <row r="115" spans="1:15" s="24" customFormat="1" ht="90" customHeight="1">
      <c r="A115" s="10">
        <f t="shared" si="1"/>
        <v>112</v>
      </c>
      <c r="B115" s="3" t="s">
        <v>23</v>
      </c>
      <c r="C115" s="3" t="s">
        <v>154</v>
      </c>
      <c r="D115" s="4" t="s">
        <v>97</v>
      </c>
      <c r="E115" s="4" t="s">
        <v>11</v>
      </c>
      <c r="F115" s="4" t="s">
        <v>152</v>
      </c>
      <c r="G115" s="4">
        <v>505</v>
      </c>
      <c r="H115" s="4" t="s">
        <v>152</v>
      </c>
      <c r="I115" s="4" t="s">
        <v>152</v>
      </c>
      <c r="J115" s="9" t="s">
        <v>152</v>
      </c>
      <c r="K115" s="5" t="s">
        <v>152</v>
      </c>
      <c r="L115" s="5" t="s">
        <v>152</v>
      </c>
      <c r="M115" s="19" t="s">
        <v>377</v>
      </c>
      <c r="N115" s="9" t="s">
        <v>152</v>
      </c>
      <c r="O115" s="22" t="s">
        <v>472</v>
      </c>
    </row>
    <row r="116" spans="1:15" s="24" customFormat="1" ht="90" customHeight="1">
      <c r="A116" s="10">
        <f t="shared" si="1"/>
        <v>113</v>
      </c>
      <c r="B116" s="3" t="s">
        <v>30</v>
      </c>
      <c r="C116" s="3" t="s">
        <v>155</v>
      </c>
      <c r="D116" s="4" t="s">
        <v>97</v>
      </c>
      <c r="E116" s="4" t="s">
        <v>108</v>
      </c>
      <c r="F116" s="4" t="s">
        <v>152</v>
      </c>
      <c r="G116" s="4">
        <v>505</v>
      </c>
      <c r="H116" s="4" t="s">
        <v>152</v>
      </c>
      <c r="I116" s="4" t="s">
        <v>152</v>
      </c>
      <c r="J116" s="9" t="s">
        <v>152</v>
      </c>
      <c r="K116" s="5" t="s">
        <v>152</v>
      </c>
      <c r="L116" s="5" t="s">
        <v>152</v>
      </c>
      <c r="M116" s="19" t="s">
        <v>377</v>
      </c>
      <c r="N116" s="9" t="s">
        <v>152</v>
      </c>
      <c r="O116" s="22" t="s">
        <v>461</v>
      </c>
    </row>
    <row r="117" spans="1:15" s="24" customFormat="1" ht="90" customHeight="1">
      <c r="A117" s="10">
        <f t="shared" si="1"/>
        <v>114</v>
      </c>
      <c r="B117" s="3" t="s">
        <v>41</v>
      </c>
      <c r="C117" s="3" t="s">
        <v>156</v>
      </c>
      <c r="D117" s="4" t="s">
        <v>97</v>
      </c>
      <c r="E117" s="4" t="s">
        <v>11</v>
      </c>
      <c r="F117" s="4" t="s">
        <v>457</v>
      </c>
      <c r="G117" s="4">
        <v>505</v>
      </c>
      <c r="H117" s="4">
        <v>505</v>
      </c>
      <c r="I117" s="4">
        <v>495.07</v>
      </c>
      <c r="J117" s="9">
        <v>43840</v>
      </c>
      <c r="K117" s="5" t="s">
        <v>152</v>
      </c>
      <c r="L117" s="5" t="s">
        <v>152</v>
      </c>
      <c r="M117" s="19" t="s">
        <v>377</v>
      </c>
      <c r="N117" s="9" t="s">
        <v>152</v>
      </c>
      <c r="O117" s="22" t="s">
        <v>462</v>
      </c>
    </row>
    <row r="118" spans="1:15" s="24" customFormat="1" ht="90" customHeight="1">
      <c r="A118" s="10">
        <f t="shared" si="1"/>
        <v>115</v>
      </c>
      <c r="B118" s="3" t="s">
        <v>157</v>
      </c>
      <c r="C118" s="3" t="s">
        <v>158</v>
      </c>
      <c r="D118" s="4" t="s">
        <v>97</v>
      </c>
      <c r="E118" s="4" t="s">
        <v>11</v>
      </c>
      <c r="F118" s="4" t="s">
        <v>152</v>
      </c>
      <c r="G118" s="4">
        <v>505</v>
      </c>
      <c r="H118" s="4" t="s">
        <v>152</v>
      </c>
      <c r="I118" s="4" t="s">
        <v>152</v>
      </c>
      <c r="J118" s="9" t="s">
        <v>152</v>
      </c>
      <c r="K118" s="5" t="s">
        <v>152</v>
      </c>
      <c r="L118" s="5" t="s">
        <v>152</v>
      </c>
      <c r="M118" s="19" t="s">
        <v>377</v>
      </c>
      <c r="N118" s="9" t="s">
        <v>152</v>
      </c>
      <c r="O118" s="22" t="s">
        <v>389</v>
      </c>
    </row>
    <row r="119" spans="1:15" s="24" customFormat="1" ht="90" customHeight="1">
      <c r="A119" s="10">
        <f t="shared" si="1"/>
        <v>116</v>
      </c>
      <c r="B119" s="3" t="s">
        <v>87</v>
      </c>
      <c r="C119" s="3" t="s">
        <v>159</v>
      </c>
      <c r="D119" s="4" t="s">
        <v>97</v>
      </c>
      <c r="E119" s="4" t="s">
        <v>108</v>
      </c>
      <c r="F119" s="4" t="s">
        <v>152</v>
      </c>
      <c r="G119" s="4">
        <v>505</v>
      </c>
      <c r="H119" s="4" t="s">
        <v>152</v>
      </c>
      <c r="I119" s="4" t="s">
        <v>152</v>
      </c>
      <c r="J119" s="9" t="s">
        <v>152</v>
      </c>
      <c r="K119" s="5" t="s">
        <v>152</v>
      </c>
      <c r="L119" s="5" t="s">
        <v>152</v>
      </c>
      <c r="M119" s="19" t="s">
        <v>377</v>
      </c>
      <c r="N119" s="9" t="s">
        <v>152</v>
      </c>
      <c r="O119" s="22" t="s">
        <v>390</v>
      </c>
    </row>
    <row r="120" spans="1:15" s="24" customFormat="1" ht="90" customHeight="1">
      <c r="A120" s="10">
        <f t="shared" si="1"/>
        <v>117</v>
      </c>
      <c r="B120" s="3" t="s">
        <v>51</v>
      </c>
      <c r="C120" s="3" t="s">
        <v>163</v>
      </c>
      <c r="D120" s="4" t="s">
        <v>164</v>
      </c>
      <c r="E120" s="4" t="s">
        <v>11</v>
      </c>
      <c r="F120" s="4" t="s">
        <v>463</v>
      </c>
      <c r="G120" s="4"/>
      <c r="H120" s="21">
        <v>792.58</v>
      </c>
      <c r="I120" s="21">
        <v>698.99</v>
      </c>
      <c r="J120" s="9">
        <v>43872</v>
      </c>
      <c r="K120" s="5">
        <v>0.06</v>
      </c>
      <c r="L120" s="5" t="s">
        <v>152</v>
      </c>
      <c r="M120" s="19" t="s">
        <v>377</v>
      </c>
      <c r="N120" s="9" t="s">
        <v>152</v>
      </c>
      <c r="O120" s="22" t="s">
        <v>391</v>
      </c>
    </row>
    <row r="121" spans="1:15" s="13" customFormat="1" ht="90" customHeight="1">
      <c r="A121" s="10">
        <f t="shared" si="1"/>
        <v>118</v>
      </c>
      <c r="B121" s="3" t="s">
        <v>19</v>
      </c>
      <c r="C121" s="3" t="s">
        <v>165</v>
      </c>
      <c r="D121" s="4" t="s">
        <v>164</v>
      </c>
      <c r="E121" s="4" t="s">
        <v>11</v>
      </c>
      <c r="F121" s="4" t="s">
        <v>378</v>
      </c>
      <c r="G121" s="4"/>
      <c r="H121" s="21">
        <v>696.39</v>
      </c>
      <c r="I121" s="21">
        <v>628.39049</v>
      </c>
      <c r="J121" s="9">
        <v>43395</v>
      </c>
      <c r="K121" s="5" t="s">
        <v>152</v>
      </c>
      <c r="L121" s="5" t="s">
        <v>152</v>
      </c>
      <c r="M121" s="19" t="s">
        <v>377</v>
      </c>
      <c r="N121" s="9" t="s">
        <v>152</v>
      </c>
      <c r="O121" s="22" t="s">
        <v>178</v>
      </c>
    </row>
    <row r="122" spans="1:15" s="13" customFormat="1" ht="90" customHeight="1">
      <c r="A122" s="10">
        <f t="shared" si="1"/>
        <v>119</v>
      </c>
      <c r="B122" s="3" t="s">
        <v>58</v>
      </c>
      <c r="C122" s="3" t="s">
        <v>166</v>
      </c>
      <c r="D122" s="4" t="s">
        <v>164</v>
      </c>
      <c r="E122" s="4" t="s">
        <v>11</v>
      </c>
      <c r="F122" s="4" t="s">
        <v>229</v>
      </c>
      <c r="G122" s="4"/>
      <c r="H122" s="21">
        <v>661.36</v>
      </c>
      <c r="I122" s="21">
        <v>603.07782999999995</v>
      </c>
      <c r="J122" s="9">
        <v>43395</v>
      </c>
      <c r="K122" s="23">
        <v>0.8</v>
      </c>
      <c r="L122" s="5" t="s">
        <v>152</v>
      </c>
      <c r="M122" s="19" t="s">
        <v>377</v>
      </c>
      <c r="N122" s="9" t="s">
        <v>152</v>
      </c>
      <c r="O122" s="22" t="s">
        <v>94</v>
      </c>
    </row>
    <row r="123" spans="1:15" s="13" customFormat="1" ht="38.25" hidden="1" customHeight="1">
      <c r="A123" s="10">
        <f t="shared" si="1"/>
        <v>120</v>
      </c>
      <c r="B123" s="3" t="s">
        <v>90</v>
      </c>
      <c r="C123" s="3" t="s">
        <v>167</v>
      </c>
      <c r="D123" s="4" t="s">
        <v>164</v>
      </c>
      <c r="E123" s="4" t="s">
        <v>11</v>
      </c>
      <c r="F123" s="4" t="s">
        <v>379</v>
      </c>
      <c r="G123" s="4"/>
      <c r="H123" s="21">
        <v>674.04</v>
      </c>
      <c r="I123" s="21">
        <v>610.93726000000004</v>
      </c>
      <c r="J123" s="9">
        <v>43409</v>
      </c>
      <c r="K123" s="23">
        <v>0.6</v>
      </c>
      <c r="L123" s="5">
        <v>0.3</v>
      </c>
      <c r="M123" s="19" t="s">
        <v>377</v>
      </c>
      <c r="N123" s="9" t="s">
        <v>152</v>
      </c>
      <c r="O123" s="22" t="s">
        <v>94</v>
      </c>
    </row>
    <row r="124" spans="1:15" s="13" customFormat="1" ht="33.75" hidden="1" customHeight="1">
      <c r="A124" s="10">
        <f t="shared" si="1"/>
        <v>121</v>
      </c>
      <c r="B124" s="3" t="s">
        <v>90</v>
      </c>
      <c r="C124" s="3" t="s">
        <v>169</v>
      </c>
      <c r="D124" s="4" t="s">
        <v>164</v>
      </c>
      <c r="E124" s="4" t="s">
        <v>11</v>
      </c>
      <c r="F124" s="4" t="s">
        <v>380</v>
      </c>
      <c r="G124" s="4"/>
      <c r="H124" s="21">
        <v>669.63</v>
      </c>
      <c r="I124" s="21">
        <v>590.39</v>
      </c>
      <c r="J124" s="9">
        <v>43407</v>
      </c>
      <c r="K124" s="23">
        <v>0.53</v>
      </c>
      <c r="L124" s="5">
        <v>0.3</v>
      </c>
      <c r="M124" s="19" t="s">
        <v>377</v>
      </c>
      <c r="N124" s="9" t="s">
        <v>152</v>
      </c>
      <c r="O124" s="22" t="s">
        <v>94</v>
      </c>
    </row>
    <row r="125" spans="1:15" s="13" customFormat="1" ht="40.5" hidden="1" customHeight="1">
      <c r="A125" s="10">
        <f t="shared" si="1"/>
        <v>122</v>
      </c>
      <c r="B125" s="3" t="s">
        <v>30</v>
      </c>
      <c r="C125" s="3" t="s">
        <v>170</v>
      </c>
      <c r="D125" s="4" t="s">
        <v>164</v>
      </c>
      <c r="E125" s="4" t="s">
        <v>11</v>
      </c>
      <c r="F125" s="10" t="s">
        <v>381</v>
      </c>
      <c r="G125" s="4"/>
      <c r="H125" s="21">
        <v>658.83</v>
      </c>
      <c r="I125" s="21">
        <v>649.21</v>
      </c>
      <c r="J125" s="9">
        <v>43658</v>
      </c>
      <c r="K125" s="5">
        <v>0.11</v>
      </c>
      <c r="L125" s="5" t="s">
        <v>152</v>
      </c>
      <c r="M125" s="19" t="s">
        <v>377</v>
      </c>
      <c r="N125" s="9" t="s">
        <v>152</v>
      </c>
      <c r="O125" s="22" t="s">
        <v>179</v>
      </c>
    </row>
    <row r="126" spans="1:15" s="24" customFormat="1" ht="90" customHeight="1">
      <c r="A126" s="10">
        <f t="shared" si="1"/>
        <v>123</v>
      </c>
      <c r="B126" s="3" t="s">
        <v>8</v>
      </c>
      <c r="C126" s="3" t="s">
        <v>177</v>
      </c>
      <c r="D126" s="4" t="s">
        <v>164</v>
      </c>
      <c r="E126" s="4" t="s">
        <v>11</v>
      </c>
      <c r="F126" s="4" t="s">
        <v>152</v>
      </c>
      <c r="G126" s="4"/>
      <c r="H126" s="21">
        <v>660.44</v>
      </c>
      <c r="I126" s="4" t="s">
        <v>152</v>
      </c>
      <c r="J126" s="9"/>
      <c r="K126" s="5" t="s">
        <v>152</v>
      </c>
      <c r="L126" s="5" t="s">
        <v>152</v>
      </c>
      <c r="M126" s="19" t="s">
        <v>377</v>
      </c>
      <c r="N126" s="9" t="s">
        <v>152</v>
      </c>
      <c r="O126" s="22" t="s">
        <v>392</v>
      </c>
    </row>
    <row r="127" spans="1:15" s="24" customFormat="1" ht="90" customHeight="1">
      <c r="A127" s="10">
        <f t="shared" si="1"/>
        <v>124</v>
      </c>
      <c r="B127" s="3" t="s">
        <v>168</v>
      </c>
      <c r="C127" s="3" t="s">
        <v>171</v>
      </c>
      <c r="D127" s="4" t="s">
        <v>164</v>
      </c>
      <c r="E127" s="4" t="s">
        <v>11</v>
      </c>
      <c r="F127" s="4" t="s">
        <v>382</v>
      </c>
      <c r="G127" s="4"/>
      <c r="H127" s="21">
        <v>666.13</v>
      </c>
      <c r="I127" s="4">
        <v>593.79999999999995</v>
      </c>
      <c r="J127" s="9">
        <v>43782</v>
      </c>
      <c r="K127" s="5" t="s">
        <v>152</v>
      </c>
      <c r="L127" s="5" t="s">
        <v>152</v>
      </c>
      <c r="M127" s="19" t="s">
        <v>377</v>
      </c>
      <c r="N127" s="9" t="s">
        <v>152</v>
      </c>
      <c r="O127" s="22" t="s">
        <v>471</v>
      </c>
    </row>
    <row r="128" spans="1:15" s="13" customFormat="1" ht="90" customHeight="1">
      <c r="A128" s="10">
        <f t="shared" si="1"/>
        <v>125</v>
      </c>
      <c r="B128" s="3" t="s">
        <v>58</v>
      </c>
      <c r="C128" s="3" t="s">
        <v>172</v>
      </c>
      <c r="D128" s="4" t="s">
        <v>164</v>
      </c>
      <c r="E128" s="4" t="s">
        <v>11</v>
      </c>
      <c r="F128" s="4" t="s">
        <v>229</v>
      </c>
      <c r="G128" s="4"/>
      <c r="H128" s="21">
        <v>659.9</v>
      </c>
      <c r="I128" s="21">
        <v>604.53</v>
      </c>
      <c r="J128" s="9">
        <v>43678</v>
      </c>
      <c r="K128" s="69">
        <v>0.35</v>
      </c>
      <c r="L128" s="5" t="s">
        <v>152</v>
      </c>
      <c r="M128" s="19" t="s">
        <v>377</v>
      </c>
      <c r="N128" s="9" t="s">
        <v>152</v>
      </c>
      <c r="O128" s="22" t="s">
        <v>94</v>
      </c>
    </row>
    <row r="129" spans="1:15" ht="33" hidden="1" customHeight="1">
      <c r="A129" s="10">
        <f t="shared" si="1"/>
        <v>126</v>
      </c>
      <c r="B129" s="3" t="s">
        <v>67</v>
      </c>
      <c r="C129" s="3" t="s">
        <v>173</v>
      </c>
      <c r="D129" s="4" t="s">
        <v>164</v>
      </c>
      <c r="E129" s="4" t="s">
        <v>11</v>
      </c>
      <c r="F129" s="4" t="s">
        <v>383</v>
      </c>
      <c r="G129" s="4"/>
      <c r="H129" s="4">
        <v>658.54</v>
      </c>
      <c r="I129" s="4">
        <v>581.48</v>
      </c>
      <c r="J129" s="9">
        <v>43691</v>
      </c>
      <c r="K129" s="69">
        <v>0.1</v>
      </c>
      <c r="L129" s="5" t="s">
        <v>152</v>
      </c>
      <c r="M129" s="19" t="s">
        <v>377</v>
      </c>
      <c r="N129" s="9" t="s">
        <v>152</v>
      </c>
      <c r="O129" s="22" t="s">
        <v>94</v>
      </c>
    </row>
    <row r="130" spans="1:15" ht="49.5" hidden="1" customHeight="1">
      <c r="A130" s="10">
        <f t="shared" si="1"/>
        <v>127</v>
      </c>
      <c r="B130" s="3" t="s">
        <v>77</v>
      </c>
      <c r="C130" s="3" t="s">
        <v>174</v>
      </c>
      <c r="D130" s="4" t="s">
        <v>164</v>
      </c>
      <c r="E130" s="4" t="s">
        <v>11</v>
      </c>
      <c r="F130" s="4" t="s">
        <v>384</v>
      </c>
      <c r="G130" s="4"/>
      <c r="H130" s="21">
        <v>659.94</v>
      </c>
      <c r="I130" s="4">
        <v>580</v>
      </c>
      <c r="J130" s="9">
        <v>43774</v>
      </c>
      <c r="K130" s="69">
        <v>0.25</v>
      </c>
      <c r="L130" s="5" t="s">
        <v>152</v>
      </c>
      <c r="M130" s="19" t="s">
        <v>377</v>
      </c>
      <c r="N130" s="9" t="s">
        <v>152</v>
      </c>
      <c r="O130" s="22" t="s">
        <v>94</v>
      </c>
    </row>
    <row r="131" spans="1:15" ht="58.5" hidden="1" customHeight="1">
      <c r="A131" s="10">
        <f t="shared" si="1"/>
        <v>128</v>
      </c>
      <c r="B131" s="3" t="s">
        <v>77</v>
      </c>
      <c r="C131" s="3" t="s">
        <v>175</v>
      </c>
      <c r="D131" s="4" t="s">
        <v>164</v>
      </c>
      <c r="E131" s="4" t="s">
        <v>11</v>
      </c>
      <c r="F131" s="4" t="s">
        <v>385</v>
      </c>
      <c r="G131" s="4"/>
      <c r="H131" s="21">
        <v>665.36</v>
      </c>
      <c r="I131" s="21">
        <v>594</v>
      </c>
      <c r="J131" s="9">
        <v>43704</v>
      </c>
      <c r="K131" s="5">
        <v>0.25</v>
      </c>
      <c r="L131" s="5" t="s">
        <v>152</v>
      </c>
      <c r="M131" s="19" t="s">
        <v>377</v>
      </c>
      <c r="N131" s="9" t="s">
        <v>152</v>
      </c>
      <c r="O131" s="22" t="s">
        <v>465</v>
      </c>
    </row>
    <row r="132" spans="1:15" ht="90" customHeight="1">
      <c r="A132" s="10">
        <f t="shared" si="1"/>
        <v>129</v>
      </c>
      <c r="B132" s="3" t="s">
        <v>13</v>
      </c>
      <c r="C132" s="3" t="s">
        <v>176</v>
      </c>
      <c r="D132" s="4" t="s">
        <v>164</v>
      </c>
      <c r="E132" s="4" t="s">
        <v>11</v>
      </c>
      <c r="F132" s="4" t="s">
        <v>206</v>
      </c>
      <c r="G132" s="4"/>
      <c r="H132" s="21">
        <v>718.04</v>
      </c>
      <c r="I132" s="4">
        <v>642</v>
      </c>
      <c r="J132" s="9">
        <v>43739</v>
      </c>
      <c r="K132" s="5" t="s">
        <v>152</v>
      </c>
      <c r="L132" s="5" t="s">
        <v>152</v>
      </c>
      <c r="M132" s="19" t="s">
        <v>377</v>
      </c>
      <c r="N132" s="9" t="s">
        <v>152</v>
      </c>
      <c r="O132" s="22" t="s">
        <v>464</v>
      </c>
    </row>
    <row r="133" spans="1:15" ht="66" customHeight="1"/>
    <row r="134" spans="1:15" ht="66" customHeight="1"/>
  </sheetData>
  <autoFilter ref="A3:O132">
    <filterColumn colId="10">
      <filters>
        <filter val="-"/>
        <filter val="35%"/>
        <filter val="38%"/>
        <filter val="40%"/>
        <filter val="55%"/>
        <filter val="6%"/>
        <filter val="65%"/>
        <filter val="70%"/>
        <filter val="77%"/>
        <filter val="80%"/>
        <filter val="87%"/>
        <filter val="90%"/>
      </filters>
    </filterColumn>
  </autoFilter>
  <sortState ref="A4:L132">
    <sortCondition ref="D4:D132"/>
  </sortState>
  <mergeCells count="2">
    <mergeCell ref="A1:O1"/>
    <mergeCell ref="A2:O2"/>
  </mergeCells>
  <printOptions horizontalCentered="1"/>
  <pageMargins left="0.23622047244094499" right="0.23622047244094499" top="0.31496062992126" bottom="0.25" header="0.31496062992126" footer="0.31496062992126"/>
  <pageSetup paperSize="9" scale="80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DH</vt:lpstr>
      <vt:lpstr>SDCH To DH</vt:lpstr>
      <vt:lpstr>FRU_CHC_BPHC to SDCH</vt:lpstr>
      <vt:lpstr>CHC </vt:lpstr>
      <vt:lpstr>'CHC '!Print_Area</vt:lpstr>
      <vt:lpstr>DH!Print_Area</vt:lpstr>
      <vt:lpstr>'SDCH To DH'!Print_Area</vt:lpstr>
      <vt:lpstr>'CHC '!Print_Titles</vt:lpstr>
      <vt:lpstr>DH!Print_Titles</vt:lpstr>
      <vt:lpstr>'FRU_CHC_BPHC to SDCH'!Print_Titles</vt:lpstr>
      <vt:lpstr>'SDCH To DH'!Print_Titles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NHM_Trishna</dc:creator>
  <cp:lastModifiedBy>Medini Mohan Saikia</cp:lastModifiedBy>
  <cp:lastPrinted>2020-08-28T11:45:00Z</cp:lastPrinted>
  <dcterms:created xsi:type="dcterms:W3CDTF">2019-01-11T07:03:47Z</dcterms:created>
  <dcterms:modified xsi:type="dcterms:W3CDTF">2020-08-28T13:55:59Z</dcterms:modified>
</cp:coreProperties>
</file>